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1876\var\www\miau\data\miau\277\"/>
    </mc:Choice>
  </mc:AlternateContent>
  <xr:revisionPtr revIDLastSave="0" documentId="13_ncr:1_{4E60987B-F7D7-4462-80D2-F8B27B60FB10}" xr6:coauthVersionLast="47" xr6:coauthVersionMax="47" xr10:uidLastSave="{00000000-0000-0000-0000-000000000000}"/>
  <bookViews>
    <workbookView xWindow="-108" yWindow="-108" windowWidth="23256" windowHeight="12720" xr2:uid="{47CCC35F-E779-4981-8709-5230889E0B28}"/>
  </bookViews>
  <sheets>
    <sheet name="start" sheetId="1" r:id="rId1"/>
    <sheet name="basic model" sheetId="3" r:id="rId2"/>
    <sheet name="SH_K_S_N" sheetId="2" r:id="rId3"/>
    <sheet name="start (2)" sheetId="5" r:id="rId4"/>
    <sheet name="start (3)" sheetId="7" r:id="rId5"/>
    <sheet name="Y0_scenarios" sheetId="6" r:id="rId6"/>
    <sheet name="test" sheetId="8" r:id="rId7"/>
    <sheet name="test2" sheetId="9" r:id="rId8"/>
    <sheet name="test2 (2)" sheetId="10" r:id="rId9"/>
  </sheet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7" l="1"/>
  <c r="A29" i="9"/>
  <c r="A28" i="9"/>
  <c r="A27" i="9"/>
  <c r="A26" i="9"/>
  <c r="A25" i="9"/>
  <c r="A24" i="9"/>
  <c r="A23" i="9"/>
  <c r="A22" i="9"/>
  <c r="A21" i="9"/>
  <c r="A20" i="9"/>
  <c r="A19" i="9"/>
  <c r="A18" i="9"/>
  <c r="A28" i="10"/>
  <c r="A27" i="10"/>
  <c r="A26" i="10"/>
  <c r="A25" i="10"/>
  <c r="A24" i="10"/>
  <c r="A23" i="10"/>
  <c r="A22" i="10"/>
  <c r="A21" i="10"/>
  <c r="A20" i="10"/>
  <c r="A19" i="10"/>
  <c r="A18" i="10"/>
  <c r="A29" i="10"/>
  <c r="E29" i="10"/>
  <c r="D29" i="10"/>
  <c r="C29" i="10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C26" i="10"/>
  <c r="B26" i="10"/>
  <c r="F25" i="10"/>
  <c r="E25" i="10"/>
  <c r="D25" i="10"/>
  <c r="C25" i="10"/>
  <c r="B25" i="10"/>
  <c r="B52" i="10" s="1"/>
  <c r="F24" i="10"/>
  <c r="E24" i="10"/>
  <c r="D24" i="10"/>
  <c r="C24" i="10"/>
  <c r="B24" i="10"/>
  <c r="F23" i="10"/>
  <c r="E23" i="10"/>
  <c r="D23" i="10"/>
  <c r="D50" i="10" s="1"/>
  <c r="C23" i="10"/>
  <c r="B23" i="10"/>
  <c r="F22" i="10"/>
  <c r="E22" i="10"/>
  <c r="D22" i="10"/>
  <c r="C22" i="10"/>
  <c r="B22" i="10"/>
  <c r="F21" i="10"/>
  <c r="E21" i="10"/>
  <c r="E75" i="10" s="1"/>
  <c r="D21" i="10"/>
  <c r="C21" i="10"/>
  <c r="B21" i="10"/>
  <c r="F20" i="10"/>
  <c r="E20" i="10"/>
  <c r="D20" i="10"/>
  <c r="C20" i="10"/>
  <c r="B20" i="10"/>
  <c r="F19" i="10"/>
  <c r="F56" i="10" s="1"/>
  <c r="E19" i="10"/>
  <c r="D19" i="10"/>
  <c r="C19" i="10"/>
  <c r="B19" i="10"/>
  <c r="F18" i="10"/>
  <c r="E18" i="10"/>
  <c r="E41" i="10" s="1"/>
  <c r="D18" i="10"/>
  <c r="D43" i="10" s="1"/>
  <c r="C18" i="10"/>
  <c r="B18" i="10"/>
  <c r="F29" i="10"/>
  <c r="G174" i="10"/>
  <c r="G176" i="10"/>
  <c r="G175" i="10"/>
  <c r="G172" i="10"/>
  <c r="G171" i="10"/>
  <c r="G169" i="10"/>
  <c r="G168" i="10"/>
  <c r="G167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B53" i="10"/>
  <c r="G52" i="10"/>
  <c r="C52" i="10"/>
  <c r="G51" i="10"/>
  <c r="D51" i="10"/>
  <c r="G50" i="10"/>
  <c r="G49" i="10"/>
  <c r="G48" i="10"/>
  <c r="G47" i="10"/>
  <c r="G46" i="10"/>
  <c r="V45" i="10"/>
  <c r="V57" i="10" s="1"/>
  <c r="V69" i="10" s="1"/>
  <c r="V81" i="10" s="1"/>
  <c r="V93" i="10" s="1"/>
  <c r="V105" i="10" s="1"/>
  <c r="V117" i="10" s="1"/>
  <c r="V129" i="10" s="1"/>
  <c r="V141" i="10" s="1"/>
  <c r="V153" i="10" s="1"/>
  <c r="V165" i="10" s="1"/>
  <c r="G45" i="10"/>
  <c r="B45" i="10"/>
  <c r="G43" i="10"/>
  <c r="G42" i="10"/>
  <c r="G41" i="10"/>
  <c r="F41" i="10"/>
  <c r="G40" i="10"/>
  <c r="G39" i="10"/>
  <c r="G38" i="10"/>
  <c r="G37" i="10"/>
  <c r="B37" i="10"/>
  <c r="G36" i="10"/>
  <c r="G35" i="10"/>
  <c r="V34" i="10"/>
  <c r="V46" i="10" s="1"/>
  <c r="V58" i="10" s="1"/>
  <c r="V70" i="10" s="1"/>
  <c r="V82" i="10" s="1"/>
  <c r="V94" i="10" s="1"/>
  <c r="V106" i="10" s="1"/>
  <c r="V118" i="10" s="1"/>
  <c r="V130" i="10" s="1"/>
  <c r="V142" i="10" s="1"/>
  <c r="V154" i="10" s="1"/>
  <c r="V166" i="10" s="1"/>
  <c r="G34" i="10"/>
  <c r="G33" i="10"/>
  <c r="C32" i="10"/>
  <c r="B92" i="10"/>
  <c r="F66" i="10"/>
  <c r="E67" i="10"/>
  <c r="C51" i="10"/>
  <c r="F40" i="10"/>
  <c r="D42" i="10"/>
  <c r="B44" i="10"/>
  <c r="G17" i="10"/>
  <c r="G32" i="10" s="1"/>
  <c r="F17" i="10"/>
  <c r="F32" i="10" s="1"/>
  <c r="E17" i="10"/>
  <c r="E32" i="10" s="1"/>
  <c r="D17" i="10"/>
  <c r="D32" i="10" s="1"/>
  <c r="C17" i="10"/>
  <c r="B17" i="10"/>
  <c r="B32" i="10" s="1"/>
  <c r="I30" i="9"/>
  <c r="F29" i="9"/>
  <c r="E29" i="9"/>
  <c r="D29" i="9"/>
  <c r="C29" i="9"/>
  <c r="B29" i="9"/>
  <c r="F28" i="9"/>
  <c r="E28" i="9"/>
  <c r="D28" i="9"/>
  <c r="C28" i="9"/>
  <c r="B28" i="9"/>
  <c r="F27" i="9"/>
  <c r="E27" i="9"/>
  <c r="D27" i="9"/>
  <c r="C27" i="9"/>
  <c r="B27" i="9"/>
  <c r="F26" i="9"/>
  <c r="E26" i="9"/>
  <c r="D26" i="9"/>
  <c r="C26" i="9"/>
  <c r="B26" i="9"/>
  <c r="F25" i="9"/>
  <c r="E25" i="9"/>
  <c r="D25" i="9"/>
  <c r="C25" i="9"/>
  <c r="B25" i="9"/>
  <c r="F24" i="9"/>
  <c r="E24" i="9"/>
  <c r="D24" i="9"/>
  <c r="C24" i="9"/>
  <c r="B24" i="9"/>
  <c r="F23" i="9"/>
  <c r="E23" i="9"/>
  <c r="D23" i="9"/>
  <c r="C23" i="9"/>
  <c r="B23" i="9"/>
  <c r="F22" i="9"/>
  <c r="E22" i="9"/>
  <c r="D22" i="9"/>
  <c r="C22" i="9"/>
  <c r="B22" i="9"/>
  <c r="F21" i="9"/>
  <c r="E21" i="9"/>
  <c r="E79" i="9" s="1"/>
  <c r="D21" i="9"/>
  <c r="D76" i="9" s="1"/>
  <c r="C21" i="9"/>
  <c r="B21" i="9"/>
  <c r="F20" i="9"/>
  <c r="F58" i="9" s="1"/>
  <c r="E20" i="9"/>
  <c r="D20" i="9"/>
  <c r="D60" i="9" s="1"/>
  <c r="C20" i="9"/>
  <c r="B20" i="9"/>
  <c r="F19" i="9"/>
  <c r="E19" i="9"/>
  <c r="D19" i="9"/>
  <c r="C19" i="9"/>
  <c r="B19" i="9"/>
  <c r="F18" i="9"/>
  <c r="E18" i="9"/>
  <c r="E33" i="9" s="1"/>
  <c r="D18" i="9"/>
  <c r="D35" i="9" s="1"/>
  <c r="C18" i="9"/>
  <c r="B18" i="9"/>
  <c r="G85" i="9"/>
  <c r="B80" i="9"/>
  <c r="V70" i="9"/>
  <c r="V82" i="9" s="1"/>
  <c r="V94" i="9" s="1"/>
  <c r="V106" i="9" s="1"/>
  <c r="V118" i="9" s="1"/>
  <c r="V130" i="9" s="1"/>
  <c r="V142" i="9" s="1"/>
  <c r="V154" i="9" s="1"/>
  <c r="V166" i="9" s="1"/>
  <c r="G64" i="9"/>
  <c r="G57" i="9"/>
  <c r="D53" i="9"/>
  <c r="V45" i="9"/>
  <c r="V57" i="9" s="1"/>
  <c r="V69" i="9" s="1"/>
  <c r="V81" i="9" s="1"/>
  <c r="V93" i="9" s="1"/>
  <c r="V105" i="9" s="1"/>
  <c r="V117" i="9" s="1"/>
  <c r="V129" i="9" s="1"/>
  <c r="V141" i="9" s="1"/>
  <c r="V153" i="9" s="1"/>
  <c r="V165" i="9" s="1"/>
  <c r="B45" i="9"/>
  <c r="B44" i="9"/>
  <c r="V35" i="9"/>
  <c r="V47" i="9" s="1"/>
  <c r="V59" i="9" s="1"/>
  <c r="V71" i="9" s="1"/>
  <c r="V83" i="9" s="1"/>
  <c r="V95" i="9" s="1"/>
  <c r="V107" i="9" s="1"/>
  <c r="V119" i="9" s="1"/>
  <c r="V131" i="9" s="1"/>
  <c r="V143" i="9" s="1"/>
  <c r="V155" i="9" s="1"/>
  <c r="V167" i="9" s="1"/>
  <c r="V34" i="9"/>
  <c r="V46" i="9" s="1"/>
  <c r="V58" i="9" s="1"/>
  <c r="E34" i="9"/>
  <c r="C73" i="9"/>
  <c r="G65" i="9"/>
  <c r="E63" i="9"/>
  <c r="E45" i="9"/>
  <c r="B50" i="9"/>
  <c r="B41" i="9"/>
  <c r="G17" i="9"/>
  <c r="G32" i="9" s="1"/>
  <c r="F17" i="9"/>
  <c r="F32" i="9" s="1"/>
  <c r="E17" i="9"/>
  <c r="E32" i="9" s="1"/>
  <c r="D17" i="9"/>
  <c r="C17" i="9"/>
  <c r="C32" i="9" s="1"/>
  <c r="B17" i="9"/>
  <c r="B32" i="9" s="1"/>
  <c r="B29" i="7"/>
  <c r="D29" i="7"/>
  <c r="E29" i="7"/>
  <c r="C29" i="7"/>
  <c r="F29" i="7"/>
  <c r="G28" i="7"/>
  <c r="F28" i="7"/>
  <c r="E28" i="7"/>
  <c r="D28" i="7"/>
  <c r="C28" i="7"/>
  <c r="B28" i="7"/>
  <c r="G27" i="7"/>
  <c r="F27" i="7"/>
  <c r="E27" i="7"/>
  <c r="D27" i="7"/>
  <c r="C27" i="7"/>
  <c r="B27" i="7"/>
  <c r="G26" i="7"/>
  <c r="F26" i="7"/>
  <c r="E26" i="7"/>
  <c r="D26" i="7"/>
  <c r="C26" i="7"/>
  <c r="B26" i="7"/>
  <c r="E25" i="7"/>
  <c r="D25" i="7"/>
  <c r="C25" i="7"/>
  <c r="B25" i="7"/>
  <c r="G24" i="7"/>
  <c r="F24" i="7"/>
  <c r="E24" i="7"/>
  <c r="D24" i="7"/>
  <c r="C24" i="7"/>
  <c r="B24" i="7"/>
  <c r="G23" i="7"/>
  <c r="F23" i="7"/>
  <c r="E23" i="7"/>
  <c r="D23" i="7"/>
  <c r="C23" i="7"/>
  <c r="B23" i="7"/>
  <c r="G22" i="7"/>
  <c r="F22" i="7"/>
  <c r="E22" i="7"/>
  <c r="D22" i="7"/>
  <c r="C22" i="7"/>
  <c r="B22" i="7"/>
  <c r="G21" i="7"/>
  <c r="F21" i="7"/>
  <c r="C21" i="7"/>
  <c r="B21" i="7"/>
  <c r="E20" i="7"/>
  <c r="D20" i="7"/>
  <c r="C20" i="7"/>
  <c r="B20" i="7"/>
  <c r="G19" i="7"/>
  <c r="F19" i="7"/>
  <c r="E19" i="7"/>
  <c r="D19" i="7"/>
  <c r="C19" i="7"/>
  <c r="B19" i="7"/>
  <c r="F18" i="7"/>
  <c r="E18" i="7"/>
  <c r="D18" i="7"/>
  <c r="C18" i="7"/>
  <c r="B18" i="7"/>
  <c r="V57" i="7"/>
  <c r="V69" i="7" s="1"/>
  <c r="V81" i="7" s="1"/>
  <c r="V93" i="7" s="1"/>
  <c r="V105" i="7" s="1"/>
  <c r="V117" i="7" s="1"/>
  <c r="V129" i="7" s="1"/>
  <c r="V141" i="7" s="1"/>
  <c r="V153" i="7" s="1"/>
  <c r="V165" i="7" s="1"/>
  <c r="V45" i="7"/>
  <c r="V34" i="7"/>
  <c r="D32" i="7"/>
  <c r="A29" i="7"/>
  <c r="A28" i="7"/>
  <c r="A27" i="7"/>
  <c r="A26" i="7"/>
  <c r="A25" i="7"/>
  <c r="A24" i="7"/>
  <c r="A23" i="7"/>
  <c r="A22" i="7"/>
  <c r="A21" i="7"/>
  <c r="A20" i="7"/>
  <c r="A19" i="7"/>
  <c r="A18" i="7"/>
  <c r="G17" i="7"/>
  <c r="G32" i="7" s="1"/>
  <c r="F17" i="7"/>
  <c r="E17" i="7"/>
  <c r="E32" i="7" s="1"/>
  <c r="D17" i="7"/>
  <c r="C17" i="7"/>
  <c r="C32" i="7" s="1"/>
  <c r="B17" i="7"/>
  <c r="B32" i="7" s="1"/>
  <c r="G14" i="7"/>
  <c r="F14" i="7"/>
  <c r="E14" i="7"/>
  <c r="D14" i="7"/>
  <c r="C14" i="7"/>
  <c r="B14" i="7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G10" i="7"/>
  <c r="F10" i="7"/>
  <c r="E10" i="7"/>
  <c r="D10" i="7"/>
  <c r="C10" i="7"/>
  <c r="B10" i="7"/>
  <c r="G9" i="7"/>
  <c r="F9" i="7"/>
  <c r="E9" i="7"/>
  <c r="D9" i="7"/>
  <c r="C9" i="7"/>
  <c r="B9" i="7"/>
  <c r="G8" i="7"/>
  <c r="F8" i="7"/>
  <c r="E8" i="7"/>
  <c r="D8" i="7"/>
  <c r="C8" i="7"/>
  <c r="B8" i="7"/>
  <c r="G7" i="7"/>
  <c r="F7" i="7"/>
  <c r="E7" i="7"/>
  <c r="D7" i="7"/>
  <c r="C7" i="7"/>
  <c r="B7" i="7"/>
  <c r="G6" i="7"/>
  <c r="F6" i="7"/>
  <c r="E6" i="7"/>
  <c r="D6" i="7"/>
  <c r="C6" i="7"/>
  <c r="B6" i="7"/>
  <c r="G5" i="7"/>
  <c r="E5" i="7"/>
  <c r="D5" i="7"/>
  <c r="C5" i="7"/>
  <c r="B5" i="7"/>
  <c r="G4" i="7"/>
  <c r="F4" i="7"/>
  <c r="E4" i="7"/>
  <c r="D4" i="7"/>
  <c r="C4" i="7"/>
  <c r="B4" i="7"/>
  <c r="G3" i="7"/>
  <c r="F3" i="7"/>
  <c r="E3" i="7"/>
  <c r="D3" i="7"/>
  <c r="C3" i="7"/>
  <c r="B3" i="7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7" i="5"/>
  <c r="C7" i="5"/>
  <c r="B7" i="5"/>
  <c r="G6" i="5"/>
  <c r="F6" i="5"/>
  <c r="E6" i="5"/>
  <c r="D6" i="5"/>
  <c r="C6" i="5"/>
  <c r="B6" i="5"/>
  <c r="G5" i="5"/>
  <c r="F5" i="5"/>
  <c r="E5" i="5"/>
  <c r="D5" i="5"/>
  <c r="C5" i="5"/>
  <c r="B5" i="5"/>
  <c r="G4" i="5"/>
  <c r="F4" i="5"/>
  <c r="E4" i="5"/>
  <c r="D4" i="5"/>
  <c r="C4" i="5"/>
  <c r="B4" i="5"/>
  <c r="G3" i="5"/>
  <c r="F3" i="5"/>
  <c r="D3" i="5"/>
  <c r="E3" i="5"/>
  <c r="C3" i="5"/>
  <c r="B3" i="5"/>
  <c r="V57" i="5"/>
  <c r="V69" i="5" s="1"/>
  <c r="V81" i="5" s="1"/>
  <c r="V93" i="5" s="1"/>
  <c r="V105" i="5" s="1"/>
  <c r="V117" i="5" s="1"/>
  <c r="V129" i="5" s="1"/>
  <c r="V141" i="5" s="1"/>
  <c r="V153" i="5" s="1"/>
  <c r="V165" i="5" s="1"/>
  <c r="V45" i="5"/>
  <c r="V34" i="5"/>
  <c r="V46" i="5" s="1"/>
  <c r="V58" i="5" s="1"/>
  <c r="V70" i="5" s="1"/>
  <c r="V82" i="5" s="1"/>
  <c r="V94" i="5" s="1"/>
  <c r="V106" i="5" s="1"/>
  <c r="V118" i="5" s="1"/>
  <c r="V130" i="5" s="1"/>
  <c r="V142" i="5" s="1"/>
  <c r="V154" i="5" s="1"/>
  <c r="V166" i="5" s="1"/>
  <c r="D32" i="5"/>
  <c r="U29" i="5"/>
  <c r="T29" i="5"/>
  <c r="S29" i="5"/>
  <c r="V29" i="5" s="1"/>
  <c r="Q29" i="5"/>
  <c r="A29" i="5"/>
  <c r="J29" i="5" s="1"/>
  <c r="U28" i="5"/>
  <c r="T28" i="5"/>
  <c r="S28" i="5"/>
  <c r="V28" i="5" s="1"/>
  <c r="Q28" i="5"/>
  <c r="A28" i="5"/>
  <c r="J28" i="5" s="1"/>
  <c r="U27" i="5"/>
  <c r="T27" i="5"/>
  <c r="S27" i="5"/>
  <c r="Q27" i="5"/>
  <c r="A27" i="5"/>
  <c r="J27" i="5" s="1"/>
  <c r="U26" i="5"/>
  <c r="T26" i="5"/>
  <c r="S26" i="5"/>
  <c r="Q26" i="5"/>
  <c r="A26" i="5"/>
  <c r="J26" i="5" s="1"/>
  <c r="U25" i="5"/>
  <c r="T25" i="5"/>
  <c r="S25" i="5"/>
  <c r="Q25" i="5"/>
  <c r="A25" i="5"/>
  <c r="J25" i="5" s="1"/>
  <c r="U24" i="5"/>
  <c r="T24" i="5"/>
  <c r="S24" i="5"/>
  <c r="V24" i="5" s="1"/>
  <c r="Q24" i="5"/>
  <c r="J24" i="5"/>
  <c r="A24" i="5"/>
  <c r="U23" i="5"/>
  <c r="T23" i="5"/>
  <c r="S23" i="5"/>
  <c r="V19" i="5" s="1"/>
  <c r="Q23" i="5"/>
  <c r="J23" i="5"/>
  <c r="A23" i="5"/>
  <c r="V22" i="5"/>
  <c r="U22" i="5"/>
  <c r="T22" i="5"/>
  <c r="S22" i="5"/>
  <c r="Q22" i="5"/>
  <c r="J22" i="5"/>
  <c r="A22" i="5"/>
  <c r="U21" i="5"/>
  <c r="T21" i="5"/>
  <c r="S21" i="5"/>
  <c r="Q21" i="5"/>
  <c r="A21" i="5"/>
  <c r="J21" i="5" s="1"/>
  <c r="U20" i="5"/>
  <c r="T20" i="5"/>
  <c r="S20" i="5"/>
  <c r="V27" i="5" s="1"/>
  <c r="Q20" i="5"/>
  <c r="A20" i="5"/>
  <c r="J20" i="5" s="1"/>
  <c r="U19" i="5"/>
  <c r="T19" i="5"/>
  <c r="S19" i="5"/>
  <c r="Q19" i="5"/>
  <c r="A19" i="5"/>
  <c r="J19" i="5" s="1"/>
  <c r="U18" i="5"/>
  <c r="T18" i="5"/>
  <c r="S18" i="5"/>
  <c r="V26" i="5" s="1"/>
  <c r="Q18" i="5"/>
  <c r="A18" i="5"/>
  <c r="J18" i="5" s="1"/>
  <c r="Q17" i="5"/>
  <c r="P17" i="5"/>
  <c r="O17" i="5"/>
  <c r="K17" i="5"/>
  <c r="G17" i="5"/>
  <c r="G32" i="5" s="1"/>
  <c r="F17" i="5"/>
  <c r="F32" i="5" s="1"/>
  <c r="E17" i="5"/>
  <c r="N17" i="5" s="1"/>
  <c r="D17" i="5"/>
  <c r="M17" i="5" s="1"/>
  <c r="C17" i="5"/>
  <c r="C32" i="5" s="1"/>
  <c r="B17" i="5"/>
  <c r="B32" i="5" s="1"/>
  <c r="AA32" i="2"/>
  <c r="AA31" i="2"/>
  <c r="AA30" i="2"/>
  <c r="AA29" i="2"/>
  <c r="AA28" i="2"/>
  <c r="AA27" i="2"/>
  <c r="AA26" i="2"/>
  <c r="AA25" i="2"/>
  <c r="AA24" i="2"/>
  <c r="AA23" i="2"/>
  <c r="AA22" i="2"/>
  <c r="AA21" i="2"/>
  <c r="Z22" i="2"/>
  <c r="Z23" i="2"/>
  <c r="Z24" i="2"/>
  <c r="Z25" i="2"/>
  <c r="Z26" i="2"/>
  <c r="Z27" i="2"/>
  <c r="Z28" i="2"/>
  <c r="Z29" i="2"/>
  <c r="Z30" i="2"/>
  <c r="Z31" i="2"/>
  <c r="Z32" i="2"/>
  <c r="Z21" i="2"/>
  <c r="Y32" i="2"/>
  <c r="Y31" i="2"/>
  <c r="Y30" i="2"/>
  <c r="Y29" i="2"/>
  <c r="Y28" i="2"/>
  <c r="Y27" i="2"/>
  <c r="Y26" i="2"/>
  <c r="Y25" i="2"/>
  <c r="Y24" i="2"/>
  <c r="Y23" i="2"/>
  <c r="Y22" i="2"/>
  <c r="Y21" i="2"/>
  <c r="V22" i="2"/>
  <c r="V23" i="2"/>
  <c r="V24" i="2"/>
  <c r="V25" i="2"/>
  <c r="V26" i="2"/>
  <c r="V27" i="2"/>
  <c r="V28" i="2"/>
  <c r="V29" i="2"/>
  <c r="V30" i="2"/>
  <c r="V31" i="2"/>
  <c r="V32" i="2"/>
  <c r="V21" i="2"/>
  <c r="U22" i="2"/>
  <c r="U23" i="2"/>
  <c r="U24" i="2"/>
  <c r="U25" i="2"/>
  <c r="U26" i="2"/>
  <c r="U27" i="2"/>
  <c r="U28" i="2"/>
  <c r="U29" i="2"/>
  <c r="U30" i="2"/>
  <c r="U31" i="2"/>
  <c r="U32" i="2"/>
  <c r="U21" i="2"/>
  <c r="V19" i="1"/>
  <c r="V20" i="1"/>
  <c r="V21" i="1"/>
  <c r="V22" i="1"/>
  <c r="V23" i="1"/>
  <c r="V24" i="1"/>
  <c r="V25" i="1"/>
  <c r="V26" i="1"/>
  <c r="V27" i="1"/>
  <c r="V28" i="1"/>
  <c r="V29" i="1"/>
  <c r="V18" i="1"/>
  <c r="U19" i="1"/>
  <c r="U20" i="1"/>
  <c r="U21" i="1"/>
  <c r="U22" i="1"/>
  <c r="U23" i="1"/>
  <c r="U24" i="1"/>
  <c r="U25" i="1"/>
  <c r="U26" i="1"/>
  <c r="U27" i="1"/>
  <c r="U28" i="1"/>
  <c r="U29" i="1"/>
  <c r="U18" i="1"/>
  <c r="T29" i="1"/>
  <c r="T28" i="1"/>
  <c r="T27" i="1"/>
  <c r="T26" i="1"/>
  <c r="T25" i="1"/>
  <c r="T24" i="1"/>
  <c r="T23" i="1"/>
  <c r="T22" i="1"/>
  <c r="T21" i="1"/>
  <c r="T20" i="1"/>
  <c r="T19" i="1"/>
  <c r="T18" i="1"/>
  <c r="S29" i="1"/>
  <c r="S28" i="1"/>
  <c r="S27" i="1"/>
  <c r="S26" i="1"/>
  <c r="S25" i="1"/>
  <c r="S24" i="1"/>
  <c r="S23" i="1"/>
  <c r="S22" i="1"/>
  <c r="S21" i="1"/>
  <c r="S20" i="1"/>
  <c r="S19" i="1"/>
  <c r="S18" i="1"/>
  <c r="O8" i="3"/>
  <c r="B8" i="3"/>
  <c r="J29" i="1"/>
  <c r="J28" i="1"/>
  <c r="J27" i="1"/>
  <c r="J26" i="1"/>
  <c r="J25" i="1"/>
  <c r="J24" i="1"/>
  <c r="J23" i="1"/>
  <c r="J22" i="1"/>
  <c r="J21" i="1"/>
  <c r="J20" i="1"/>
  <c r="J19" i="1"/>
  <c r="J18" i="1"/>
  <c r="Q29" i="1"/>
  <c r="P29" i="1"/>
  <c r="O29" i="1"/>
  <c r="N29" i="1"/>
  <c r="M29" i="1"/>
  <c r="L29" i="1"/>
  <c r="K29" i="1"/>
  <c r="Q28" i="1"/>
  <c r="P28" i="1"/>
  <c r="O28" i="1"/>
  <c r="N28" i="1"/>
  <c r="M28" i="1"/>
  <c r="L28" i="1"/>
  <c r="K28" i="1"/>
  <c r="Q27" i="1"/>
  <c r="P27" i="1"/>
  <c r="O27" i="1"/>
  <c r="N27" i="1"/>
  <c r="M27" i="1"/>
  <c r="L27" i="1"/>
  <c r="K27" i="1"/>
  <c r="Q26" i="1"/>
  <c r="P26" i="1"/>
  <c r="O26" i="1"/>
  <c r="N26" i="1"/>
  <c r="M26" i="1"/>
  <c r="L26" i="1"/>
  <c r="K26" i="1"/>
  <c r="Q25" i="1"/>
  <c r="P25" i="1"/>
  <c r="O25" i="1"/>
  <c r="N25" i="1"/>
  <c r="M25" i="1"/>
  <c r="L25" i="1"/>
  <c r="K25" i="1"/>
  <c r="Q24" i="1"/>
  <c r="P24" i="1"/>
  <c r="O24" i="1"/>
  <c r="N24" i="1"/>
  <c r="M24" i="1"/>
  <c r="L24" i="1"/>
  <c r="K24" i="1"/>
  <c r="Q23" i="1"/>
  <c r="P23" i="1"/>
  <c r="O23" i="1"/>
  <c r="N23" i="1"/>
  <c r="M23" i="1"/>
  <c r="L23" i="1"/>
  <c r="K23" i="1"/>
  <c r="Q22" i="1"/>
  <c r="P22" i="1"/>
  <c r="O22" i="1"/>
  <c r="N22" i="1"/>
  <c r="M22" i="1"/>
  <c r="L22" i="1"/>
  <c r="K22" i="1"/>
  <c r="Q21" i="1"/>
  <c r="P21" i="1"/>
  <c r="O21" i="1"/>
  <c r="N21" i="1"/>
  <c r="M21" i="1"/>
  <c r="L21" i="1"/>
  <c r="K21" i="1"/>
  <c r="Q20" i="1"/>
  <c r="P20" i="1"/>
  <c r="O20" i="1"/>
  <c r="N20" i="1"/>
  <c r="M20" i="1"/>
  <c r="L20" i="1"/>
  <c r="K20" i="1"/>
  <c r="Q19" i="1"/>
  <c r="P19" i="1"/>
  <c r="O19" i="1"/>
  <c r="N19" i="1"/>
  <c r="M19" i="1"/>
  <c r="L19" i="1"/>
  <c r="K19" i="1"/>
  <c r="Q18" i="1"/>
  <c r="P18" i="1"/>
  <c r="O18" i="1"/>
  <c r="N18" i="1"/>
  <c r="M18" i="1"/>
  <c r="L18" i="1"/>
  <c r="Q17" i="1"/>
  <c r="P17" i="1"/>
  <c r="O17" i="1"/>
  <c r="N17" i="1"/>
  <c r="M17" i="1"/>
  <c r="L17" i="1"/>
  <c r="K17" i="1"/>
  <c r="K18" i="1"/>
  <c r="S22" i="2"/>
  <c r="S23" i="2"/>
  <c r="S24" i="2"/>
  <c r="S25" i="2"/>
  <c r="S26" i="2"/>
  <c r="S27" i="2"/>
  <c r="S28" i="2"/>
  <c r="S29" i="2"/>
  <c r="S30" i="2"/>
  <c r="S31" i="2"/>
  <c r="S32" i="2"/>
  <c r="T32" i="2" s="1"/>
  <c r="S21" i="2"/>
  <c r="R32" i="2"/>
  <c r="R31" i="2"/>
  <c r="R30" i="2"/>
  <c r="T30" i="2" s="1"/>
  <c r="R29" i="2"/>
  <c r="T28" i="2"/>
  <c r="R28" i="2"/>
  <c r="R27" i="2"/>
  <c r="R26" i="2"/>
  <c r="T26" i="2" s="1"/>
  <c r="T25" i="2"/>
  <c r="R25" i="2"/>
  <c r="T24" i="2"/>
  <c r="R24" i="2"/>
  <c r="R23" i="2"/>
  <c r="T23" i="2" s="1"/>
  <c r="R22" i="2"/>
  <c r="T22" i="2" s="1"/>
  <c r="R21" i="2"/>
  <c r="Q22" i="2"/>
  <c r="Q23" i="2"/>
  <c r="Q24" i="2"/>
  <c r="Q25" i="2"/>
  <c r="Q26" i="2"/>
  <c r="Q27" i="2"/>
  <c r="Q28" i="2"/>
  <c r="Q29" i="2"/>
  <c r="Q30" i="2"/>
  <c r="Q31" i="2"/>
  <c r="Q32" i="2"/>
  <c r="Q21" i="2"/>
  <c r="P22" i="2"/>
  <c r="P23" i="2"/>
  <c r="P24" i="2"/>
  <c r="P25" i="2"/>
  <c r="P26" i="2"/>
  <c r="P27" i="2"/>
  <c r="P28" i="2"/>
  <c r="P29" i="2"/>
  <c r="P30" i="2"/>
  <c r="P31" i="2"/>
  <c r="P32" i="2"/>
  <c r="P21" i="2"/>
  <c r="O32" i="2"/>
  <c r="O31" i="2"/>
  <c r="O30" i="2"/>
  <c r="O29" i="2"/>
  <c r="O28" i="2"/>
  <c r="O27" i="2"/>
  <c r="O26" i="2"/>
  <c r="O25" i="2"/>
  <c r="O24" i="2"/>
  <c r="O23" i="2"/>
  <c r="O22" i="2"/>
  <c r="O21" i="2"/>
  <c r="N32" i="2"/>
  <c r="N31" i="2"/>
  <c r="N30" i="2"/>
  <c r="N29" i="2"/>
  <c r="N28" i="2"/>
  <c r="N27" i="2"/>
  <c r="N26" i="2"/>
  <c r="N25" i="2"/>
  <c r="N24" i="2"/>
  <c r="N23" i="2"/>
  <c r="N22" i="2"/>
  <c r="N20" i="2"/>
  <c r="N21" i="2"/>
  <c r="O36" i="2"/>
  <c r="U47" i="2"/>
  <c r="T47" i="2"/>
  <c r="S47" i="2"/>
  <c r="U46" i="2"/>
  <c r="T46" i="2"/>
  <c r="S46" i="2"/>
  <c r="U45" i="2"/>
  <c r="T45" i="2"/>
  <c r="S45" i="2"/>
  <c r="U44" i="2"/>
  <c r="T44" i="2"/>
  <c r="S44" i="2"/>
  <c r="U43" i="2"/>
  <c r="T43" i="2"/>
  <c r="S43" i="2"/>
  <c r="U42" i="2"/>
  <c r="T42" i="2"/>
  <c r="S42" i="2"/>
  <c r="U41" i="2"/>
  <c r="T41" i="2"/>
  <c r="S41" i="2"/>
  <c r="U40" i="2"/>
  <c r="T40" i="2"/>
  <c r="S40" i="2"/>
  <c r="U39" i="2"/>
  <c r="T39" i="2"/>
  <c r="S39" i="2"/>
  <c r="U38" i="2"/>
  <c r="T38" i="2"/>
  <c r="S38" i="2"/>
  <c r="U37" i="2"/>
  <c r="T37" i="2"/>
  <c r="S37" i="2"/>
  <c r="U36" i="2"/>
  <c r="T36" i="2"/>
  <c r="S36" i="2"/>
  <c r="U35" i="2"/>
  <c r="T35" i="2"/>
  <c r="S35" i="2"/>
  <c r="Q47" i="2"/>
  <c r="P47" i="2"/>
  <c r="O47" i="2"/>
  <c r="Q46" i="2"/>
  <c r="P46" i="2"/>
  <c r="O46" i="2"/>
  <c r="Q45" i="2"/>
  <c r="P45" i="2"/>
  <c r="O45" i="2"/>
  <c r="Q44" i="2"/>
  <c r="P44" i="2"/>
  <c r="O44" i="2"/>
  <c r="Q43" i="2"/>
  <c r="P43" i="2"/>
  <c r="O43" i="2"/>
  <c r="Q42" i="2"/>
  <c r="P42" i="2"/>
  <c r="O42" i="2"/>
  <c r="Q41" i="2"/>
  <c r="P41" i="2"/>
  <c r="O41" i="2"/>
  <c r="Q40" i="2"/>
  <c r="P40" i="2"/>
  <c r="O40" i="2"/>
  <c r="Q39" i="2"/>
  <c r="P39" i="2"/>
  <c r="O39" i="2"/>
  <c r="Q38" i="2"/>
  <c r="P38" i="2"/>
  <c r="O38" i="2"/>
  <c r="Q37" i="2"/>
  <c r="P37" i="2"/>
  <c r="O37" i="2"/>
  <c r="Q36" i="2"/>
  <c r="P36" i="2"/>
  <c r="Q35" i="2"/>
  <c r="P35" i="2"/>
  <c r="O35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L22" i="2"/>
  <c r="L23" i="2"/>
  <c r="L24" i="2"/>
  <c r="L25" i="2"/>
  <c r="L26" i="2"/>
  <c r="L27" i="2"/>
  <c r="L28" i="2"/>
  <c r="L29" i="2"/>
  <c r="L30" i="2"/>
  <c r="L31" i="2"/>
  <c r="L32" i="2"/>
  <c r="L21" i="2"/>
  <c r="K22" i="2"/>
  <c r="K23" i="2"/>
  <c r="K24" i="2"/>
  <c r="K25" i="2"/>
  <c r="K26" i="2"/>
  <c r="K27" i="2"/>
  <c r="K28" i="2"/>
  <c r="K29" i="2"/>
  <c r="K30" i="2"/>
  <c r="K31" i="2"/>
  <c r="K32" i="2"/>
  <c r="K21" i="2"/>
  <c r="J22" i="2"/>
  <c r="J23" i="2"/>
  <c r="J24" i="2"/>
  <c r="J25" i="2"/>
  <c r="J26" i="2"/>
  <c r="J27" i="2"/>
  <c r="J28" i="2"/>
  <c r="J29" i="2"/>
  <c r="J30" i="2"/>
  <c r="J31" i="2"/>
  <c r="J32" i="2"/>
  <c r="J21" i="2"/>
  <c r="I22" i="2"/>
  <c r="I23" i="2"/>
  <c r="I24" i="2"/>
  <c r="I25" i="2"/>
  <c r="I26" i="2"/>
  <c r="I27" i="2"/>
  <c r="I28" i="2"/>
  <c r="I29" i="2"/>
  <c r="I30" i="2"/>
  <c r="I31" i="2"/>
  <c r="I32" i="2"/>
  <c r="I21" i="2"/>
  <c r="H22" i="2"/>
  <c r="H23" i="2"/>
  <c r="H24" i="2"/>
  <c r="H25" i="2"/>
  <c r="H26" i="2"/>
  <c r="H27" i="2"/>
  <c r="H28" i="2"/>
  <c r="H29" i="2"/>
  <c r="H30" i="2"/>
  <c r="H31" i="2"/>
  <c r="H32" i="2"/>
  <c r="H21" i="2"/>
  <c r="G22" i="2"/>
  <c r="G23" i="2"/>
  <c r="G24" i="2"/>
  <c r="G25" i="2"/>
  <c r="G26" i="2"/>
  <c r="G27" i="2"/>
  <c r="G28" i="2"/>
  <c r="G29" i="2"/>
  <c r="G30" i="2"/>
  <c r="G31" i="2"/>
  <c r="G32" i="2"/>
  <c r="G21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3" i="2"/>
  <c r="J43" i="2"/>
  <c r="I43" i="2"/>
  <c r="H43" i="2"/>
  <c r="K42" i="2"/>
  <c r="J42" i="2"/>
  <c r="I42" i="2"/>
  <c r="H42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A47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A46" i="2"/>
  <c r="A45" i="2"/>
  <c r="A44" i="2"/>
  <c r="A43" i="2"/>
  <c r="A42" i="2"/>
  <c r="A41" i="2"/>
  <c r="A40" i="2"/>
  <c r="A39" i="2"/>
  <c r="A38" i="2"/>
  <c r="A37" i="2"/>
  <c r="A36" i="2"/>
  <c r="A35" i="2"/>
  <c r="E32" i="2"/>
  <c r="D32" i="2"/>
  <c r="C32" i="2"/>
  <c r="B32" i="2"/>
  <c r="A32" i="2"/>
  <c r="E31" i="2"/>
  <c r="D31" i="2"/>
  <c r="C31" i="2"/>
  <c r="B31" i="2"/>
  <c r="A31" i="2"/>
  <c r="E30" i="2"/>
  <c r="D30" i="2"/>
  <c r="C30" i="2"/>
  <c r="B30" i="2"/>
  <c r="A30" i="2"/>
  <c r="E29" i="2"/>
  <c r="D29" i="2"/>
  <c r="C29" i="2"/>
  <c r="B29" i="2"/>
  <c r="A29" i="2"/>
  <c r="E28" i="2"/>
  <c r="D28" i="2"/>
  <c r="C28" i="2"/>
  <c r="B28" i="2"/>
  <c r="A28" i="2"/>
  <c r="E27" i="2"/>
  <c r="D27" i="2"/>
  <c r="C27" i="2"/>
  <c r="B27" i="2"/>
  <c r="A27" i="2"/>
  <c r="E26" i="2"/>
  <c r="D26" i="2"/>
  <c r="C26" i="2"/>
  <c r="B26" i="2"/>
  <c r="A26" i="2"/>
  <c r="E25" i="2"/>
  <c r="D25" i="2"/>
  <c r="C25" i="2"/>
  <c r="B25" i="2"/>
  <c r="A25" i="2"/>
  <c r="E24" i="2"/>
  <c r="D24" i="2"/>
  <c r="C24" i="2"/>
  <c r="B24" i="2"/>
  <c r="A24" i="2"/>
  <c r="E23" i="2"/>
  <c r="D23" i="2"/>
  <c r="C23" i="2"/>
  <c r="B23" i="2"/>
  <c r="A23" i="2"/>
  <c r="E22" i="2"/>
  <c r="D22" i="2"/>
  <c r="C22" i="2"/>
  <c r="B22" i="2"/>
  <c r="A22" i="2"/>
  <c r="E21" i="2"/>
  <c r="D21" i="2"/>
  <c r="C21" i="2"/>
  <c r="B21" i="2"/>
  <c r="A21" i="2"/>
  <c r="E20" i="2"/>
  <c r="D20" i="2"/>
  <c r="C20" i="2"/>
  <c r="B20" i="2"/>
  <c r="A20" i="2"/>
  <c r="E19" i="2"/>
  <c r="D19" i="2"/>
  <c r="C19" i="2"/>
  <c r="B19" i="2"/>
  <c r="W34" i="1"/>
  <c r="X34" i="1"/>
  <c r="Y34" i="1"/>
  <c r="Z34" i="1"/>
  <c r="W35" i="1"/>
  <c r="X35" i="1"/>
  <c r="Y35" i="1"/>
  <c r="Z35" i="1"/>
  <c r="W36" i="1"/>
  <c r="X36" i="1"/>
  <c r="Y36" i="1"/>
  <c r="Z36" i="1"/>
  <c r="W37" i="1"/>
  <c r="X37" i="1"/>
  <c r="Y37" i="1"/>
  <c r="Z37" i="1"/>
  <c r="W38" i="1"/>
  <c r="X38" i="1"/>
  <c r="Y38" i="1"/>
  <c r="Z38" i="1"/>
  <c r="W39" i="1"/>
  <c r="X39" i="1"/>
  <c r="Y39" i="1"/>
  <c r="Z39" i="1"/>
  <c r="W40" i="1"/>
  <c r="X40" i="1"/>
  <c r="Y40" i="1"/>
  <c r="Z40" i="1"/>
  <c r="W41" i="1"/>
  <c r="X41" i="1"/>
  <c r="Y41" i="1"/>
  <c r="Z41" i="1"/>
  <c r="W42" i="1"/>
  <c r="X42" i="1"/>
  <c r="Y42" i="1"/>
  <c r="Z42" i="1"/>
  <c r="W43" i="1"/>
  <c r="X43" i="1"/>
  <c r="Y43" i="1"/>
  <c r="Z43" i="1"/>
  <c r="W44" i="1"/>
  <c r="X44" i="1"/>
  <c r="Y44" i="1"/>
  <c r="Z44" i="1"/>
  <c r="W45" i="1"/>
  <c r="X45" i="1"/>
  <c r="Y45" i="1"/>
  <c r="Z45" i="1"/>
  <c r="W46" i="1"/>
  <c r="X46" i="1"/>
  <c r="Y46" i="1"/>
  <c r="Z46" i="1"/>
  <c r="W47" i="1"/>
  <c r="X47" i="1"/>
  <c r="Y47" i="1"/>
  <c r="Z47" i="1"/>
  <c r="W48" i="1"/>
  <c r="X48" i="1"/>
  <c r="Y48" i="1"/>
  <c r="Z48" i="1"/>
  <c r="W49" i="1"/>
  <c r="X49" i="1"/>
  <c r="Y49" i="1"/>
  <c r="Z49" i="1"/>
  <c r="W50" i="1"/>
  <c r="X50" i="1"/>
  <c r="Y50" i="1"/>
  <c r="Z50" i="1"/>
  <c r="W51" i="1"/>
  <c r="X51" i="1"/>
  <c r="Y51" i="1"/>
  <c r="Z51" i="1"/>
  <c r="W52" i="1"/>
  <c r="X52" i="1"/>
  <c r="Y52" i="1"/>
  <c r="Z52" i="1"/>
  <c r="W53" i="1"/>
  <c r="X53" i="1"/>
  <c r="Y53" i="1"/>
  <c r="Z53" i="1"/>
  <c r="W54" i="1"/>
  <c r="X54" i="1"/>
  <c r="Y54" i="1"/>
  <c r="Z54" i="1"/>
  <c r="W55" i="1"/>
  <c r="X55" i="1"/>
  <c r="Y55" i="1"/>
  <c r="Z55" i="1"/>
  <c r="W56" i="1"/>
  <c r="X56" i="1"/>
  <c r="Y56" i="1"/>
  <c r="Z56" i="1"/>
  <c r="W57" i="1"/>
  <c r="X57" i="1"/>
  <c r="Y57" i="1"/>
  <c r="Z57" i="1"/>
  <c r="W58" i="1"/>
  <c r="X58" i="1"/>
  <c r="Y58" i="1"/>
  <c r="Z58" i="1"/>
  <c r="W59" i="1"/>
  <c r="X59" i="1"/>
  <c r="Y59" i="1"/>
  <c r="Z59" i="1"/>
  <c r="W60" i="1"/>
  <c r="X60" i="1"/>
  <c r="Y60" i="1"/>
  <c r="Z60" i="1"/>
  <c r="W61" i="1"/>
  <c r="X61" i="1"/>
  <c r="Y61" i="1"/>
  <c r="Z61" i="1"/>
  <c r="W62" i="1"/>
  <c r="X62" i="1"/>
  <c r="Y62" i="1"/>
  <c r="Z62" i="1"/>
  <c r="W63" i="1"/>
  <c r="X63" i="1"/>
  <c r="Y63" i="1"/>
  <c r="Z63" i="1"/>
  <c r="W64" i="1"/>
  <c r="X64" i="1"/>
  <c r="Y64" i="1"/>
  <c r="Z64" i="1"/>
  <c r="W65" i="1"/>
  <c r="X65" i="1"/>
  <c r="Y65" i="1"/>
  <c r="Z65" i="1"/>
  <c r="W66" i="1"/>
  <c r="X66" i="1"/>
  <c r="Y66" i="1"/>
  <c r="Z66" i="1"/>
  <c r="W67" i="1"/>
  <c r="X67" i="1"/>
  <c r="Y67" i="1"/>
  <c r="Z67" i="1"/>
  <c r="W68" i="1"/>
  <c r="X68" i="1"/>
  <c r="Y68" i="1"/>
  <c r="Z68" i="1"/>
  <c r="W69" i="1"/>
  <c r="X69" i="1"/>
  <c r="Y69" i="1"/>
  <c r="Z69" i="1"/>
  <c r="W70" i="1"/>
  <c r="X70" i="1"/>
  <c r="Y70" i="1"/>
  <c r="Z70" i="1"/>
  <c r="W71" i="1"/>
  <c r="X71" i="1"/>
  <c r="Y71" i="1"/>
  <c r="Z71" i="1"/>
  <c r="W72" i="1"/>
  <c r="X72" i="1"/>
  <c r="Y72" i="1"/>
  <c r="Z72" i="1"/>
  <c r="W73" i="1"/>
  <c r="X73" i="1"/>
  <c r="Y73" i="1"/>
  <c r="Z73" i="1"/>
  <c r="W74" i="1"/>
  <c r="X74" i="1"/>
  <c r="Y74" i="1"/>
  <c r="Z74" i="1"/>
  <c r="W75" i="1"/>
  <c r="X75" i="1"/>
  <c r="Y75" i="1"/>
  <c r="Z75" i="1"/>
  <c r="W76" i="1"/>
  <c r="X76" i="1"/>
  <c r="Y76" i="1"/>
  <c r="Z76" i="1"/>
  <c r="W77" i="1"/>
  <c r="X77" i="1"/>
  <c r="Y77" i="1"/>
  <c r="Z77" i="1"/>
  <c r="W78" i="1"/>
  <c r="X78" i="1"/>
  <c r="Y78" i="1"/>
  <c r="Z78" i="1"/>
  <c r="W79" i="1"/>
  <c r="X79" i="1"/>
  <c r="Y79" i="1"/>
  <c r="Z79" i="1"/>
  <c r="W80" i="1"/>
  <c r="X80" i="1"/>
  <c r="Y80" i="1"/>
  <c r="Z80" i="1"/>
  <c r="W81" i="1"/>
  <c r="X81" i="1"/>
  <c r="Y81" i="1"/>
  <c r="Z81" i="1"/>
  <c r="W82" i="1"/>
  <c r="X82" i="1"/>
  <c r="Y82" i="1"/>
  <c r="Z82" i="1"/>
  <c r="W83" i="1"/>
  <c r="X83" i="1"/>
  <c r="Y83" i="1"/>
  <c r="Z83" i="1"/>
  <c r="W84" i="1"/>
  <c r="X84" i="1"/>
  <c r="Y84" i="1"/>
  <c r="Z84" i="1"/>
  <c r="W85" i="1"/>
  <c r="X85" i="1"/>
  <c r="Y85" i="1"/>
  <c r="Z85" i="1"/>
  <c r="W86" i="1"/>
  <c r="X86" i="1"/>
  <c r="Y86" i="1"/>
  <c r="Z86" i="1"/>
  <c r="W87" i="1"/>
  <c r="X87" i="1"/>
  <c r="Y87" i="1"/>
  <c r="Z87" i="1"/>
  <c r="W88" i="1"/>
  <c r="X88" i="1"/>
  <c r="Y88" i="1"/>
  <c r="Z88" i="1"/>
  <c r="W89" i="1"/>
  <c r="X89" i="1"/>
  <c r="Y89" i="1"/>
  <c r="Z89" i="1"/>
  <c r="W90" i="1"/>
  <c r="X90" i="1"/>
  <c r="Y90" i="1"/>
  <c r="Z90" i="1"/>
  <c r="W91" i="1"/>
  <c r="X91" i="1"/>
  <c r="Y91" i="1"/>
  <c r="Z91" i="1"/>
  <c r="W92" i="1"/>
  <c r="X92" i="1"/>
  <c r="Y92" i="1"/>
  <c r="Z92" i="1"/>
  <c r="W93" i="1"/>
  <c r="X93" i="1"/>
  <c r="Y93" i="1"/>
  <c r="Z93" i="1"/>
  <c r="W94" i="1"/>
  <c r="X94" i="1"/>
  <c r="Y94" i="1"/>
  <c r="Z94" i="1"/>
  <c r="W95" i="1"/>
  <c r="X95" i="1"/>
  <c r="Y95" i="1"/>
  <c r="Z95" i="1"/>
  <c r="W96" i="1"/>
  <c r="X96" i="1"/>
  <c r="Y96" i="1"/>
  <c r="Z96" i="1"/>
  <c r="W97" i="1"/>
  <c r="X97" i="1"/>
  <c r="Y97" i="1"/>
  <c r="Z97" i="1"/>
  <c r="W98" i="1"/>
  <c r="X98" i="1"/>
  <c r="Y98" i="1"/>
  <c r="Z98" i="1"/>
  <c r="W99" i="1"/>
  <c r="X99" i="1"/>
  <c r="Y99" i="1"/>
  <c r="Z99" i="1"/>
  <c r="W100" i="1"/>
  <c r="X100" i="1"/>
  <c r="Y100" i="1"/>
  <c r="Z100" i="1"/>
  <c r="W101" i="1"/>
  <c r="X101" i="1"/>
  <c r="Y101" i="1"/>
  <c r="Z101" i="1"/>
  <c r="W102" i="1"/>
  <c r="X102" i="1"/>
  <c r="Y102" i="1"/>
  <c r="Z102" i="1"/>
  <c r="W103" i="1"/>
  <c r="X103" i="1"/>
  <c r="Y103" i="1"/>
  <c r="Z103" i="1"/>
  <c r="W104" i="1"/>
  <c r="X104" i="1"/>
  <c r="Y104" i="1"/>
  <c r="Z104" i="1"/>
  <c r="W105" i="1"/>
  <c r="X105" i="1"/>
  <c r="Y105" i="1"/>
  <c r="Z105" i="1"/>
  <c r="W106" i="1"/>
  <c r="X106" i="1"/>
  <c r="Y106" i="1"/>
  <c r="Z106" i="1"/>
  <c r="W107" i="1"/>
  <c r="X107" i="1"/>
  <c r="Y107" i="1"/>
  <c r="Z107" i="1"/>
  <c r="W108" i="1"/>
  <c r="X108" i="1"/>
  <c r="Y108" i="1"/>
  <c r="Z108" i="1"/>
  <c r="W109" i="1"/>
  <c r="X109" i="1"/>
  <c r="Y109" i="1"/>
  <c r="Z109" i="1"/>
  <c r="W110" i="1"/>
  <c r="X110" i="1"/>
  <c r="Y110" i="1"/>
  <c r="Z110" i="1"/>
  <c r="W111" i="1"/>
  <c r="X111" i="1"/>
  <c r="Y111" i="1"/>
  <c r="Z111" i="1"/>
  <c r="W112" i="1"/>
  <c r="X112" i="1"/>
  <c r="Y112" i="1"/>
  <c r="Z112" i="1"/>
  <c r="W113" i="1"/>
  <c r="X113" i="1"/>
  <c r="Y113" i="1"/>
  <c r="Z113" i="1"/>
  <c r="W114" i="1"/>
  <c r="X114" i="1"/>
  <c r="Y114" i="1"/>
  <c r="Z114" i="1"/>
  <c r="W115" i="1"/>
  <c r="X115" i="1"/>
  <c r="Y115" i="1"/>
  <c r="Z115" i="1"/>
  <c r="W116" i="1"/>
  <c r="X116" i="1"/>
  <c r="Y116" i="1"/>
  <c r="Z116" i="1"/>
  <c r="W117" i="1"/>
  <c r="X117" i="1"/>
  <c r="Y117" i="1"/>
  <c r="Z117" i="1"/>
  <c r="W118" i="1"/>
  <c r="X118" i="1"/>
  <c r="Y118" i="1"/>
  <c r="Z118" i="1"/>
  <c r="W119" i="1"/>
  <c r="X119" i="1"/>
  <c r="Y119" i="1"/>
  <c r="Z119" i="1"/>
  <c r="W120" i="1"/>
  <c r="X120" i="1"/>
  <c r="Y120" i="1"/>
  <c r="Z120" i="1"/>
  <c r="W121" i="1"/>
  <c r="X121" i="1"/>
  <c r="Y121" i="1"/>
  <c r="Z121" i="1"/>
  <c r="W122" i="1"/>
  <c r="X122" i="1"/>
  <c r="Y122" i="1"/>
  <c r="Z122" i="1"/>
  <c r="W123" i="1"/>
  <c r="X123" i="1"/>
  <c r="Y123" i="1"/>
  <c r="Z123" i="1"/>
  <c r="W124" i="1"/>
  <c r="X124" i="1"/>
  <c r="Y124" i="1"/>
  <c r="Z124" i="1"/>
  <c r="W125" i="1"/>
  <c r="X125" i="1"/>
  <c r="Y125" i="1"/>
  <c r="Z125" i="1"/>
  <c r="W126" i="1"/>
  <c r="X126" i="1"/>
  <c r="Y126" i="1"/>
  <c r="Z126" i="1"/>
  <c r="W127" i="1"/>
  <c r="X127" i="1"/>
  <c r="Y127" i="1"/>
  <c r="Z127" i="1"/>
  <c r="W128" i="1"/>
  <c r="X128" i="1"/>
  <c r="Y128" i="1"/>
  <c r="Z128" i="1"/>
  <c r="W129" i="1"/>
  <c r="X129" i="1"/>
  <c r="Y129" i="1"/>
  <c r="Z129" i="1"/>
  <c r="W130" i="1"/>
  <c r="X130" i="1"/>
  <c r="Y130" i="1"/>
  <c r="Z130" i="1"/>
  <c r="W131" i="1"/>
  <c r="X131" i="1"/>
  <c r="Y131" i="1"/>
  <c r="Z131" i="1"/>
  <c r="W132" i="1"/>
  <c r="X132" i="1"/>
  <c r="Y132" i="1"/>
  <c r="Z132" i="1"/>
  <c r="W133" i="1"/>
  <c r="X133" i="1"/>
  <c r="Y133" i="1"/>
  <c r="Z133" i="1"/>
  <c r="W134" i="1"/>
  <c r="X134" i="1"/>
  <c r="Y134" i="1"/>
  <c r="Z134" i="1"/>
  <c r="W135" i="1"/>
  <c r="X135" i="1"/>
  <c r="Y135" i="1"/>
  <c r="Z135" i="1"/>
  <c r="W136" i="1"/>
  <c r="X136" i="1"/>
  <c r="Y136" i="1"/>
  <c r="Z136" i="1"/>
  <c r="W137" i="1"/>
  <c r="X137" i="1"/>
  <c r="Y137" i="1"/>
  <c r="Z137" i="1"/>
  <c r="W138" i="1"/>
  <c r="X138" i="1"/>
  <c r="Y138" i="1"/>
  <c r="Z138" i="1"/>
  <c r="W139" i="1"/>
  <c r="X139" i="1"/>
  <c r="Y139" i="1"/>
  <c r="Z139" i="1"/>
  <c r="W140" i="1"/>
  <c r="X140" i="1"/>
  <c r="Y140" i="1"/>
  <c r="Z140" i="1"/>
  <c r="W141" i="1"/>
  <c r="X141" i="1"/>
  <c r="Y141" i="1"/>
  <c r="Z141" i="1"/>
  <c r="W142" i="1"/>
  <c r="X142" i="1"/>
  <c r="Y142" i="1"/>
  <c r="Z142" i="1"/>
  <c r="W143" i="1"/>
  <c r="X143" i="1"/>
  <c r="Y143" i="1"/>
  <c r="Z143" i="1"/>
  <c r="W144" i="1"/>
  <c r="X144" i="1"/>
  <c r="Y144" i="1"/>
  <c r="Z144" i="1"/>
  <c r="W145" i="1"/>
  <c r="X145" i="1"/>
  <c r="Y145" i="1"/>
  <c r="Z145" i="1"/>
  <c r="W146" i="1"/>
  <c r="X146" i="1"/>
  <c r="Y146" i="1"/>
  <c r="Z146" i="1"/>
  <c r="W147" i="1"/>
  <c r="X147" i="1"/>
  <c r="Y147" i="1"/>
  <c r="Z147" i="1"/>
  <c r="W148" i="1"/>
  <c r="X148" i="1"/>
  <c r="Y148" i="1"/>
  <c r="Z148" i="1"/>
  <c r="W149" i="1"/>
  <c r="X149" i="1"/>
  <c r="Y149" i="1"/>
  <c r="Z149" i="1"/>
  <c r="W150" i="1"/>
  <c r="X150" i="1"/>
  <c r="Y150" i="1"/>
  <c r="Z150" i="1"/>
  <c r="W151" i="1"/>
  <c r="X151" i="1"/>
  <c r="Y151" i="1"/>
  <c r="Z151" i="1"/>
  <c r="W152" i="1"/>
  <c r="X152" i="1"/>
  <c r="Y152" i="1"/>
  <c r="Z152" i="1"/>
  <c r="W153" i="1"/>
  <c r="X153" i="1"/>
  <c r="Y153" i="1"/>
  <c r="Z153" i="1"/>
  <c r="W154" i="1"/>
  <c r="X154" i="1"/>
  <c r="Y154" i="1"/>
  <c r="Z154" i="1"/>
  <c r="W155" i="1"/>
  <c r="X155" i="1"/>
  <c r="Y155" i="1"/>
  <c r="Z155" i="1"/>
  <c r="W156" i="1"/>
  <c r="X156" i="1"/>
  <c r="Y156" i="1"/>
  <c r="Z156" i="1"/>
  <c r="W157" i="1"/>
  <c r="X157" i="1"/>
  <c r="Y157" i="1"/>
  <c r="Z157" i="1"/>
  <c r="W158" i="1"/>
  <c r="X158" i="1"/>
  <c r="Y158" i="1"/>
  <c r="Z158" i="1"/>
  <c r="W159" i="1"/>
  <c r="X159" i="1"/>
  <c r="Y159" i="1"/>
  <c r="Z159" i="1"/>
  <c r="W160" i="1"/>
  <c r="X160" i="1"/>
  <c r="Y160" i="1"/>
  <c r="Z160" i="1"/>
  <c r="W161" i="1"/>
  <c r="X161" i="1"/>
  <c r="Y161" i="1"/>
  <c r="Z161" i="1"/>
  <c r="W162" i="1"/>
  <c r="X162" i="1"/>
  <c r="Y162" i="1"/>
  <c r="Z162" i="1"/>
  <c r="W163" i="1"/>
  <c r="X163" i="1"/>
  <c r="Y163" i="1"/>
  <c r="Z163" i="1"/>
  <c r="W164" i="1"/>
  <c r="X164" i="1"/>
  <c r="Y164" i="1"/>
  <c r="Z164" i="1"/>
  <c r="W165" i="1"/>
  <c r="X165" i="1"/>
  <c r="Y165" i="1"/>
  <c r="Z165" i="1"/>
  <c r="W166" i="1"/>
  <c r="X166" i="1"/>
  <c r="Y166" i="1"/>
  <c r="Z166" i="1"/>
  <c r="W167" i="1"/>
  <c r="X167" i="1"/>
  <c r="Y167" i="1"/>
  <c r="Z167" i="1"/>
  <c r="W168" i="1"/>
  <c r="X168" i="1"/>
  <c r="Y168" i="1"/>
  <c r="Z168" i="1"/>
  <c r="W169" i="1"/>
  <c r="X169" i="1"/>
  <c r="Y169" i="1"/>
  <c r="Z169" i="1"/>
  <c r="W170" i="1"/>
  <c r="X170" i="1"/>
  <c r="Y170" i="1"/>
  <c r="Z170" i="1"/>
  <c r="W171" i="1"/>
  <c r="X171" i="1"/>
  <c r="Y171" i="1"/>
  <c r="Z171" i="1"/>
  <c r="W172" i="1"/>
  <c r="X172" i="1"/>
  <c r="Y172" i="1"/>
  <c r="Z172" i="1"/>
  <c r="W173" i="1"/>
  <c r="X173" i="1"/>
  <c r="Y173" i="1"/>
  <c r="Z173" i="1"/>
  <c r="W174" i="1"/>
  <c r="X174" i="1"/>
  <c r="Y174" i="1"/>
  <c r="Z174" i="1"/>
  <c r="W175" i="1"/>
  <c r="X175" i="1"/>
  <c r="Y175" i="1"/>
  <c r="Z175" i="1"/>
  <c r="W176" i="1"/>
  <c r="X176" i="1"/>
  <c r="Y176" i="1"/>
  <c r="Z176" i="1"/>
  <c r="Z33" i="1"/>
  <c r="Y33" i="1"/>
  <c r="X33" i="1"/>
  <c r="W33" i="1"/>
  <c r="V46" i="1"/>
  <c r="V47" i="1"/>
  <c r="V48" i="1"/>
  <c r="V49" i="1"/>
  <c r="V50" i="1"/>
  <c r="V62" i="1" s="1"/>
  <c r="V74" i="1" s="1"/>
  <c r="V86" i="1" s="1"/>
  <c r="V98" i="1" s="1"/>
  <c r="V110" i="1" s="1"/>
  <c r="V122" i="1" s="1"/>
  <c r="V134" i="1" s="1"/>
  <c r="V146" i="1" s="1"/>
  <c r="V158" i="1" s="1"/>
  <c r="V170" i="1" s="1"/>
  <c r="V51" i="1"/>
  <c r="V63" i="1" s="1"/>
  <c r="V75" i="1" s="1"/>
  <c r="V87" i="1" s="1"/>
  <c r="V99" i="1" s="1"/>
  <c r="V111" i="1" s="1"/>
  <c r="V123" i="1" s="1"/>
  <c r="V135" i="1" s="1"/>
  <c r="V147" i="1" s="1"/>
  <c r="V159" i="1" s="1"/>
  <c r="V171" i="1" s="1"/>
  <c r="V52" i="1"/>
  <c r="V64" i="1" s="1"/>
  <c r="V76" i="1" s="1"/>
  <c r="V88" i="1" s="1"/>
  <c r="V100" i="1" s="1"/>
  <c r="V112" i="1" s="1"/>
  <c r="V124" i="1" s="1"/>
  <c r="V136" i="1" s="1"/>
  <c r="V148" i="1" s="1"/>
  <c r="V160" i="1" s="1"/>
  <c r="V172" i="1" s="1"/>
  <c r="V53" i="1"/>
  <c r="V65" i="1" s="1"/>
  <c r="V77" i="1" s="1"/>
  <c r="V89" i="1" s="1"/>
  <c r="V101" i="1" s="1"/>
  <c r="V113" i="1" s="1"/>
  <c r="V125" i="1" s="1"/>
  <c r="V137" i="1" s="1"/>
  <c r="V149" i="1" s="1"/>
  <c r="V161" i="1" s="1"/>
  <c r="V173" i="1" s="1"/>
  <c r="V54" i="1"/>
  <c r="V55" i="1"/>
  <c r="V56" i="1"/>
  <c r="V57" i="1"/>
  <c r="V58" i="1"/>
  <c r="V70" i="1" s="1"/>
  <c r="V82" i="1" s="1"/>
  <c r="V94" i="1" s="1"/>
  <c r="V106" i="1" s="1"/>
  <c r="V118" i="1" s="1"/>
  <c r="V130" i="1" s="1"/>
  <c r="V142" i="1" s="1"/>
  <c r="V154" i="1" s="1"/>
  <c r="V166" i="1" s="1"/>
  <c r="V59" i="1"/>
  <c r="V71" i="1" s="1"/>
  <c r="V83" i="1" s="1"/>
  <c r="V95" i="1" s="1"/>
  <c r="V107" i="1" s="1"/>
  <c r="V119" i="1" s="1"/>
  <c r="V131" i="1" s="1"/>
  <c r="V143" i="1" s="1"/>
  <c r="V155" i="1" s="1"/>
  <c r="V167" i="1" s="1"/>
  <c r="V60" i="1"/>
  <c r="V72" i="1" s="1"/>
  <c r="V84" i="1" s="1"/>
  <c r="V96" i="1" s="1"/>
  <c r="V108" i="1" s="1"/>
  <c r="V120" i="1" s="1"/>
  <c r="V132" i="1" s="1"/>
  <c r="V144" i="1" s="1"/>
  <c r="V156" i="1" s="1"/>
  <c r="V168" i="1" s="1"/>
  <c r="V61" i="1"/>
  <c r="V73" i="1" s="1"/>
  <c r="V85" i="1" s="1"/>
  <c r="V97" i="1" s="1"/>
  <c r="V109" i="1" s="1"/>
  <c r="V121" i="1" s="1"/>
  <c r="V133" i="1" s="1"/>
  <c r="V145" i="1" s="1"/>
  <c r="V157" i="1" s="1"/>
  <c r="V169" i="1" s="1"/>
  <c r="V66" i="1"/>
  <c r="V78" i="1" s="1"/>
  <c r="V90" i="1" s="1"/>
  <c r="V102" i="1" s="1"/>
  <c r="V114" i="1" s="1"/>
  <c r="V126" i="1" s="1"/>
  <c r="V138" i="1" s="1"/>
  <c r="V150" i="1" s="1"/>
  <c r="V162" i="1" s="1"/>
  <c r="V174" i="1" s="1"/>
  <c r="V67" i="1"/>
  <c r="V79" i="1" s="1"/>
  <c r="V91" i="1" s="1"/>
  <c r="V103" i="1" s="1"/>
  <c r="V115" i="1" s="1"/>
  <c r="V127" i="1" s="1"/>
  <c r="V139" i="1" s="1"/>
  <c r="V151" i="1" s="1"/>
  <c r="V163" i="1" s="1"/>
  <c r="V175" i="1" s="1"/>
  <c r="V68" i="1"/>
  <c r="V80" i="1" s="1"/>
  <c r="V92" i="1" s="1"/>
  <c r="V104" i="1" s="1"/>
  <c r="V116" i="1" s="1"/>
  <c r="V128" i="1" s="1"/>
  <c r="V140" i="1" s="1"/>
  <c r="V152" i="1" s="1"/>
  <c r="V164" i="1" s="1"/>
  <c r="V176" i="1" s="1"/>
  <c r="V69" i="1"/>
  <c r="V81" i="1" s="1"/>
  <c r="V93" i="1" s="1"/>
  <c r="V105" i="1" s="1"/>
  <c r="V117" i="1" s="1"/>
  <c r="V129" i="1" s="1"/>
  <c r="V141" i="1" s="1"/>
  <c r="V153" i="1" s="1"/>
  <c r="V165" i="1" s="1"/>
  <c r="V45" i="1"/>
  <c r="V35" i="1"/>
  <c r="V36" i="1" s="1"/>
  <c r="V37" i="1" s="1"/>
  <c r="V38" i="1" s="1"/>
  <c r="V39" i="1" s="1"/>
  <c r="V40" i="1" s="1"/>
  <c r="V41" i="1" s="1"/>
  <c r="V42" i="1" s="1"/>
  <c r="V43" i="1" s="1"/>
  <c r="V44" i="1" s="1"/>
  <c r="V34" i="1"/>
  <c r="Q176" i="1"/>
  <c r="S176" i="1" s="1"/>
  <c r="J176" i="1" s="1"/>
  <c r="P176" i="1"/>
  <c r="O176" i="1"/>
  <c r="R176" i="1" s="1"/>
  <c r="N176" i="1"/>
  <c r="M176" i="1"/>
  <c r="R175" i="1"/>
  <c r="Q175" i="1"/>
  <c r="P175" i="1"/>
  <c r="O175" i="1"/>
  <c r="N175" i="1"/>
  <c r="S175" i="1" s="1"/>
  <c r="J175" i="1" s="1"/>
  <c r="M175" i="1"/>
  <c r="R174" i="1"/>
  <c r="Q174" i="1"/>
  <c r="S174" i="1" s="1"/>
  <c r="J174" i="1" s="1"/>
  <c r="P174" i="1"/>
  <c r="O174" i="1"/>
  <c r="N174" i="1"/>
  <c r="M174" i="1"/>
  <c r="Q173" i="1"/>
  <c r="P173" i="1"/>
  <c r="S173" i="1" s="1"/>
  <c r="J173" i="1" s="1"/>
  <c r="O173" i="1"/>
  <c r="N173" i="1"/>
  <c r="M173" i="1"/>
  <c r="Q172" i="1"/>
  <c r="S172" i="1" s="1"/>
  <c r="J172" i="1" s="1"/>
  <c r="P172" i="1"/>
  <c r="O172" i="1"/>
  <c r="R172" i="1" s="1"/>
  <c r="N172" i="1"/>
  <c r="M172" i="1"/>
  <c r="R171" i="1"/>
  <c r="Q171" i="1"/>
  <c r="P171" i="1"/>
  <c r="O171" i="1"/>
  <c r="N171" i="1"/>
  <c r="S171" i="1" s="1"/>
  <c r="J171" i="1" s="1"/>
  <c r="M171" i="1"/>
  <c r="R170" i="1"/>
  <c r="Q170" i="1"/>
  <c r="S170" i="1" s="1"/>
  <c r="J170" i="1" s="1"/>
  <c r="P170" i="1"/>
  <c r="O170" i="1"/>
  <c r="N170" i="1"/>
  <c r="M170" i="1"/>
  <c r="Q169" i="1"/>
  <c r="P169" i="1"/>
  <c r="S169" i="1" s="1"/>
  <c r="J169" i="1" s="1"/>
  <c r="O169" i="1"/>
  <c r="N169" i="1"/>
  <c r="M169" i="1"/>
  <c r="Q168" i="1"/>
  <c r="S168" i="1" s="1"/>
  <c r="J168" i="1" s="1"/>
  <c r="P168" i="1"/>
  <c r="O168" i="1"/>
  <c r="R168" i="1" s="1"/>
  <c r="N168" i="1"/>
  <c r="M168" i="1"/>
  <c r="R167" i="1"/>
  <c r="Q167" i="1"/>
  <c r="P167" i="1"/>
  <c r="O167" i="1"/>
  <c r="N167" i="1"/>
  <c r="S167" i="1" s="1"/>
  <c r="J167" i="1" s="1"/>
  <c r="M167" i="1"/>
  <c r="R166" i="1"/>
  <c r="Q166" i="1"/>
  <c r="S166" i="1" s="1"/>
  <c r="J166" i="1" s="1"/>
  <c r="P166" i="1"/>
  <c r="O166" i="1"/>
  <c r="N166" i="1"/>
  <c r="M166" i="1"/>
  <c r="Q165" i="1"/>
  <c r="P165" i="1"/>
  <c r="S165" i="1" s="1"/>
  <c r="J165" i="1" s="1"/>
  <c r="O165" i="1"/>
  <c r="N165" i="1"/>
  <c r="M165" i="1"/>
  <c r="G176" i="1"/>
  <c r="F176" i="1"/>
  <c r="E176" i="1"/>
  <c r="D176" i="1"/>
  <c r="C176" i="1"/>
  <c r="B176" i="1"/>
  <c r="G175" i="1"/>
  <c r="F175" i="1"/>
  <c r="E175" i="1"/>
  <c r="D175" i="1"/>
  <c r="C175" i="1"/>
  <c r="B175" i="1"/>
  <c r="G174" i="1"/>
  <c r="F174" i="1"/>
  <c r="E174" i="1"/>
  <c r="D174" i="1"/>
  <c r="C174" i="1"/>
  <c r="B174" i="1"/>
  <c r="G173" i="1"/>
  <c r="F173" i="1"/>
  <c r="E173" i="1"/>
  <c r="D173" i="1"/>
  <c r="C173" i="1"/>
  <c r="B173" i="1"/>
  <c r="G172" i="1"/>
  <c r="F172" i="1"/>
  <c r="E172" i="1"/>
  <c r="D172" i="1"/>
  <c r="C172" i="1"/>
  <c r="B172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F168" i="1"/>
  <c r="E168" i="1"/>
  <c r="D168" i="1"/>
  <c r="C168" i="1"/>
  <c r="B168" i="1"/>
  <c r="G167" i="1"/>
  <c r="F167" i="1"/>
  <c r="E167" i="1"/>
  <c r="D167" i="1"/>
  <c r="C167" i="1"/>
  <c r="B167" i="1"/>
  <c r="G166" i="1"/>
  <c r="F166" i="1"/>
  <c r="E166" i="1"/>
  <c r="D166" i="1"/>
  <c r="C166" i="1"/>
  <c r="B166" i="1"/>
  <c r="G165" i="1"/>
  <c r="F165" i="1"/>
  <c r="E165" i="1"/>
  <c r="D165" i="1"/>
  <c r="C165" i="1"/>
  <c r="B165" i="1"/>
  <c r="Q164" i="1"/>
  <c r="S164" i="1" s="1"/>
  <c r="J164" i="1" s="1"/>
  <c r="P164" i="1"/>
  <c r="O164" i="1"/>
  <c r="R164" i="1" s="1"/>
  <c r="N164" i="1"/>
  <c r="M164" i="1"/>
  <c r="Q163" i="1"/>
  <c r="S163" i="1" s="1"/>
  <c r="J163" i="1" s="1"/>
  <c r="P163" i="1"/>
  <c r="O163" i="1"/>
  <c r="R163" i="1" s="1"/>
  <c r="N163" i="1"/>
  <c r="M163" i="1"/>
  <c r="S162" i="1"/>
  <c r="R162" i="1"/>
  <c r="Q162" i="1"/>
  <c r="P162" i="1"/>
  <c r="O162" i="1"/>
  <c r="N162" i="1"/>
  <c r="M162" i="1"/>
  <c r="J162" i="1"/>
  <c r="U162" i="1" s="1"/>
  <c r="H162" i="1" s="1"/>
  <c r="Q161" i="1"/>
  <c r="S161" i="1" s="1"/>
  <c r="J161" i="1" s="1"/>
  <c r="P161" i="1"/>
  <c r="R161" i="1" s="1"/>
  <c r="O161" i="1"/>
  <c r="N161" i="1"/>
  <c r="M161" i="1"/>
  <c r="Q160" i="1"/>
  <c r="S160" i="1" s="1"/>
  <c r="J160" i="1" s="1"/>
  <c r="P160" i="1"/>
  <c r="O160" i="1"/>
  <c r="R160" i="1" s="1"/>
  <c r="N160" i="1"/>
  <c r="M160" i="1"/>
  <c r="Q159" i="1"/>
  <c r="S159" i="1" s="1"/>
  <c r="J159" i="1" s="1"/>
  <c r="P159" i="1"/>
  <c r="O159" i="1"/>
  <c r="R159" i="1" s="1"/>
  <c r="N159" i="1"/>
  <c r="M159" i="1"/>
  <c r="S158" i="1"/>
  <c r="R158" i="1"/>
  <c r="Q158" i="1"/>
  <c r="P158" i="1"/>
  <c r="O158" i="1"/>
  <c r="N158" i="1"/>
  <c r="M158" i="1"/>
  <c r="J158" i="1"/>
  <c r="U158" i="1" s="1"/>
  <c r="H158" i="1" s="1"/>
  <c r="Q157" i="1"/>
  <c r="S157" i="1" s="1"/>
  <c r="J157" i="1" s="1"/>
  <c r="P157" i="1"/>
  <c r="R157" i="1" s="1"/>
  <c r="O157" i="1"/>
  <c r="N157" i="1"/>
  <c r="M157" i="1"/>
  <c r="Q156" i="1"/>
  <c r="S156" i="1" s="1"/>
  <c r="J156" i="1" s="1"/>
  <c r="P156" i="1"/>
  <c r="O156" i="1"/>
  <c r="R156" i="1" s="1"/>
  <c r="N156" i="1"/>
  <c r="M156" i="1"/>
  <c r="Q155" i="1"/>
  <c r="S155" i="1" s="1"/>
  <c r="J155" i="1" s="1"/>
  <c r="P155" i="1"/>
  <c r="O155" i="1"/>
  <c r="R155" i="1" s="1"/>
  <c r="N155" i="1"/>
  <c r="M155" i="1"/>
  <c r="S154" i="1"/>
  <c r="R154" i="1"/>
  <c r="Q154" i="1"/>
  <c r="P154" i="1"/>
  <c r="O154" i="1"/>
  <c r="N154" i="1"/>
  <c r="M154" i="1"/>
  <c r="J154" i="1"/>
  <c r="U154" i="1" s="1"/>
  <c r="H154" i="1" s="1"/>
  <c r="Q153" i="1"/>
  <c r="S153" i="1" s="1"/>
  <c r="J153" i="1" s="1"/>
  <c r="P153" i="1"/>
  <c r="R153" i="1" s="1"/>
  <c r="O153" i="1"/>
  <c r="N153" i="1"/>
  <c r="M153" i="1"/>
  <c r="G164" i="1"/>
  <c r="F164" i="1"/>
  <c r="E164" i="1"/>
  <c r="D164" i="1"/>
  <c r="C164" i="1"/>
  <c r="B164" i="1"/>
  <c r="G163" i="1"/>
  <c r="F163" i="1"/>
  <c r="E163" i="1"/>
  <c r="D163" i="1"/>
  <c r="C163" i="1"/>
  <c r="B163" i="1"/>
  <c r="G162" i="1"/>
  <c r="F162" i="1"/>
  <c r="E162" i="1"/>
  <c r="D162" i="1"/>
  <c r="C162" i="1"/>
  <c r="B162" i="1"/>
  <c r="G161" i="1"/>
  <c r="F161" i="1"/>
  <c r="E161" i="1"/>
  <c r="D161" i="1"/>
  <c r="C161" i="1"/>
  <c r="B161" i="1"/>
  <c r="G160" i="1"/>
  <c r="F160" i="1"/>
  <c r="E160" i="1"/>
  <c r="D160" i="1"/>
  <c r="C160" i="1"/>
  <c r="B160" i="1"/>
  <c r="G159" i="1"/>
  <c r="F159" i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D157" i="1"/>
  <c r="C157" i="1"/>
  <c r="B157" i="1"/>
  <c r="G156" i="1"/>
  <c r="F156" i="1"/>
  <c r="E156" i="1"/>
  <c r="D156" i="1"/>
  <c r="C156" i="1"/>
  <c r="B156" i="1"/>
  <c r="G155" i="1"/>
  <c r="F155" i="1"/>
  <c r="E155" i="1"/>
  <c r="D155" i="1"/>
  <c r="C155" i="1"/>
  <c r="B155" i="1"/>
  <c r="G154" i="1"/>
  <c r="F154" i="1"/>
  <c r="E154" i="1"/>
  <c r="D154" i="1"/>
  <c r="C154" i="1"/>
  <c r="B154" i="1"/>
  <c r="G153" i="1"/>
  <c r="F153" i="1"/>
  <c r="E153" i="1"/>
  <c r="D153" i="1"/>
  <c r="C153" i="1"/>
  <c r="B153" i="1"/>
  <c r="Q152" i="1"/>
  <c r="S152" i="1" s="1"/>
  <c r="J152" i="1" s="1"/>
  <c r="P152" i="1"/>
  <c r="O152" i="1"/>
  <c r="R152" i="1" s="1"/>
  <c r="N152" i="1"/>
  <c r="M152" i="1"/>
  <c r="R151" i="1"/>
  <c r="Q151" i="1"/>
  <c r="P151" i="1"/>
  <c r="O151" i="1"/>
  <c r="N151" i="1"/>
  <c r="S151" i="1" s="1"/>
  <c r="J151" i="1" s="1"/>
  <c r="M151" i="1"/>
  <c r="R150" i="1"/>
  <c r="Q150" i="1"/>
  <c r="S150" i="1" s="1"/>
  <c r="J150" i="1" s="1"/>
  <c r="P150" i="1"/>
  <c r="O150" i="1"/>
  <c r="N150" i="1"/>
  <c r="M150" i="1"/>
  <c r="Q149" i="1"/>
  <c r="P149" i="1"/>
  <c r="S149" i="1" s="1"/>
  <c r="J149" i="1" s="1"/>
  <c r="O149" i="1"/>
  <c r="N149" i="1"/>
  <c r="M149" i="1"/>
  <c r="Q148" i="1"/>
  <c r="S148" i="1" s="1"/>
  <c r="J148" i="1" s="1"/>
  <c r="P148" i="1"/>
  <c r="O148" i="1"/>
  <c r="R148" i="1" s="1"/>
  <c r="N148" i="1"/>
  <c r="M148" i="1"/>
  <c r="R147" i="1"/>
  <c r="Q147" i="1"/>
  <c r="P147" i="1"/>
  <c r="O147" i="1"/>
  <c r="N147" i="1"/>
  <c r="S147" i="1" s="1"/>
  <c r="J147" i="1" s="1"/>
  <c r="M147" i="1"/>
  <c r="R146" i="1"/>
  <c r="Q146" i="1"/>
  <c r="S146" i="1" s="1"/>
  <c r="J146" i="1" s="1"/>
  <c r="P146" i="1"/>
  <c r="O146" i="1"/>
  <c r="N146" i="1"/>
  <c r="M146" i="1"/>
  <c r="Q145" i="1"/>
  <c r="P145" i="1"/>
  <c r="S145" i="1" s="1"/>
  <c r="J145" i="1" s="1"/>
  <c r="O145" i="1"/>
  <c r="N145" i="1"/>
  <c r="M145" i="1"/>
  <c r="Q144" i="1"/>
  <c r="S144" i="1" s="1"/>
  <c r="J144" i="1" s="1"/>
  <c r="P144" i="1"/>
  <c r="O144" i="1"/>
  <c r="R144" i="1" s="1"/>
  <c r="N144" i="1"/>
  <c r="M144" i="1"/>
  <c r="R143" i="1"/>
  <c r="Q143" i="1"/>
  <c r="P143" i="1"/>
  <c r="O143" i="1"/>
  <c r="N143" i="1"/>
  <c r="S143" i="1" s="1"/>
  <c r="J143" i="1" s="1"/>
  <c r="M143" i="1"/>
  <c r="R142" i="1"/>
  <c r="Q142" i="1"/>
  <c r="S142" i="1" s="1"/>
  <c r="J142" i="1" s="1"/>
  <c r="P142" i="1"/>
  <c r="O142" i="1"/>
  <c r="N142" i="1"/>
  <c r="M142" i="1"/>
  <c r="Q141" i="1"/>
  <c r="P141" i="1"/>
  <c r="S141" i="1" s="1"/>
  <c r="J141" i="1" s="1"/>
  <c r="O141" i="1"/>
  <c r="N141" i="1"/>
  <c r="M141" i="1"/>
  <c r="G152" i="1"/>
  <c r="F152" i="1"/>
  <c r="E152" i="1"/>
  <c r="D152" i="1"/>
  <c r="C152" i="1"/>
  <c r="B152" i="1"/>
  <c r="G151" i="1"/>
  <c r="F151" i="1"/>
  <c r="E151" i="1"/>
  <c r="D151" i="1"/>
  <c r="C151" i="1"/>
  <c r="B151" i="1"/>
  <c r="G150" i="1"/>
  <c r="F150" i="1"/>
  <c r="E150" i="1"/>
  <c r="D150" i="1"/>
  <c r="C150" i="1"/>
  <c r="B150" i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F146" i="1"/>
  <c r="E146" i="1"/>
  <c r="D146" i="1"/>
  <c r="C146" i="1"/>
  <c r="B146" i="1"/>
  <c r="G145" i="1"/>
  <c r="F145" i="1"/>
  <c r="E145" i="1"/>
  <c r="D145" i="1"/>
  <c r="C145" i="1"/>
  <c r="B145" i="1"/>
  <c r="G144" i="1"/>
  <c r="F144" i="1"/>
  <c r="E144" i="1"/>
  <c r="D144" i="1"/>
  <c r="C144" i="1"/>
  <c r="B144" i="1"/>
  <c r="G143" i="1"/>
  <c r="F143" i="1"/>
  <c r="E143" i="1"/>
  <c r="D143" i="1"/>
  <c r="C143" i="1"/>
  <c r="B143" i="1"/>
  <c r="G142" i="1"/>
  <c r="F142" i="1"/>
  <c r="E142" i="1"/>
  <c r="D142" i="1"/>
  <c r="C142" i="1"/>
  <c r="B142" i="1"/>
  <c r="G141" i="1"/>
  <c r="F141" i="1"/>
  <c r="E141" i="1"/>
  <c r="D141" i="1"/>
  <c r="C141" i="1"/>
  <c r="B141" i="1"/>
  <c r="Q140" i="1"/>
  <c r="P140" i="1"/>
  <c r="O140" i="1"/>
  <c r="R140" i="1" s="1"/>
  <c r="N140" i="1"/>
  <c r="M140" i="1"/>
  <c r="S140" i="1" s="1"/>
  <c r="J140" i="1" s="1"/>
  <c r="Q139" i="1"/>
  <c r="S139" i="1" s="1"/>
  <c r="J139" i="1" s="1"/>
  <c r="P139" i="1"/>
  <c r="O139" i="1"/>
  <c r="R139" i="1" s="1"/>
  <c r="N139" i="1"/>
  <c r="M139" i="1"/>
  <c r="S138" i="1"/>
  <c r="R138" i="1"/>
  <c r="Q138" i="1"/>
  <c r="P138" i="1"/>
  <c r="O138" i="1"/>
  <c r="N138" i="1"/>
  <c r="M138" i="1"/>
  <c r="J138" i="1"/>
  <c r="U138" i="1" s="1"/>
  <c r="H138" i="1" s="1"/>
  <c r="Q137" i="1"/>
  <c r="S137" i="1" s="1"/>
  <c r="J137" i="1" s="1"/>
  <c r="P137" i="1"/>
  <c r="O137" i="1"/>
  <c r="R137" i="1" s="1"/>
  <c r="N137" i="1"/>
  <c r="M137" i="1"/>
  <c r="Q136" i="1"/>
  <c r="P136" i="1"/>
  <c r="O136" i="1"/>
  <c r="R136" i="1" s="1"/>
  <c r="N136" i="1"/>
  <c r="S136" i="1" s="1"/>
  <c r="J136" i="1" s="1"/>
  <c r="M136" i="1"/>
  <c r="Q135" i="1"/>
  <c r="S135" i="1" s="1"/>
  <c r="J135" i="1" s="1"/>
  <c r="P135" i="1"/>
  <c r="O135" i="1"/>
  <c r="R135" i="1" s="1"/>
  <c r="N135" i="1"/>
  <c r="M135" i="1"/>
  <c r="S134" i="1"/>
  <c r="R134" i="1"/>
  <c r="Q134" i="1"/>
  <c r="P134" i="1"/>
  <c r="O134" i="1"/>
  <c r="N134" i="1"/>
  <c r="M134" i="1"/>
  <c r="J134" i="1"/>
  <c r="U134" i="1" s="1"/>
  <c r="H134" i="1" s="1"/>
  <c r="Q133" i="1"/>
  <c r="S133" i="1" s="1"/>
  <c r="J133" i="1" s="1"/>
  <c r="P133" i="1"/>
  <c r="O133" i="1"/>
  <c r="R133" i="1" s="1"/>
  <c r="N133" i="1"/>
  <c r="M133" i="1"/>
  <c r="Q132" i="1"/>
  <c r="P132" i="1"/>
  <c r="O132" i="1"/>
  <c r="R132" i="1" s="1"/>
  <c r="N132" i="1"/>
  <c r="S132" i="1" s="1"/>
  <c r="J132" i="1" s="1"/>
  <c r="M132" i="1"/>
  <c r="Q131" i="1"/>
  <c r="S131" i="1" s="1"/>
  <c r="J131" i="1" s="1"/>
  <c r="P131" i="1"/>
  <c r="O131" i="1"/>
  <c r="R131" i="1" s="1"/>
  <c r="N131" i="1"/>
  <c r="M131" i="1"/>
  <c r="S130" i="1"/>
  <c r="R130" i="1"/>
  <c r="Q130" i="1"/>
  <c r="P130" i="1"/>
  <c r="O130" i="1"/>
  <c r="N130" i="1"/>
  <c r="M130" i="1"/>
  <c r="J130" i="1"/>
  <c r="U130" i="1" s="1"/>
  <c r="H130" i="1" s="1"/>
  <c r="Q129" i="1"/>
  <c r="S129" i="1" s="1"/>
  <c r="J129" i="1" s="1"/>
  <c r="P129" i="1"/>
  <c r="O129" i="1"/>
  <c r="R129" i="1" s="1"/>
  <c r="N129" i="1"/>
  <c r="M129" i="1"/>
  <c r="G140" i="1"/>
  <c r="F140" i="1"/>
  <c r="E140" i="1"/>
  <c r="D140" i="1"/>
  <c r="C140" i="1"/>
  <c r="B140" i="1"/>
  <c r="G139" i="1"/>
  <c r="F139" i="1"/>
  <c r="E139" i="1"/>
  <c r="D139" i="1"/>
  <c r="C139" i="1"/>
  <c r="B139" i="1"/>
  <c r="G138" i="1"/>
  <c r="F138" i="1"/>
  <c r="E138" i="1"/>
  <c r="D138" i="1"/>
  <c r="C138" i="1"/>
  <c r="B138" i="1"/>
  <c r="G137" i="1"/>
  <c r="F137" i="1"/>
  <c r="E137" i="1"/>
  <c r="D137" i="1"/>
  <c r="C137" i="1"/>
  <c r="B137" i="1"/>
  <c r="G136" i="1"/>
  <c r="F136" i="1"/>
  <c r="E136" i="1"/>
  <c r="D136" i="1"/>
  <c r="C136" i="1"/>
  <c r="B136" i="1"/>
  <c r="G135" i="1"/>
  <c r="F135" i="1"/>
  <c r="E135" i="1"/>
  <c r="D135" i="1"/>
  <c r="C135" i="1"/>
  <c r="B135" i="1"/>
  <c r="G134" i="1"/>
  <c r="F134" i="1"/>
  <c r="E134" i="1"/>
  <c r="D134" i="1"/>
  <c r="C134" i="1"/>
  <c r="B134" i="1"/>
  <c r="G133" i="1"/>
  <c r="F133" i="1"/>
  <c r="E133" i="1"/>
  <c r="D133" i="1"/>
  <c r="C133" i="1"/>
  <c r="B133" i="1"/>
  <c r="G132" i="1"/>
  <c r="F132" i="1"/>
  <c r="E132" i="1"/>
  <c r="D132" i="1"/>
  <c r="C132" i="1"/>
  <c r="B132" i="1"/>
  <c r="G131" i="1"/>
  <c r="F131" i="1"/>
  <c r="E131" i="1"/>
  <c r="D131" i="1"/>
  <c r="C131" i="1"/>
  <c r="B131" i="1"/>
  <c r="G130" i="1"/>
  <c r="F130" i="1"/>
  <c r="E130" i="1"/>
  <c r="D130" i="1"/>
  <c r="C130" i="1"/>
  <c r="B130" i="1"/>
  <c r="G129" i="1"/>
  <c r="F129" i="1"/>
  <c r="E129" i="1"/>
  <c r="D129" i="1"/>
  <c r="C129" i="1"/>
  <c r="B129" i="1"/>
  <c r="Q128" i="1"/>
  <c r="S128" i="1" s="1"/>
  <c r="J128" i="1" s="1"/>
  <c r="P128" i="1"/>
  <c r="R128" i="1" s="1"/>
  <c r="O128" i="1"/>
  <c r="N128" i="1"/>
  <c r="M128" i="1"/>
  <c r="Q127" i="1"/>
  <c r="P127" i="1"/>
  <c r="S127" i="1" s="1"/>
  <c r="J127" i="1" s="1"/>
  <c r="O127" i="1"/>
  <c r="N127" i="1"/>
  <c r="M127" i="1"/>
  <c r="R126" i="1"/>
  <c r="Q126" i="1"/>
  <c r="S126" i="1" s="1"/>
  <c r="J126" i="1" s="1"/>
  <c r="P126" i="1"/>
  <c r="O126" i="1"/>
  <c r="N126" i="1"/>
  <c r="M126" i="1"/>
  <c r="Q125" i="1"/>
  <c r="S125" i="1" s="1"/>
  <c r="J125" i="1" s="1"/>
  <c r="P125" i="1"/>
  <c r="R125" i="1" s="1"/>
  <c r="O125" i="1"/>
  <c r="N125" i="1"/>
  <c r="M125" i="1"/>
  <c r="Q124" i="1"/>
  <c r="S124" i="1" s="1"/>
  <c r="J124" i="1" s="1"/>
  <c r="P124" i="1"/>
  <c r="R124" i="1" s="1"/>
  <c r="O124" i="1"/>
  <c r="N124" i="1"/>
  <c r="M124" i="1"/>
  <c r="Q123" i="1"/>
  <c r="P123" i="1"/>
  <c r="S123" i="1" s="1"/>
  <c r="J123" i="1" s="1"/>
  <c r="O123" i="1"/>
  <c r="N123" i="1"/>
  <c r="M123" i="1"/>
  <c r="R122" i="1"/>
  <c r="Q122" i="1"/>
  <c r="S122" i="1" s="1"/>
  <c r="J122" i="1" s="1"/>
  <c r="P122" i="1"/>
  <c r="O122" i="1"/>
  <c r="N122" i="1"/>
  <c r="M122" i="1"/>
  <c r="Q121" i="1"/>
  <c r="P121" i="1"/>
  <c r="S121" i="1" s="1"/>
  <c r="J121" i="1" s="1"/>
  <c r="O121" i="1"/>
  <c r="R121" i="1" s="1"/>
  <c r="N121" i="1"/>
  <c r="M121" i="1"/>
  <c r="Q120" i="1"/>
  <c r="S120" i="1" s="1"/>
  <c r="J120" i="1" s="1"/>
  <c r="P120" i="1"/>
  <c r="R120" i="1" s="1"/>
  <c r="O120" i="1"/>
  <c r="N120" i="1"/>
  <c r="M120" i="1"/>
  <c r="Q119" i="1"/>
  <c r="P119" i="1"/>
  <c r="S119" i="1" s="1"/>
  <c r="J119" i="1" s="1"/>
  <c r="O119" i="1"/>
  <c r="N119" i="1"/>
  <c r="M119" i="1"/>
  <c r="R118" i="1"/>
  <c r="Q118" i="1"/>
  <c r="S118" i="1" s="1"/>
  <c r="J118" i="1" s="1"/>
  <c r="P118" i="1"/>
  <c r="O118" i="1"/>
  <c r="N118" i="1"/>
  <c r="M118" i="1"/>
  <c r="Q117" i="1"/>
  <c r="P117" i="1"/>
  <c r="S117" i="1" s="1"/>
  <c r="J117" i="1" s="1"/>
  <c r="O117" i="1"/>
  <c r="R117" i="1" s="1"/>
  <c r="N117" i="1"/>
  <c r="M117" i="1"/>
  <c r="G128" i="1"/>
  <c r="F128" i="1"/>
  <c r="E128" i="1"/>
  <c r="D128" i="1"/>
  <c r="C128" i="1"/>
  <c r="B128" i="1"/>
  <c r="G127" i="1"/>
  <c r="F127" i="1"/>
  <c r="E127" i="1"/>
  <c r="D127" i="1"/>
  <c r="C127" i="1"/>
  <c r="B127" i="1"/>
  <c r="G126" i="1"/>
  <c r="F126" i="1"/>
  <c r="E126" i="1"/>
  <c r="D126" i="1"/>
  <c r="C126" i="1"/>
  <c r="B126" i="1"/>
  <c r="G125" i="1"/>
  <c r="F125" i="1"/>
  <c r="E125" i="1"/>
  <c r="D125" i="1"/>
  <c r="C125" i="1"/>
  <c r="B125" i="1"/>
  <c r="G124" i="1"/>
  <c r="F124" i="1"/>
  <c r="E124" i="1"/>
  <c r="D124" i="1"/>
  <c r="C124" i="1"/>
  <c r="B124" i="1"/>
  <c r="G123" i="1"/>
  <c r="F123" i="1"/>
  <c r="E123" i="1"/>
  <c r="D123" i="1"/>
  <c r="C123" i="1"/>
  <c r="B123" i="1"/>
  <c r="G122" i="1"/>
  <c r="F122" i="1"/>
  <c r="E122" i="1"/>
  <c r="D122" i="1"/>
  <c r="C122" i="1"/>
  <c r="B122" i="1"/>
  <c r="G121" i="1"/>
  <c r="F121" i="1"/>
  <c r="E121" i="1"/>
  <c r="D121" i="1"/>
  <c r="C121" i="1"/>
  <c r="B121" i="1"/>
  <c r="G120" i="1"/>
  <c r="F120" i="1"/>
  <c r="E120" i="1"/>
  <c r="D120" i="1"/>
  <c r="C120" i="1"/>
  <c r="B120" i="1"/>
  <c r="G119" i="1"/>
  <c r="F119" i="1"/>
  <c r="E119" i="1"/>
  <c r="D119" i="1"/>
  <c r="C119" i="1"/>
  <c r="B119" i="1"/>
  <c r="G118" i="1"/>
  <c r="F118" i="1"/>
  <c r="E118" i="1"/>
  <c r="D118" i="1"/>
  <c r="C118" i="1"/>
  <c r="B118" i="1"/>
  <c r="G117" i="1"/>
  <c r="F117" i="1"/>
  <c r="E117" i="1"/>
  <c r="D117" i="1"/>
  <c r="C117" i="1"/>
  <c r="B117" i="1"/>
  <c r="Q116" i="1"/>
  <c r="P116" i="1"/>
  <c r="S116" i="1" s="1"/>
  <c r="J116" i="1" s="1"/>
  <c r="O116" i="1"/>
  <c r="R116" i="1" s="1"/>
  <c r="N116" i="1"/>
  <c r="M116" i="1"/>
  <c r="Q115" i="1"/>
  <c r="S115" i="1" s="1"/>
  <c r="J115" i="1" s="1"/>
  <c r="P115" i="1"/>
  <c r="O115" i="1"/>
  <c r="N115" i="1"/>
  <c r="M115" i="1"/>
  <c r="R114" i="1"/>
  <c r="Q114" i="1"/>
  <c r="S114" i="1" s="1"/>
  <c r="J114" i="1" s="1"/>
  <c r="P114" i="1"/>
  <c r="O114" i="1"/>
  <c r="N114" i="1"/>
  <c r="M114" i="1"/>
  <c r="Q113" i="1"/>
  <c r="S113" i="1" s="1"/>
  <c r="J113" i="1" s="1"/>
  <c r="P113" i="1"/>
  <c r="R113" i="1" s="1"/>
  <c r="O113" i="1"/>
  <c r="N113" i="1"/>
  <c r="M113" i="1"/>
  <c r="Q112" i="1"/>
  <c r="P112" i="1"/>
  <c r="S112" i="1" s="1"/>
  <c r="J112" i="1" s="1"/>
  <c r="O112" i="1"/>
  <c r="R112" i="1" s="1"/>
  <c r="N112" i="1"/>
  <c r="M112" i="1"/>
  <c r="Q111" i="1"/>
  <c r="S111" i="1" s="1"/>
  <c r="J111" i="1" s="1"/>
  <c r="P111" i="1"/>
  <c r="O111" i="1"/>
  <c r="N111" i="1"/>
  <c r="M111" i="1"/>
  <c r="R110" i="1"/>
  <c r="Q110" i="1"/>
  <c r="S110" i="1" s="1"/>
  <c r="J110" i="1" s="1"/>
  <c r="P110" i="1"/>
  <c r="O110" i="1"/>
  <c r="N110" i="1"/>
  <c r="M110" i="1"/>
  <c r="Q109" i="1"/>
  <c r="P109" i="1"/>
  <c r="S109" i="1" s="1"/>
  <c r="J109" i="1" s="1"/>
  <c r="O109" i="1"/>
  <c r="N109" i="1"/>
  <c r="M109" i="1"/>
  <c r="Q108" i="1"/>
  <c r="P108" i="1"/>
  <c r="O108" i="1"/>
  <c r="R108" i="1" s="1"/>
  <c r="N108" i="1"/>
  <c r="S108" i="1" s="1"/>
  <c r="J108" i="1" s="1"/>
  <c r="M108" i="1"/>
  <c r="Q107" i="1"/>
  <c r="S107" i="1" s="1"/>
  <c r="J107" i="1" s="1"/>
  <c r="P107" i="1"/>
  <c r="O107" i="1"/>
  <c r="N107" i="1"/>
  <c r="M107" i="1"/>
  <c r="R106" i="1"/>
  <c r="Q106" i="1"/>
  <c r="S106" i="1" s="1"/>
  <c r="J106" i="1" s="1"/>
  <c r="P106" i="1"/>
  <c r="O106" i="1"/>
  <c r="N106" i="1"/>
  <c r="M106" i="1"/>
  <c r="Q105" i="1"/>
  <c r="P105" i="1"/>
  <c r="S105" i="1" s="1"/>
  <c r="J105" i="1" s="1"/>
  <c r="O105" i="1"/>
  <c r="R105" i="1" s="1"/>
  <c r="N105" i="1"/>
  <c r="M105" i="1"/>
  <c r="G116" i="1"/>
  <c r="F116" i="1"/>
  <c r="E116" i="1"/>
  <c r="D116" i="1"/>
  <c r="C116" i="1"/>
  <c r="B116" i="1"/>
  <c r="G115" i="1"/>
  <c r="F115" i="1"/>
  <c r="E115" i="1"/>
  <c r="D115" i="1"/>
  <c r="C115" i="1"/>
  <c r="B115" i="1"/>
  <c r="G114" i="1"/>
  <c r="F114" i="1"/>
  <c r="E114" i="1"/>
  <c r="D114" i="1"/>
  <c r="C114" i="1"/>
  <c r="B114" i="1"/>
  <c r="G113" i="1"/>
  <c r="F113" i="1"/>
  <c r="E113" i="1"/>
  <c r="D113" i="1"/>
  <c r="C113" i="1"/>
  <c r="B113" i="1"/>
  <c r="G112" i="1"/>
  <c r="F112" i="1"/>
  <c r="E112" i="1"/>
  <c r="D112" i="1"/>
  <c r="C112" i="1"/>
  <c r="B112" i="1"/>
  <c r="G111" i="1"/>
  <c r="F111" i="1"/>
  <c r="E111" i="1"/>
  <c r="D111" i="1"/>
  <c r="C111" i="1"/>
  <c r="B111" i="1"/>
  <c r="G110" i="1"/>
  <c r="F110" i="1"/>
  <c r="E110" i="1"/>
  <c r="D110" i="1"/>
  <c r="C110" i="1"/>
  <c r="B110" i="1"/>
  <c r="G109" i="1"/>
  <c r="F109" i="1"/>
  <c r="E109" i="1"/>
  <c r="D109" i="1"/>
  <c r="C109" i="1"/>
  <c r="B109" i="1"/>
  <c r="G108" i="1"/>
  <c r="F108" i="1"/>
  <c r="E108" i="1"/>
  <c r="D108" i="1"/>
  <c r="C108" i="1"/>
  <c r="B108" i="1"/>
  <c r="G107" i="1"/>
  <c r="F107" i="1"/>
  <c r="E107" i="1"/>
  <c r="D107" i="1"/>
  <c r="C107" i="1"/>
  <c r="B107" i="1"/>
  <c r="G106" i="1"/>
  <c r="F106" i="1"/>
  <c r="E106" i="1"/>
  <c r="D106" i="1"/>
  <c r="C106" i="1"/>
  <c r="B106" i="1"/>
  <c r="G105" i="1"/>
  <c r="F105" i="1"/>
  <c r="E105" i="1"/>
  <c r="D105" i="1"/>
  <c r="C105" i="1"/>
  <c r="B105" i="1"/>
  <c r="Q104" i="1"/>
  <c r="S104" i="1" s="1"/>
  <c r="J104" i="1" s="1"/>
  <c r="P104" i="1"/>
  <c r="O104" i="1"/>
  <c r="R104" i="1" s="1"/>
  <c r="N104" i="1"/>
  <c r="M104" i="1"/>
  <c r="Q103" i="1"/>
  <c r="P103" i="1"/>
  <c r="O103" i="1"/>
  <c r="R103" i="1" s="1"/>
  <c r="N103" i="1"/>
  <c r="M103" i="1"/>
  <c r="S103" i="1" s="1"/>
  <c r="J103" i="1" s="1"/>
  <c r="S102" i="1"/>
  <c r="R102" i="1"/>
  <c r="Q102" i="1"/>
  <c r="P102" i="1"/>
  <c r="O102" i="1"/>
  <c r="N102" i="1"/>
  <c r="M102" i="1"/>
  <c r="J102" i="1"/>
  <c r="T102" i="1" s="1"/>
  <c r="I102" i="1" s="1"/>
  <c r="Q101" i="1"/>
  <c r="S101" i="1" s="1"/>
  <c r="J101" i="1" s="1"/>
  <c r="P101" i="1"/>
  <c r="R101" i="1" s="1"/>
  <c r="O101" i="1"/>
  <c r="N101" i="1"/>
  <c r="M101" i="1"/>
  <c r="Q100" i="1"/>
  <c r="S100" i="1" s="1"/>
  <c r="J100" i="1" s="1"/>
  <c r="P100" i="1"/>
  <c r="O100" i="1"/>
  <c r="R100" i="1" s="1"/>
  <c r="N100" i="1"/>
  <c r="M100" i="1"/>
  <c r="Q99" i="1"/>
  <c r="P99" i="1"/>
  <c r="O99" i="1"/>
  <c r="R99" i="1" s="1"/>
  <c r="N99" i="1"/>
  <c r="M99" i="1"/>
  <c r="S99" i="1" s="1"/>
  <c r="J99" i="1" s="1"/>
  <c r="S98" i="1"/>
  <c r="R98" i="1"/>
  <c r="Q98" i="1"/>
  <c r="P98" i="1"/>
  <c r="O98" i="1"/>
  <c r="N98" i="1"/>
  <c r="M98" i="1"/>
  <c r="J98" i="1"/>
  <c r="T98" i="1" s="1"/>
  <c r="I98" i="1" s="1"/>
  <c r="Q97" i="1"/>
  <c r="S97" i="1" s="1"/>
  <c r="J97" i="1" s="1"/>
  <c r="P97" i="1"/>
  <c r="R97" i="1" s="1"/>
  <c r="O97" i="1"/>
  <c r="N97" i="1"/>
  <c r="M97" i="1"/>
  <c r="Q96" i="1"/>
  <c r="S96" i="1" s="1"/>
  <c r="J96" i="1" s="1"/>
  <c r="P96" i="1"/>
  <c r="O96" i="1"/>
  <c r="R96" i="1" s="1"/>
  <c r="N96" i="1"/>
  <c r="M96" i="1"/>
  <c r="Q95" i="1"/>
  <c r="S95" i="1" s="1"/>
  <c r="J95" i="1" s="1"/>
  <c r="P95" i="1"/>
  <c r="O95" i="1"/>
  <c r="R95" i="1" s="1"/>
  <c r="N95" i="1"/>
  <c r="M95" i="1"/>
  <c r="S94" i="1"/>
  <c r="R94" i="1"/>
  <c r="Q94" i="1"/>
  <c r="P94" i="1"/>
  <c r="O94" i="1"/>
  <c r="N94" i="1"/>
  <c r="M94" i="1"/>
  <c r="J94" i="1"/>
  <c r="T94" i="1" s="1"/>
  <c r="I94" i="1" s="1"/>
  <c r="Q93" i="1"/>
  <c r="S93" i="1" s="1"/>
  <c r="J93" i="1" s="1"/>
  <c r="P93" i="1"/>
  <c r="R93" i="1" s="1"/>
  <c r="O93" i="1"/>
  <c r="N93" i="1"/>
  <c r="M93" i="1"/>
  <c r="G104" i="1"/>
  <c r="F104" i="1"/>
  <c r="E104" i="1"/>
  <c r="D104" i="1"/>
  <c r="C104" i="1"/>
  <c r="B104" i="1"/>
  <c r="G103" i="1"/>
  <c r="F103" i="1"/>
  <c r="E103" i="1"/>
  <c r="D103" i="1"/>
  <c r="C103" i="1"/>
  <c r="B103" i="1"/>
  <c r="G102" i="1"/>
  <c r="F102" i="1"/>
  <c r="E102" i="1"/>
  <c r="D102" i="1"/>
  <c r="C102" i="1"/>
  <c r="B102" i="1"/>
  <c r="G101" i="1"/>
  <c r="F101" i="1"/>
  <c r="E101" i="1"/>
  <c r="D101" i="1"/>
  <c r="C101" i="1"/>
  <c r="B101" i="1"/>
  <c r="G100" i="1"/>
  <c r="F100" i="1"/>
  <c r="E100" i="1"/>
  <c r="D100" i="1"/>
  <c r="C100" i="1"/>
  <c r="B100" i="1"/>
  <c r="G99" i="1"/>
  <c r="F99" i="1"/>
  <c r="E99" i="1"/>
  <c r="D99" i="1"/>
  <c r="C99" i="1"/>
  <c r="B99" i="1"/>
  <c r="G98" i="1"/>
  <c r="F98" i="1"/>
  <c r="E98" i="1"/>
  <c r="D98" i="1"/>
  <c r="C98" i="1"/>
  <c r="B98" i="1"/>
  <c r="G97" i="1"/>
  <c r="F97" i="1"/>
  <c r="E97" i="1"/>
  <c r="D97" i="1"/>
  <c r="C97" i="1"/>
  <c r="B97" i="1"/>
  <c r="G96" i="1"/>
  <c r="F96" i="1"/>
  <c r="E96" i="1"/>
  <c r="D96" i="1"/>
  <c r="C96" i="1"/>
  <c r="B96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Q92" i="1"/>
  <c r="S92" i="1" s="1"/>
  <c r="J92" i="1" s="1"/>
  <c r="P92" i="1"/>
  <c r="O92" i="1"/>
  <c r="R92" i="1" s="1"/>
  <c r="N92" i="1"/>
  <c r="M92" i="1"/>
  <c r="Q91" i="1"/>
  <c r="S91" i="1" s="1"/>
  <c r="J91" i="1" s="1"/>
  <c r="P91" i="1"/>
  <c r="O91" i="1"/>
  <c r="R91" i="1" s="1"/>
  <c r="N91" i="1"/>
  <c r="M91" i="1"/>
  <c r="R90" i="1"/>
  <c r="Q90" i="1"/>
  <c r="P90" i="1"/>
  <c r="O90" i="1"/>
  <c r="N90" i="1"/>
  <c r="M90" i="1"/>
  <c r="S90" i="1" s="1"/>
  <c r="J90" i="1" s="1"/>
  <c r="Q89" i="1"/>
  <c r="P89" i="1"/>
  <c r="S89" i="1" s="1"/>
  <c r="J89" i="1" s="1"/>
  <c r="O89" i="1"/>
  <c r="N89" i="1"/>
  <c r="M89" i="1"/>
  <c r="Q88" i="1"/>
  <c r="S88" i="1" s="1"/>
  <c r="J88" i="1" s="1"/>
  <c r="P88" i="1"/>
  <c r="O88" i="1"/>
  <c r="R88" i="1" s="1"/>
  <c r="N88" i="1"/>
  <c r="M88" i="1"/>
  <c r="Q87" i="1"/>
  <c r="S87" i="1" s="1"/>
  <c r="J87" i="1" s="1"/>
  <c r="P87" i="1"/>
  <c r="O87" i="1"/>
  <c r="R87" i="1" s="1"/>
  <c r="N87" i="1"/>
  <c r="M87" i="1"/>
  <c r="R86" i="1"/>
  <c r="Q86" i="1"/>
  <c r="P86" i="1"/>
  <c r="O86" i="1"/>
  <c r="N86" i="1"/>
  <c r="M86" i="1"/>
  <c r="S86" i="1" s="1"/>
  <c r="J86" i="1" s="1"/>
  <c r="Q85" i="1"/>
  <c r="P85" i="1"/>
  <c r="S85" i="1" s="1"/>
  <c r="J85" i="1" s="1"/>
  <c r="O85" i="1"/>
  <c r="N85" i="1"/>
  <c r="M85" i="1"/>
  <c r="Q84" i="1"/>
  <c r="S84" i="1" s="1"/>
  <c r="J84" i="1" s="1"/>
  <c r="P84" i="1"/>
  <c r="O84" i="1"/>
  <c r="R84" i="1" s="1"/>
  <c r="N84" i="1"/>
  <c r="M84" i="1"/>
  <c r="Q83" i="1"/>
  <c r="S83" i="1" s="1"/>
  <c r="J83" i="1" s="1"/>
  <c r="P83" i="1"/>
  <c r="O83" i="1"/>
  <c r="R83" i="1" s="1"/>
  <c r="N83" i="1"/>
  <c r="M83" i="1"/>
  <c r="R82" i="1"/>
  <c r="Q82" i="1"/>
  <c r="P82" i="1"/>
  <c r="O82" i="1"/>
  <c r="N82" i="1"/>
  <c r="M82" i="1"/>
  <c r="S82" i="1" s="1"/>
  <c r="J82" i="1" s="1"/>
  <c r="Q81" i="1"/>
  <c r="P81" i="1"/>
  <c r="S81" i="1" s="1"/>
  <c r="J81" i="1" s="1"/>
  <c r="O81" i="1"/>
  <c r="N81" i="1"/>
  <c r="M81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E86" i="1"/>
  <c r="D86" i="1"/>
  <c r="C86" i="1"/>
  <c r="B86" i="1"/>
  <c r="G85" i="1"/>
  <c r="F85" i="1"/>
  <c r="E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Q80" i="1"/>
  <c r="S80" i="1" s="1"/>
  <c r="J80" i="1" s="1"/>
  <c r="P80" i="1"/>
  <c r="O80" i="1"/>
  <c r="R80" i="1" s="1"/>
  <c r="N80" i="1"/>
  <c r="M80" i="1"/>
  <c r="Q79" i="1"/>
  <c r="P79" i="1"/>
  <c r="O79" i="1"/>
  <c r="R79" i="1" s="1"/>
  <c r="N79" i="1"/>
  <c r="M79" i="1"/>
  <c r="S79" i="1" s="1"/>
  <c r="J79" i="1" s="1"/>
  <c r="R78" i="1"/>
  <c r="Q78" i="1"/>
  <c r="S78" i="1" s="1"/>
  <c r="J78" i="1" s="1"/>
  <c r="P78" i="1"/>
  <c r="O78" i="1"/>
  <c r="N78" i="1"/>
  <c r="M78" i="1"/>
  <c r="Q77" i="1"/>
  <c r="S77" i="1" s="1"/>
  <c r="J77" i="1" s="1"/>
  <c r="P77" i="1"/>
  <c r="O77" i="1"/>
  <c r="R77" i="1" s="1"/>
  <c r="N77" i="1"/>
  <c r="M77" i="1"/>
  <c r="Q76" i="1"/>
  <c r="S76" i="1" s="1"/>
  <c r="J76" i="1" s="1"/>
  <c r="P76" i="1"/>
  <c r="O76" i="1"/>
  <c r="R76" i="1" s="1"/>
  <c r="N76" i="1"/>
  <c r="M76" i="1"/>
  <c r="S75" i="1"/>
  <c r="J75" i="1" s="1"/>
  <c r="Q75" i="1"/>
  <c r="P75" i="1"/>
  <c r="O75" i="1"/>
  <c r="R75" i="1" s="1"/>
  <c r="N75" i="1"/>
  <c r="M75" i="1"/>
  <c r="R74" i="1"/>
  <c r="Q74" i="1"/>
  <c r="S74" i="1" s="1"/>
  <c r="J74" i="1" s="1"/>
  <c r="P74" i="1"/>
  <c r="O74" i="1"/>
  <c r="N74" i="1"/>
  <c r="M74" i="1"/>
  <c r="Q73" i="1"/>
  <c r="S73" i="1" s="1"/>
  <c r="J73" i="1" s="1"/>
  <c r="P73" i="1"/>
  <c r="O73" i="1"/>
  <c r="R73" i="1" s="1"/>
  <c r="N73" i="1"/>
  <c r="M73" i="1"/>
  <c r="Q72" i="1"/>
  <c r="S72" i="1" s="1"/>
  <c r="J72" i="1" s="1"/>
  <c r="P72" i="1"/>
  <c r="O72" i="1"/>
  <c r="R72" i="1" s="1"/>
  <c r="N72" i="1"/>
  <c r="M72" i="1"/>
  <c r="S71" i="1"/>
  <c r="J71" i="1" s="1"/>
  <c r="Q71" i="1"/>
  <c r="P71" i="1"/>
  <c r="O71" i="1"/>
  <c r="R71" i="1" s="1"/>
  <c r="N71" i="1"/>
  <c r="M71" i="1"/>
  <c r="R70" i="1"/>
  <c r="Q70" i="1"/>
  <c r="S70" i="1" s="1"/>
  <c r="J70" i="1" s="1"/>
  <c r="P70" i="1"/>
  <c r="O70" i="1"/>
  <c r="N70" i="1"/>
  <c r="M70" i="1"/>
  <c r="Q69" i="1"/>
  <c r="S69" i="1" s="1"/>
  <c r="J69" i="1" s="1"/>
  <c r="P69" i="1"/>
  <c r="O69" i="1"/>
  <c r="R69" i="1" s="1"/>
  <c r="N69" i="1"/>
  <c r="M69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E77" i="1"/>
  <c r="D77" i="1"/>
  <c r="C77" i="1"/>
  <c r="B77" i="1"/>
  <c r="G76" i="1"/>
  <c r="F76" i="1"/>
  <c r="E76" i="1"/>
  <c r="D76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C70" i="1"/>
  <c r="B70" i="1"/>
  <c r="G69" i="1"/>
  <c r="F69" i="1"/>
  <c r="E69" i="1"/>
  <c r="D69" i="1"/>
  <c r="C69" i="1"/>
  <c r="B69" i="1"/>
  <c r="Q68" i="1"/>
  <c r="P68" i="1"/>
  <c r="O68" i="1"/>
  <c r="R68" i="1" s="1"/>
  <c r="N68" i="1"/>
  <c r="S68" i="1" s="1"/>
  <c r="J68" i="1" s="1"/>
  <c r="M68" i="1"/>
  <c r="Q67" i="1"/>
  <c r="S67" i="1" s="1"/>
  <c r="J67" i="1" s="1"/>
  <c r="P67" i="1"/>
  <c r="O67" i="1"/>
  <c r="N67" i="1"/>
  <c r="M67" i="1"/>
  <c r="R66" i="1"/>
  <c r="Q66" i="1"/>
  <c r="S66" i="1" s="1"/>
  <c r="J66" i="1" s="1"/>
  <c r="P66" i="1"/>
  <c r="O66" i="1"/>
  <c r="N66" i="1"/>
  <c r="M66" i="1"/>
  <c r="Q65" i="1"/>
  <c r="S65" i="1" s="1"/>
  <c r="J65" i="1" s="1"/>
  <c r="P65" i="1"/>
  <c r="O65" i="1"/>
  <c r="R65" i="1" s="1"/>
  <c r="N65" i="1"/>
  <c r="M65" i="1"/>
  <c r="Q64" i="1"/>
  <c r="P64" i="1"/>
  <c r="O64" i="1"/>
  <c r="R64" i="1" s="1"/>
  <c r="N64" i="1"/>
  <c r="S64" i="1" s="1"/>
  <c r="J64" i="1" s="1"/>
  <c r="M64" i="1"/>
  <c r="Q63" i="1"/>
  <c r="S63" i="1" s="1"/>
  <c r="J63" i="1" s="1"/>
  <c r="P63" i="1"/>
  <c r="O63" i="1"/>
  <c r="N63" i="1"/>
  <c r="M63" i="1"/>
  <c r="R62" i="1"/>
  <c r="Q62" i="1"/>
  <c r="S62" i="1" s="1"/>
  <c r="J62" i="1" s="1"/>
  <c r="P62" i="1"/>
  <c r="O62" i="1"/>
  <c r="N62" i="1"/>
  <c r="M62" i="1"/>
  <c r="Q61" i="1"/>
  <c r="S61" i="1" s="1"/>
  <c r="J61" i="1" s="1"/>
  <c r="P61" i="1"/>
  <c r="O61" i="1"/>
  <c r="R61" i="1" s="1"/>
  <c r="N61" i="1"/>
  <c r="M61" i="1"/>
  <c r="Q60" i="1"/>
  <c r="P60" i="1"/>
  <c r="O60" i="1"/>
  <c r="R60" i="1" s="1"/>
  <c r="N60" i="1"/>
  <c r="S60" i="1" s="1"/>
  <c r="J60" i="1" s="1"/>
  <c r="M60" i="1"/>
  <c r="Q59" i="1"/>
  <c r="S59" i="1" s="1"/>
  <c r="J59" i="1" s="1"/>
  <c r="P59" i="1"/>
  <c r="O59" i="1"/>
  <c r="N59" i="1"/>
  <c r="M59" i="1"/>
  <c r="R58" i="1"/>
  <c r="Q58" i="1"/>
  <c r="S58" i="1" s="1"/>
  <c r="J58" i="1" s="1"/>
  <c r="P58" i="1"/>
  <c r="O58" i="1"/>
  <c r="N58" i="1"/>
  <c r="M58" i="1"/>
  <c r="Q57" i="1"/>
  <c r="S57" i="1" s="1"/>
  <c r="J57" i="1" s="1"/>
  <c r="P57" i="1"/>
  <c r="O57" i="1"/>
  <c r="R57" i="1" s="1"/>
  <c r="N57" i="1"/>
  <c r="M57" i="1"/>
  <c r="G68" i="1"/>
  <c r="F68" i="1"/>
  <c r="E68" i="1"/>
  <c r="D68" i="1"/>
  <c r="C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Q56" i="1" s="1"/>
  <c r="G55" i="1"/>
  <c r="F55" i="1"/>
  <c r="P55" i="1" s="1"/>
  <c r="E55" i="1"/>
  <c r="D55" i="1"/>
  <c r="C55" i="1"/>
  <c r="B55" i="1"/>
  <c r="N55" i="1" s="1"/>
  <c r="G54" i="1"/>
  <c r="F54" i="1"/>
  <c r="E54" i="1"/>
  <c r="D54" i="1"/>
  <c r="N54" i="1" s="1"/>
  <c r="C54" i="1"/>
  <c r="B54" i="1"/>
  <c r="G53" i="1"/>
  <c r="F53" i="1"/>
  <c r="E53" i="1"/>
  <c r="D53" i="1"/>
  <c r="C53" i="1"/>
  <c r="B53" i="1"/>
  <c r="Q53" i="1" s="1"/>
  <c r="G52" i="1"/>
  <c r="F52" i="1"/>
  <c r="E52" i="1"/>
  <c r="D52" i="1"/>
  <c r="C52" i="1"/>
  <c r="B52" i="1"/>
  <c r="N52" i="1" s="1"/>
  <c r="G51" i="1"/>
  <c r="F51" i="1"/>
  <c r="M51" i="1" s="1"/>
  <c r="E51" i="1"/>
  <c r="D51" i="1"/>
  <c r="C51" i="1"/>
  <c r="B51" i="1"/>
  <c r="Q51" i="1" s="1"/>
  <c r="G50" i="1"/>
  <c r="F50" i="1"/>
  <c r="E50" i="1"/>
  <c r="D50" i="1"/>
  <c r="Q50" i="1" s="1"/>
  <c r="C50" i="1"/>
  <c r="B50" i="1"/>
  <c r="G49" i="1"/>
  <c r="F49" i="1"/>
  <c r="E49" i="1"/>
  <c r="D49" i="1"/>
  <c r="C49" i="1"/>
  <c r="B49" i="1"/>
  <c r="N49" i="1" s="1"/>
  <c r="G48" i="1"/>
  <c r="F48" i="1"/>
  <c r="E48" i="1"/>
  <c r="D48" i="1"/>
  <c r="C48" i="1"/>
  <c r="B48" i="1"/>
  <c r="Q48" i="1" s="1"/>
  <c r="S48" i="1" s="1"/>
  <c r="J48" i="1" s="1"/>
  <c r="G47" i="1"/>
  <c r="F47" i="1"/>
  <c r="M47" i="1" s="1"/>
  <c r="E47" i="1"/>
  <c r="D47" i="1"/>
  <c r="C47" i="1"/>
  <c r="B47" i="1"/>
  <c r="P47" i="1" s="1"/>
  <c r="G46" i="1"/>
  <c r="F46" i="1"/>
  <c r="E46" i="1"/>
  <c r="D46" i="1"/>
  <c r="N46" i="1" s="1"/>
  <c r="C46" i="1"/>
  <c r="B46" i="1"/>
  <c r="G45" i="1"/>
  <c r="F45" i="1"/>
  <c r="E45" i="1"/>
  <c r="D45" i="1"/>
  <c r="C45" i="1"/>
  <c r="N45" i="1" s="1"/>
  <c r="B45" i="1"/>
  <c r="O55" i="1"/>
  <c r="M54" i="1"/>
  <c r="Q52" i="1"/>
  <c r="P52" i="1"/>
  <c r="O52" i="1"/>
  <c r="R52" i="1" s="1"/>
  <c r="O49" i="1"/>
  <c r="P48" i="1"/>
  <c r="N48" i="1"/>
  <c r="M48" i="1"/>
  <c r="Q47" i="1"/>
  <c r="O46" i="1"/>
  <c r="M45" i="1"/>
  <c r="H43" i="1"/>
  <c r="H42" i="1"/>
  <c r="H41" i="1"/>
  <c r="H40" i="1"/>
  <c r="L40" i="1" s="1"/>
  <c r="H39" i="1"/>
  <c r="K39" i="1" s="1"/>
  <c r="L39" i="1" s="1"/>
  <c r="H38" i="1"/>
  <c r="H37" i="1"/>
  <c r="H36" i="1"/>
  <c r="H35" i="1"/>
  <c r="H34" i="1"/>
  <c r="H33" i="1"/>
  <c r="U43" i="1"/>
  <c r="U42" i="1"/>
  <c r="U41" i="1"/>
  <c r="U40" i="1"/>
  <c r="U39" i="1"/>
  <c r="U38" i="1"/>
  <c r="U37" i="1"/>
  <c r="U36" i="1"/>
  <c r="U35" i="1"/>
  <c r="U34" i="1"/>
  <c r="U33" i="1"/>
  <c r="K43" i="1"/>
  <c r="K42" i="1"/>
  <c r="L42" i="1" s="1"/>
  <c r="K41" i="1"/>
  <c r="K40" i="1"/>
  <c r="K38" i="1"/>
  <c r="K37" i="1"/>
  <c r="L37" i="1" s="1"/>
  <c r="K36" i="1"/>
  <c r="L36" i="1" s="1"/>
  <c r="K35" i="1"/>
  <c r="K34" i="1"/>
  <c r="L34" i="1" s="1"/>
  <c r="K33" i="1"/>
  <c r="L33" i="1" s="1"/>
  <c r="L43" i="1"/>
  <c r="L41" i="1"/>
  <c r="L38" i="1"/>
  <c r="L35" i="1"/>
  <c r="G29" i="1"/>
  <c r="G44" i="1" s="1"/>
  <c r="F29" i="1"/>
  <c r="E29" i="1"/>
  <c r="D29" i="1"/>
  <c r="C29" i="1"/>
  <c r="B29" i="1"/>
  <c r="G28" i="1"/>
  <c r="F28" i="1"/>
  <c r="E28" i="1"/>
  <c r="E43" i="1" s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G40" i="1" s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G36" i="1" s="1"/>
  <c r="F21" i="1"/>
  <c r="E21" i="1"/>
  <c r="D21" i="1"/>
  <c r="C21" i="1"/>
  <c r="B21" i="1"/>
  <c r="G20" i="1"/>
  <c r="F20" i="1"/>
  <c r="E20" i="1"/>
  <c r="E35" i="1" s="1"/>
  <c r="D20" i="1"/>
  <c r="C20" i="1"/>
  <c r="B20" i="1"/>
  <c r="G19" i="1"/>
  <c r="F19" i="1"/>
  <c r="E19" i="1"/>
  <c r="D19" i="1"/>
  <c r="C19" i="1"/>
  <c r="B19" i="1"/>
  <c r="G18" i="1"/>
  <c r="G33" i="1" s="1"/>
  <c r="F18" i="1"/>
  <c r="E18" i="1"/>
  <c r="E33" i="1" s="1"/>
  <c r="D18" i="1"/>
  <c r="C18" i="1"/>
  <c r="C43" i="1" s="1"/>
  <c r="B18" i="1"/>
  <c r="G17" i="1"/>
  <c r="G32" i="1" s="1"/>
  <c r="F17" i="1"/>
  <c r="F32" i="1" s="1"/>
  <c r="E17" i="1"/>
  <c r="E32" i="1" s="1"/>
  <c r="D17" i="1"/>
  <c r="D32" i="1" s="1"/>
  <c r="C17" i="1"/>
  <c r="C32" i="1" s="1"/>
  <c r="B17" i="1"/>
  <c r="B32" i="1" s="1"/>
  <c r="A29" i="1"/>
  <c r="A28" i="1"/>
  <c r="A27" i="1"/>
  <c r="A26" i="1"/>
  <c r="A25" i="1"/>
  <c r="A24" i="1"/>
  <c r="A23" i="1"/>
  <c r="A22" i="1"/>
  <c r="A21" i="1"/>
  <c r="A20" i="1"/>
  <c r="A19" i="1"/>
  <c r="A18" i="1"/>
  <c r="I4" i="1"/>
  <c r="I5" i="1"/>
  <c r="I6" i="1"/>
  <c r="I7" i="1"/>
  <c r="I8" i="1"/>
  <c r="I9" i="1"/>
  <c r="I10" i="1"/>
  <c r="I11" i="1"/>
  <c r="I12" i="1"/>
  <c r="I13" i="1"/>
  <c r="I14" i="1"/>
  <c r="I3" i="1"/>
  <c r="D35" i="10" l="1"/>
  <c r="F49" i="10"/>
  <c r="E33" i="10"/>
  <c r="G170" i="10"/>
  <c r="G165" i="10"/>
  <c r="G173" i="10"/>
  <c r="G44" i="10"/>
  <c r="G166" i="10"/>
  <c r="C43" i="10"/>
  <c r="C35" i="10"/>
  <c r="C42" i="10"/>
  <c r="C34" i="10"/>
  <c r="C33" i="10"/>
  <c r="C41" i="10"/>
  <c r="C40" i="10"/>
  <c r="C39" i="10"/>
  <c r="C38" i="10"/>
  <c r="C37" i="10"/>
  <c r="E49" i="10"/>
  <c r="E56" i="10"/>
  <c r="E48" i="10"/>
  <c r="E55" i="10"/>
  <c r="E47" i="10"/>
  <c r="E54" i="10"/>
  <c r="E46" i="10"/>
  <c r="E53" i="10"/>
  <c r="E45" i="10"/>
  <c r="E52" i="10"/>
  <c r="E51" i="10"/>
  <c r="C90" i="10"/>
  <c r="C89" i="10"/>
  <c r="C81" i="10"/>
  <c r="C87" i="10"/>
  <c r="C85" i="10"/>
  <c r="C92" i="10"/>
  <c r="C84" i="10"/>
  <c r="C88" i="10"/>
  <c r="C91" i="10"/>
  <c r="C82" i="10"/>
  <c r="C83" i="10"/>
  <c r="C86" i="10"/>
  <c r="E101" i="10"/>
  <c r="E93" i="10"/>
  <c r="E100" i="10"/>
  <c r="E98" i="10"/>
  <c r="E99" i="10"/>
  <c r="E97" i="10"/>
  <c r="E104" i="10"/>
  <c r="E103" i="10"/>
  <c r="E102" i="10"/>
  <c r="E96" i="10"/>
  <c r="E95" i="10"/>
  <c r="E94" i="10"/>
  <c r="C139" i="10"/>
  <c r="C136" i="10"/>
  <c r="C135" i="10"/>
  <c r="C133" i="10"/>
  <c r="C138" i="10"/>
  <c r="C140" i="10"/>
  <c r="C134" i="10"/>
  <c r="C132" i="10"/>
  <c r="C137" i="10"/>
  <c r="C131" i="10"/>
  <c r="C130" i="10"/>
  <c r="C129" i="10"/>
  <c r="E149" i="10"/>
  <c r="E151" i="10"/>
  <c r="E145" i="10"/>
  <c r="E150" i="10"/>
  <c r="E144" i="10"/>
  <c r="E152" i="10"/>
  <c r="E143" i="10"/>
  <c r="E142" i="10"/>
  <c r="E141" i="10"/>
  <c r="E148" i="10"/>
  <c r="E147" i="10"/>
  <c r="E146" i="10"/>
  <c r="C77" i="10"/>
  <c r="E34" i="10"/>
  <c r="C61" i="10"/>
  <c r="C36" i="10"/>
  <c r="E42" i="10"/>
  <c r="C44" i="10"/>
  <c r="E50" i="10"/>
  <c r="B80" i="10"/>
  <c r="B77" i="10"/>
  <c r="B69" i="10"/>
  <c r="B76" i="10"/>
  <c r="B75" i="10"/>
  <c r="B79" i="10"/>
  <c r="B74" i="10"/>
  <c r="B73" i="10"/>
  <c r="B72" i="10"/>
  <c r="B71" i="10"/>
  <c r="D89" i="10"/>
  <c r="D88" i="10"/>
  <c r="D86" i="10"/>
  <c r="D92" i="10"/>
  <c r="P92" i="10" s="1"/>
  <c r="D84" i="10"/>
  <c r="D91" i="10"/>
  <c r="D83" i="10"/>
  <c r="D81" i="10"/>
  <c r="D87" i="10"/>
  <c r="D82" i="10"/>
  <c r="D85" i="10"/>
  <c r="F100" i="10"/>
  <c r="F99" i="10"/>
  <c r="F97" i="10"/>
  <c r="F104" i="10"/>
  <c r="F103" i="10"/>
  <c r="F102" i="10"/>
  <c r="F101" i="10"/>
  <c r="F98" i="10"/>
  <c r="F96" i="10"/>
  <c r="F95" i="10"/>
  <c r="F94" i="10"/>
  <c r="F93" i="10"/>
  <c r="B126" i="10"/>
  <c r="B118" i="10"/>
  <c r="B124" i="10"/>
  <c r="B123" i="10"/>
  <c r="B122" i="10"/>
  <c r="B121" i="10"/>
  <c r="B128" i="10"/>
  <c r="B125" i="10"/>
  <c r="B120" i="10"/>
  <c r="B117" i="10"/>
  <c r="B127" i="10"/>
  <c r="B119" i="10"/>
  <c r="D138" i="10"/>
  <c r="D135" i="10"/>
  <c r="D134" i="10"/>
  <c r="D140" i="10"/>
  <c r="D132" i="10"/>
  <c r="D136" i="10"/>
  <c r="D129" i="10"/>
  <c r="D133" i="10"/>
  <c r="D137" i="10"/>
  <c r="D131" i="10"/>
  <c r="D130" i="10"/>
  <c r="D139" i="10"/>
  <c r="F150" i="10"/>
  <c r="F144" i="10"/>
  <c r="F152" i="10"/>
  <c r="F143" i="10"/>
  <c r="F142" i="10"/>
  <c r="F141" i="10"/>
  <c r="F151" i="10"/>
  <c r="F148" i="10"/>
  <c r="F147" i="10"/>
  <c r="F149" i="10"/>
  <c r="F146" i="10"/>
  <c r="F145" i="10"/>
  <c r="B176" i="10"/>
  <c r="B168" i="10"/>
  <c r="B175" i="10"/>
  <c r="B167" i="10"/>
  <c r="B174" i="10"/>
  <c r="B166" i="10"/>
  <c r="B173" i="10"/>
  <c r="B165" i="10"/>
  <c r="B170" i="10"/>
  <c r="B169" i="10"/>
  <c r="B172" i="10"/>
  <c r="B171" i="10"/>
  <c r="F33" i="10"/>
  <c r="F34" i="10"/>
  <c r="E35" i="10"/>
  <c r="D36" i="10"/>
  <c r="B38" i="10"/>
  <c r="F42" i="10"/>
  <c r="E43" i="10"/>
  <c r="D44" i="10"/>
  <c r="C45" i="10"/>
  <c r="B46" i="10"/>
  <c r="F50" i="10"/>
  <c r="D52" i="10"/>
  <c r="M52" i="10" s="1"/>
  <c r="C53" i="10"/>
  <c r="B54" i="10"/>
  <c r="E59" i="10"/>
  <c r="C69" i="10"/>
  <c r="C79" i="10"/>
  <c r="C76" i="10"/>
  <c r="C75" i="10"/>
  <c r="C74" i="10"/>
  <c r="C73" i="10"/>
  <c r="C72" i="10"/>
  <c r="C71" i="10"/>
  <c r="C80" i="10"/>
  <c r="C78" i="10"/>
  <c r="C70" i="10"/>
  <c r="E88" i="10"/>
  <c r="E87" i="10"/>
  <c r="E85" i="10"/>
  <c r="E92" i="10"/>
  <c r="E91" i="10"/>
  <c r="E83" i="10"/>
  <c r="E90" i="10"/>
  <c r="E82" i="10"/>
  <c r="E84" i="10"/>
  <c r="E89" i="10"/>
  <c r="E86" i="10"/>
  <c r="C125" i="10"/>
  <c r="C117" i="10"/>
  <c r="C123" i="10"/>
  <c r="C122" i="10"/>
  <c r="C121" i="10"/>
  <c r="C128" i="10"/>
  <c r="C120" i="10"/>
  <c r="C127" i="10"/>
  <c r="C124" i="10"/>
  <c r="C119" i="10"/>
  <c r="C126" i="10"/>
  <c r="C118" i="10"/>
  <c r="E137" i="10"/>
  <c r="E134" i="10"/>
  <c r="E133" i="10"/>
  <c r="E140" i="10"/>
  <c r="E139" i="10"/>
  <c r="E131" i="10"/>
  <c r="E132" i="10"/>
  <c r="E130" i="10"/>
  <c r="E135" i="10"/>
  <c r="E138" i="10"/>
  <c r="E129" i="10"/>
  <c r="E136" i="10"/>
  <c r="C175" i="10"/>
  <c r="C167" i="10"/>
  <c r="C174" i="10"/>
  <c r="C166" i="10"/>
  <c r="C173" i="10"/>
  <c r="C165" i="10"/>
  <c r="C172" i="10"/>
  <c r="C169" i="10"/>
  <c r="C176" i="10"/>
  <c r="C168" i="10"/>
  <c r="C171" i="10"/>
  <c r="C170" i="10"/>
  <c r="F35" i="10"/>
  <c r="V35" i="10"/>
  <c r="E36" i="10"/>
  <c r="D37" i="10"/>
  <c r="Q37" i="10" s="1"/>
  <c r="B39" i="10"/>
  <c r="F43" i="10"/>
  <c r="E44" i="10"/>
  <c r="D45" i="10"/>
  <c r="C46" i="10"/>
  <c r="B47" i="10"/>
  <c r="F51" i="10"/>
  <c r="D53" i="10"/>
  <c r="C54" i="10"/>
  <c r="B55" i="10"/>
  <c r="D90" i="10"/>
  <c r="B61" i="10"/>
  <c r="B68" i="10"/>
  <c r="B60" i="10"/>
  <c r="B67" i="10"/>
  <c r="B59" i="10"/>
  <c r="B66" i="10"/>
  <c r="B58" i="10"/>
  <c r="B65" i="10"/>
  <c r="B57" i="10"/>
  <c r="B64" i="10"/>
  <c r="B63" i="10"/>
  <c r="D80" i="10"/>
  <c r="D75" i="10"/>
  <c r="D74" i="10"/>
  <c r="D79" i="10"/>
  <c r="D73" i="10"/>
  <c r="D72" i="10"/>
  <c r="D71" i="10"/>
  <c r="D78" i="10"/>
  <c r="D70" i="10"/>
  <c r="D77" i="10"/>
  <c r="D69" i="10"/>
  <c r="F86" i="10"/>
  <c r="F92" i="10"/>
  <c r="F84" i="10"/>
  <c r="F91" i="10"/>
  <c r="F90" i="10"/>
  <c r="F82" i="10"/>
  <c r="F89" i="10"/>
  <c r="F81" i="10"/>
  <c r="F87" i="10"/>
  <c r="F85" i="10"/>
  <c r="F83" i="10"/>
  <c r="B116" i="10"/>
  <c r="B115" i="10"/>
  <c r="B114" i="10"/>
  <c r="B113" i="10"/>
  <c r="B112" i="10"/>
  <c r="B110" i="10"/>
  <c r="B109" i="10"/>
  <c r="B111" i="10"/>
  <c r="B108" i="10"/>
  <c r="B107" i="10"/>
  <c r="B106" i="10"/>
  <c r="B105" i="10"/>
  <c r="D124" i="10"/>
  <c r="D122" i="10"/>
  <c r="D121" i="10"/>
  <c r="D128" i="10"/>
  <c r="D120" i="10"/>
  <c r="D127" i="10"/>
  <c r="D119" i="10"/>
  <c r="D126" i="10"/>
  <c r="D118" i="10"/>
  <c r="D125" i="10"/>
  <c r="D117" i="10"/>
  <c r="D123" i="10"/>
  <c r="F136" i="10"/>
  <c r="F133" i="10"/>
  <c r="F140" i="10"/>
  <c r="F132" i="10"/>
  <c r="F139" i="10"/>
  <c r="F138" i="10"/>
  <c r="F130" i="10"/>
  <c r="F137" i="10"/>
  <c r="F134" i="10"/>
  <c r="F131" i="10"/>
  <c r="F135" i="10"/>
  <c r="F129" i="10"/>
  <c r="B160" i="10"/>
  <c r="B159" i="10"/>
  <c r="B158" i="10"/>
  <c r="B157" i="10"/>
  <c r="B162" i="10"/>
  <c r="B154" i="10"/>
  <c r="B161" i="10"/>
  <c r="B164" i="10"/>
  <c r="B163" i="10"/>
  <c r="B156" i="10"/>
  <c r="B155" i="10"/>
  <c r="B153" i="10"/>
  <c r="D174" i="10"/>
  <c r="D166" i="10"/>
  <c r="D173" i="10"/>
  <c r="D165" i="10"/>
  <c r="D172" i="10"/>
  <c r="D171" i="10"/>
  <c r="D176" i="10"/>
  <c r="D168" i="10"/>
  <c r="D175" i="10"/>
  <c r="D167" i="10"/>
  <c r="D170" i="10"/>
  <c r="D169" i="10"/>
  <c r="F36" i="10"/>
  <c r="E37" i="10"/>
  <c r="D38" i="10"/>
  <c r="B40" i="10"/>
  <c r="F44" i="10"/>
  <c r="D46" i="10"/>
  <c r="C47" i="10"/>
  <c r="B48" i="10"/>
  <c r="F52" i="10"/>
  <c r="D54" i="10"/>
  <c r="C55" i="10"/>
  <c r="B56" i="10"/>
  <c r="B83" i="10"/>
  <c r="C68" i="10"/>
  <c r="C60" i="10"/>
  <c r="C67" i="10"/>
  <c r="C59" i="10"/>
  <c r="C66" i="10"/>
  <c r="C58" i="10"/>
  <c r="C65" i="10"/>
  <c r="C57" i="10"/>
  <c r="C64" i="10"/>
  <c r="C63" i="10"/>
  <c r="C62" i="10"/>
  <c r="E79" i="10"/>
  <c r="E74" i="10"/>
  <c r="E73" i="10"/>
  <c r="E72" i="10"/>
  <c r="E71" i="10"/>
  <c r="E78" i="10"/>
  <c r="E70" i="10"/>
  <c r="E80" i="10"/>
  <c r="E77" i="10"/>
  <c r="E69" i="10"/>
  <c r="E76" i="10"/>
  <c r="C115" i="10"/>
  <c r="C114" i="10"/>
  <c r="C113" i="10"/>
  <c r="C112" i="10"/>
  <c r="C110" i="10"/>
  <c r="C109" i="10"/>
  <c r="C116" i="10"/>
  <c r="C111" i="10"/>
  <c r="C108" i="10"/>
  <c r="C107" i="10"/>
  <c r="C106" i="10"/>
  <c r="C105" i="10"/>
  <c r="E123" i="10"/>
  <c r="E121" i="10"/>
  <c r="E128" i="10"/>
  <c r="E120" i="10"/>
  <c r="E127" i="10"/>
  <c r="E119" i="10"/>
  <c r="E126" i="10"/>
  <c r="E118" i="10"/>
  <c r="E122" i="10"/>
  <c r="E124" i="10"/>
  <c r="E125" i="10"/>
  <c r="E117" i="10"/>
  <c r="C159" i="10"/>
  <c r="C158" i="10"/>
  <c r="C157" i="10"/>
  <c r="C164" i="10"/>
  <c r="C156" i="10"/>
  <c r="C161" i="10"/>
  <c r="C153" i="10"/>
  <c r="C160" i="10"/>
  <c r="C162" i="10"/>
  <c r="C155" i="10"/>
  <c r="C154" i="10"/>
  <c r="C163" i="10"/>
  <c r="E173" i="10"/>
  <c r="E165" i="10"/>
  <c r="E172" i="10"/>
  <c r="E171" i="10"/>
  <c r="E170" i="10"/>
  <c r="E175" i="10"/>
  <c r="E167" i="10"/>
  <c r="E174" i="10"/>
  <c r="E166" i="10"/>
  <c r="E176" i="10"/>
  <c r="E169" i="10"/>
  <c r="E168" i="10"/>
  <c r="F37" i="10"/>
  <c r="E38" i="10"/>
  <c r="D39" i="10"/>
  <c r="B41" i="10"/>
  <c r="F45" i="10"/>
  <c r="Q45" i="10" s="1"/>
  <c r="D47" i="10"/>
  <c r="C48" i="10"/>
  <c r="B49" i="10"/>
  <c r="F53" i="10"/>
  <c r="D55" i="10"/>
  <c r="C56" i="10"/>
  <c r="F57" i="10"/>
  <c r="F58" i="10"/>
  <c r="D67" i="10"/>
  <c r="D59" i="10"/>
  <c r="D66" i="10"/>
  <c r="D58" i="10"/>
  <c r="D65" i="10"/>
  <c r="D57" i="10"/>
  <c r="D64" i="10"/>
  <c r="D63" i="10"/>
  <c r="D62" i="10"/>
  <c r="D61" i="10"/>
  <c r="F73" i="10"/>
  <c r="F79" i="10"/>
  <c r="F72" i="10"/>
  <c r="F71" i="10"/>
  <c r="F78" i="10"/>
  <c r="F70" i="10"/>
  <c r="F80" i="10"/>
  <c r="F77" i="10"/>
  <c r="F69" i="10"/>
  <c r="F76" i="10"/>
  <c r="F75" i="10"/>
  <c r="B104" i="10"/>
  <c r="B96" i="10"/>
  <c r="B103" i="10"/>
  <c r="B95" i="10"/>
  <c r="B101" i="10"/>
  <c r="B93" i="10"/>
  <c r="B100" i="10"/>
  <c r="B102" i="10"/>
  <c r="B99" i="10"/>
  <c r="B94" i="10"/>
  <c r="B98" i="10"/>
  <c r="B97" i="10"/>
  <c r="D116" i="10"/>
  <c r="D114" i="10"/>
  <c r="D113" i="10"/>
  <c r="D112" i="10"/>
  <c r="D111" i="10"/>
  <c r="D110" i="10"/>
  <c r="D109" i="10"/>
  <c r="D108" i="10"/>
  <c r="D107" i="10"/>
  <c r="D106" i="10"/>
  <c r="D105" i="10"/>
  <c r="D115" i="10"/>
  <c r="F122" i="10"/>
  <c r="F128" i="10"/>
  <c r="F120" i="10"/>
  <c r="F127" i="10"/>
  <c r="F119" i="10"/>
  <c r="F126" i="10"/>
  <c r="F118" i="10"/>
  <c r="F125" i="10"/>
  <c r="F117" i="10"/>
  <c r="F124" i="10"/>
  <c r="F123" i="10"/>
  <c r="F121" i="10"/>
  <c r="B152" i="10"/>
  <c r="B150" i="10"/>
  <c r="B149" i="10"/>
  <c r="B148" i="10"/>
  <c r="B147" i="10"/>
  <c r="B146" i="10"/>
  <c r="B145" i="10"/>
  <c r="B144" i="10"/>
  <c r="B143" i="10"/>
  <c r="B151" i="10"/>
  <c r="B142" i="10"/>
  <c r="B141" i="10"/>
  <c r="D158" i="10"/>
  <c r="D157" i="10"/>
  <c r="D164" i="10"/>
  <c r="D156" i="10"/>
  <c r="D163" i="10"/>
  <c r="D155" i="10"/>
  <c r="D160" i="10"/>
  <c r="D159" i="10"/>
  <c r="D153" i="10"/>
  <c r="D162" i="10"/>
  <c r="D161" i="10"/>
  <c r="D154" i="10"/>
  <c r="F172" i="10"/>
  <c r="F171" i="10"/>
  <c r="F170" i="10"/>
  <c r="F169" i="10"/>
  <c r="F174" i="10"/>
  <c r="F166" i="10"/>
  <c r="F173" i="10"/>
  <c r="F165" i="10"/>
  <c r="F175" i="10"/>
  <c r="F167" i="10"/>
  <c r="F176" i="10"/>
  <c r="F168" i="10"/>
  <c r="B33" i="10"/>
  <c r="B34" i="10"/>
  <c r="F38" i="10"/>
  <c r="E39" i="10"/>
  <c r="D40" i="10"/>
  <c r="B42" i="10"/>
  <c r="F46" i="10"/>
  <c r="D48" i="10"/>
  <c r="C49" i="10"/>
  <c r="B50" i="10"/>
  <c r="F54" i="10"/>
  <c r="D56" i="10"/>
  <c r="D60" i="10"/>
  <c r="B62" i="10"/>
  <c r="D68" i="10"/>
  <c r="B70" i="10"/>
  <c r="F74" i="10"/>
  <c r="D76" i="10"/>
  <c r="B78" i="10"/>
  <c r="E66" i="10"/>
  <c r="E58" i="10"/>
  <c r="E65" i="10"/>
  <c r="E57" i="10"/>
  <c r="E64" i="10"/>
  <c r="E63" i="10"/>
  <c r="E62" i="10"/>
  <c r="E61" i="10"/>
  <c r="E68" i="10"/>
  <c r="E60" i="10"/>
  <c r="C103" i="10"/>
  <c r="C95" i="10"/>
  <c r="C102" i="10"/>
  <c r="C94" i="10"/>
  <c r="C100" i="10"/>
  <c r="C101" i="10"/>
  <c r="C99" i="10"/>
  <c r="C93" i="10"/>
  <c r="C98" i="10"/>
  <c r="C97" i="10"/>
  <c r="C104" i="10"/>
  <c r="C96" i="10"/>
  <c r="E115" i="10"/>
  <c r="E113" i="10"/>
  <c r="E112" i="10"/>
  <c r="E111" i="10"/>
  <c r="E114" i="10"/>
  <c r="E109" i="10"/>
  <c r="E108" i="10"/>
  <c r="E116" i="10"/>
  <c r="E106" i="10"/>
  <c r="E110" i="10"/>
  <c r="E107" i="10"/>
  <c r="E105" i="10"/>
  <c r="C151" i="10"/>
  <c r="C149" i="10"/>
  <c r="C147" i="10"/>
  <c r="C146" i="10"/>
  <c r="C150" i="10"/>
  <c r="C145" i="10"/>
  <c r="C152" i="10"/>
  <c r="C144" i="10"/>
  <c r="C143" i="10"/>
  <c r="C142" i="10"/>
  <c r="C141" i="10"/>
  <c r="C148" i="10"/>
  <c r="E157" i="10"/>
  <c r="E164" i="10"/>
  <c r="E156" i="10"/>
  <c r="E163" i="10"/>
  <c r="E155" i="10"/>
  <c r="E162" i="10"/>
  <c r="E154" i="10"/>
  <c r="E159" i="10"/>
  <c r="E158" i="10"/>
  <c r="E161" i="10"/>
  <c r="E160" i="10"/>
  <c r="E153" i="10"/>
  <c r="B35" i="10"/>
  <c r="F39" i="10"/>
  <c r="E40" i="10"/>
  <c r="D41" i="10"/>
  <c r="B43" i="10"/>
  <c r="F47" i="10"/>
  <c r="D49" i="10"/>
  <c r="C50" i="10"/>
  <c r="B51" i="10"/>
  <c r="F55" i="10"/>
  <c r="E81" i="10"/>
  <c r="F65" i="10"/>
  <c r="F64" i="10"/>
  <c r="F63" i="10"/>
  <c r="F62" i="10"/>
  <c r="F61" i="10"/>
  <c r="F68" i="10"/>
  <c r="F60" i="10"/>
  <c r="F67" i="10"/>
  <c r="F59" i="10"/>
  <c r="B91" i="10"/>
  <c r="B90" i="10"/>
  <c r="B82" i="10"/>
  <c r="B89" i="10"/>
  <c r="B88" i="10"/>
  <c r="B86" i="10"/>
  <c r="B85" i="10"/>
  <c r="B84" i="10"/>
  <c r="B81" i="10"/>
  <c r="B87" i="10"/>
  <c r="D102" i="10"/>
  <c r="D94" i="10"/>
  <c r="D101" i="10"/>
  <c r="D93" i="10"/>
  <c r="D99" i="10"/>
  <c r="D100" i="10"/>
  <c r="D98" i="10"/>
  <c r="D97" i="10"/>
  <c r="D104" i="10"/>
  <c r="D103" i="10"/>
  <c r="D96" i="10"/>
  <c r="D95" i="10"/>
  <c r="F114" i="10"/>
  <c r="F112" i="10"/>
  <c r="F111" i="10"/>
  <c r="F108" i="10"/>
  <c r="F116" i="10"/>
  <c r="F107" i="10"/>
  <c r="F115" i="10"/>
  <c r="F105" i="10"/>
  <c r="F110" i="10"/>
  <c r="F109" i="10"/>
  <c r="F106" i="10"/>
  <c r="B140" i="10"/>
  <c r="B137" i="10"/>
  <c r="B129" i="10"/>
  <c r="B136" i="10"/>
  <c r="B134" i="10"/>
  <c r="B138" i="10"/>
  <c r="B133" i="10"/>
  <c r="B132" i="10"/>
  <c r="B131" i="10"/>
  <c r="B130" i="10"/>
  <c r="B139" i="10"/>
  <c r="B135" i="10"/>
  <c r="D150" i="10"/>
  <c r="D152" i="10"/>
  <c r="D146" i="10"/>
  <c r="D145" i="10"/>
  <c r="D144" i="10"/>
  <c r="D143" i="10"/>
  <c r="D142" i="10"/>
  <c r="D151" i="10"/>
  <c r="D141" i="10"/>
  <c r="D148" i="10"/>
  <c r="D149" i="10"/>
  <c r="D147" i="10"/>
  <c r="F164" i="10"/>
  <c r="F156" i="10"/>
  <c r="F163" i="10"/>
  <c r="F155" i="10"/>
  <c r="F162" i="10"/>
  <c r="F154" i="10"/>
  <c r="F161" i="10"/>
  <c r="F153" i="10"/>
  <c r="F158" i="10"/>
  <c r="F157" i="10"/>
  <c r="F159" i="10"/>
  <c r="F160" i="10"/>
  <c r="D33" i="10"/>
  <c r="D34" i="10"/>
  <c r="B36" i="10"/>
  <c r="F48" i="10"/>
  <c r="F88" i="10"/>
  <c r="F113" i="10"/>
  <c r="C35" i="9"/>
  <c r="B79" i="9"/>
  <c r="C36" i="9"/>
  <c r="D44" i="9"/>
  <c r="F43" i="9"/>
  <c r="B37" i="9"/>
  <c r="B43" i="9"/>
  <c r="C51" i="9"/>
  <c r="C50" i="9"/>
  <c r="C56" i="9"/>
  <c r="C48" i="9"/>
  <c r="C46" i="9"/>
  <c r="C45" i="9"/>
  <c r="C49" i="9"/>
  <c r="G104" i="9"/>
  <c r="G102" i="9"/>
  <c r="G94" i="9"/>
  <c r="G101" i="9"/>
  <c r="G93" i="9"/>
  <c r="G100" i="9"/>
  <c r="G99" i="9"/>
  <c r="G97" i="9"/>
  <c r="G96" i="9"/>
  <c r="G95" i="9"/>
  <c r="G103" i="9"/>
  <c r="G98" i="9"/>
  <c r="D110" i="9"/>
  <c r="D116" i="9"/>
  <c r="D108" i="9"/>
  <c r="D115" i="9"/>
  <c r="D107" i="9"/>
  <c r="D113" i="9"/>
  <c r="D105" i="9"/>
  <c r="D106" i="9"/>
  <c r="D111" i="9"/>
  <c r="D114" i="9"/>
  <c r="D112" i="9"/>
  <c r="D109" i="9"/>
  <c r="F134" i="9"/>
  <c r="F140" i="9"/>
  <c r="F139" i="9"/>
  <c r="F137" i="9"/>
  <c r="F130" i="9"/>
  <c r="F135" i="9"/>
  <c r="F129" i="9"/>
  <c r="F138" i="9"/>
  <c r="F133" i="9"/>
  <c r="F132" i="9"/>
  <c r="F136" i="9"/>
  <c r="F131" i="9"/>
  <c r="C152" i="9"/>
  <c r="C145" i="9"/>
  <c r="C143" i="9"/>
  <c r="C142" i="9"/>
  <c r="C150" i="9"/>
  <c r="C149" i="9"/>
  <c r="C141" i="9"/>
  <c r="C148" i="9"/>
  <c r="C147" i="9"/>
  <c r="C146" i="9"/>
  <c r="C144" i="9"/>
  <c r="C151" i="9"/>
  <c r="E173" i="9"/>
  <c r="E165" i="9"/>
  <c r="E170" i="9"/>
  <c r="E169" i="9"/>
  <c r="E176" i="9"/>
  <c r="E168" i="9"/>
  <c r="E175" i="9"/>
  <c r="E167" i="9"/>
  <c r="E174" i="9"/>
  <c r="E171" i="9"/>
  <c r="E166" i="9"/>
  <c r="E172" i="9"/>
  <c r="F41" i="9"/>
  <c r="C42" i="9"/>
  <c r="D75" i="9"/>
  <c r="G44" i="9"/>
  <c r="G42" i="9"/>
  <c r="D50" i="9"/>
  <c r="D49" i="9"/>
  <c r="D55" i="9"/>
  <c r="D47" i="9"/>
  <c r="D45" i="9"/>
  <c r="D48" i="9"/>
  <c r="F80" i="9"/>
  <c r="F72" i="9"/>
  <c r="F79" i="9"/>
  <c r="F71" i="9"/>
  <c r="F77" i="9"/>
  <c r="F69" i="9"/>
  <c r="F78" i="9"/>
  <c r="F70" i="9"/>
  <c r="F76" i="9"/>
  <c r="F75" i="9"/>
  <c r="F74" i="9"/>
  <c r="F73" i="9"/>
  <c r="C90" i="9"/>
  <c r="C85" i="9"/>
  <c r="C84" i="9"/>
  <c r="C83" i="9"/>
  <c r="C82" i="9"/>
  <c r="C92" i="9"/>
  <c r="C88" i="9"/>
  <c r="C89" i="9"/>
  <c r="C91" i="9"/>
  <c r="C87" i="9"/>
  <c r="C81" i="9"/>
  <c r="E109" i="9"/>
  <c r="E115" i="9"/>
  <c r="E107" i="9"/>
  <c r="E114" i="9"/>
  <c r="E106" i="9"/>
  <c r="E112" i="9"/>
  <c r="E108" i="9"/>
  <c r="E113" i="9"/>
  <c r="E111" i="9"/>
  <c r="E105" i="9"/>
  <c r="E110" i="9"/>
  <c r="E116" i="9"/>
  <c r="B121" i="9"/>
  <c r="B126" i="9"/>
  <c r="B125" i="9"/>
  <c r="B124" i="9"/>
  <c r="B123" i="9"/>
  <c r="B128" i="9"/>
  <c r="B118" i="9"/>
  <c r="B117" i="9"/>
  <c r="B127" i="9"/>
  <c r="B119" i="9"/>
  <c r="B122" i="9"/>
  <c r="B120" i="9"/>
  <c r="G133" i="9"/>
  <c r="G139" i="9"/>
  <c r="G136" i="9"/>
  <c r="G132" i="9"/>
  <c r="G135" i="9"/>
  <c r="G129" i="9"/>
  <c r="G140" i="9"/>
  <c r="G134" i="9"/>
  <c r="G137" i="9"/>
  <c r="G138" i="9"/>
  <c r="G131" i="9"/>
  <c r="G130" i="9"/>
  <c r="D152" i="9"/>
  <c r="D151" i="9"/>
  <c r="D144" i="9"/>
  <c r="D142" i="9"/>
  <c r="D150" i="9"/>
  <c r="D149" i="9"/>
  <c r="D141" i="9"/>
  <c r="D148" i="9"/>
  <c r="D147" i="9"/>
  <c r="D146" i="9"/>
  <c r="D145" i="9"/>
  <c r="D143" i="9"/>
  <c r="F172" i="9"/>
  <c r="F169" i="9"/>
  <c r="F176" i="9"/>
  <c r="F168" i="9"/>
  <c r="F175" i="9"/>
  <c r="F167" i="9"/>
  <c r="F174" i="9"/>
  <c r="F166" i="9"/>
  <c r="F171" i="9"/>
  <c r="F173" i="9"/>
  <c r="F165" i="9"/>
  <c r="F170" i="9"/>
  <c r="D32" i="9"/>
  <c r="F33" i="9"/>
  <c r="F34" i="9"/>
  <c r="E35" i="9"/>
  <c r="D36" i="9"/>
  <c r="C37" i="9"/>
  <c r="B38" i="9"/>
  <c r="B40" i="9"/>
  <c r="G41" i="9"/>
  <c r="D42" i="9"/>
  <c r="C43" i="9"/>
  <c r="C44" i="9"/>
  <c r="C52" i="9"/>
  <c r="D56" i="9"/>
  <c r="F60" i="9"/>
  <c r="B71" i="9"/>
  <c r="E75" i="9"/>
  <c r="D78" i="9"/>
  <c r="D80" i="9"/>
  <c r="C86" i="9"/>
  <c r="E49" i="9"/>
  <c r="E56" i="9"/>
  <c r="E48" i="9"/>
  <c r="E54" i="9"/>
  <c r="E46" i="9"/>
  <c r="E53" i="9"/>
  <c r="E52" i="9"/>
  <c r="E51" i="9"/>
  <c r="E50" i="9"/>
  <c r="E47" i="9"/>
  <c r="B68" i="9"/>
  <c r="B60" i="9"/>
  <c r="B67" i="9"/>
  <c r="B59" i="9"/>
  <c r="B65" i="9"/>
  <c r="B57" i="9"/>
  <c r="B64" i="9"/>
  <c r="B63" i="9"/>
  <c r="B62" i="9"/>
  <c r="B61" i="9"/>
  <c r="B66" i="9"/>
  <c r="G80" i="9"/>
  <c r="G79" i="9"/>
  <c r="G71" i="9"/>
  <c r="G78" i="9"/>
  <c r="G70" i="9"/>
  <c r="G76" i="9"/>
  <c r="G69" i="9"/>
  <c r="G75" i="9"/>
  <c r="G74" i="9"/>
  <c r="G73" i="9"/>
  <c r="G72" i="9"/>
  <c r="G77" i="9"/>
  <c r="D89" i="9"/>
  <c r="D92" i="9"/>
  <c r="D90" i="9"/>
  <c r="D84" i="9"/>
  <c r="D83" i="9"/>
  <c r="D82" i="9"/>
  <c r="D81" i="9"/>
  <c r="D91" i="9"/>
  <c r="D87" i="9"/>
  <c r="D85" i="9"/>
  <c r="D88" i="9"/>
  <c r="F116" i="9"/>
  <c r="F108" i="9"/>
  <c r="F114" i="9"/>
  <c r="F106" i="9"/>
  <c r="F113" i="9"/>
  <c r="F105" i="9"/>
  <c r="F111" i="9"/>
  <c r="F115" i="9"/>
  <c r="F109" i="9"/>
  <c r="F112" i="9"/>
  <c r="F110" i="9"/>
  <c r="F107" i="9"/>
  <c r="C128" i="9"/>
  <c r="C120" i="9"/>
  <c r="C125" i="9"/>
  <c r="C123" i="9"/>
  <c r="C122" i="9"/>
  <c r="C118" i="9"/>
  <c r="C117" i="9"/>
  <c r="C124" i="9"/>
  <c r="C121" i="9"/>
  <c r="C127" i="9"/>
  <c r="C119" i="9"/>
  <c r="C126" i="9"/>
  <c r="E151" i="9"/>
  <c r="E143" i="9"/>
  <c r="E150" i="9"/>
  <c r="E149" i="9"/>
  <c r="E141" i="9"/>
  <c r="E148" i="9"/>
  <c r="E147" i="9"/>
  <c r="E146" i="9"/>
  <c r="E144" i="9"/>
  <c r="E152" i="9"/>
  <c r="E142" i="9"/>
  <c r="E145" i="9"/>
  <c r="B160" i="9"/>
  <c r="B157" i="9"/>
  <c r="B164" i="9"/>
  <c r="B156" i="9"/>
  <c r="B163" i="9"/>
  <c r="B162" i="9"/>
  <c r="B154" i="9"/>
  <c r="B158" i="9"/>
  <c r="B155" i="9"/>
  <c r="B161" i="9"/>
  <c r="B159" i="9"/>
  <c r="B153" i="9"/>
  <c r="G171" i="9"/>
  <c r="G176" i="9"/>
  <c r="G168" i="9"/>
  <c r="G175" i="9"/>
  <c r="G167" i="9"/>
  <c r="G174" i="9"/>
  <c r="G166" i="9"/>
  <c r="G173" i="9"/>
  <c r="G165" i="9"/>
  <c r="G170" i="9"/>
  <c r="G169" i="9"/>
  <c r="G172" i="9"/>
  <c r="G33" i="9"/>
  <c r="G34" i="9"/>
  <c r="F35" i="9"/>
  <c r="E36" i="9"/>
  <c r="D37" i="9"/>
  <c r="P37" i="9" s="1"/>
  <c r="C38" i="9"/>
  <c r="B39" i="9"/>
  <c r="C40" i="9"/>
  <c r="E42" i="9"/>
  <c r="D43" i="9"/>
  <c r="F44" i="9"/>
  <c r="G45" i="9"/>
  <c r="O45" i="9" s="1"/>
  <c r="D52" i="9"/>
  <c r="G56" i="9"/>
  <c r="D59" i="9"/>
  <c r="G67" i="9"/>
  <c r="B74" i="9"/>
  <c r="D86" i="9"/>
  <c r="F56" i="9"/>
  <c r="F48" i="9"/>
  <c r="F55" i="9"/>
  <c r="F53" i="9"/>
  <c r="F46" i="9"/>
  <c r="F45" i="9"/>
  <c r="F52" i="9"/>
  <c r="F51" i="9"/>
  <c r="F50" i="9"/>
  <c r="F49" i="9"/>
  <c r="F47" i="9"/>
  <c r="F54" i="9"/>
  <c r="C67" i="9"/>
  <c r="C59" i="9"/>
  <c r="C66" i="9"/>
  <c r="C58" i="9"/>
  <c r="C64" i="9"/>
  <c r="C57" i="9"/>
  <c r="C63" i="9"/>
  <c r="C62" i="9"/>
  <c r="C61" i="9"/>
  <c r="C60" i="9"/>
  <c r="C65" i="9"/>
  <c r="C68" i="9"/>
  <c r="E83" i="9"/>
  <c r="E82" i="9"/>
  <c r="E81" i="9"/>
  <c r="E89" i="9"/>
  <c r="E88" i="9"/>
  <c r="E86" i="9"/>
  <c r="E84" i="9"/>
  <c r="E91" i="9"/>
  <c r="E90" i="9"/>
  <c r="E87" i="9"/>
  <c r="E92" i="9"/>
  <c r="B102" i="9"/>
  <c r="B104" i="9"/>
  <c r="B103" i="9"/>
  <c r="B99" i="9"/>
  <c r="B98" i="9"/>
  <c r="B97" i="9"/>
  <c r="B96" i="9"/>
  <c r="B94" i="9"/>
  <c r="B93" i="9"/>
  <c r="B101" i="9"/>
  <c r="B95" i="9"/>
  <c r="B100" i="9"/>
  <c r="G115" i="9"/>
  <c r="G107" i="9"/>
  <c r="G113" i="9"/>
  <c r="G105" i="9"/>
  <c r="G112" i="9"/>
  <c r="G110" i="9"/>
  <c r="G106" i="9"/>
  <c r="G111" i="9"/>
  <c r="G109" i="9"/>
  <c r="G116" i="9"/>
  <c r="G108" i="9"/>
  <c r="G114" i="9"/>
  <c r="D127" i="9"/>
  <c r="D119" i="9"/>
  <c r="D124" i="9"/>
  <c r="D122" i="9"/>
  <c r="D128" i="9"/>
  <c r="D121" i="9"/>
  <c r="D126" i="9"/>
  <c r="D117" i="9"/>
  <c r="D125" i="9"/>
  <c r="D123" i="9"/>
  <c r="D120" i="9"/>
  <c r="D118" i="9"/>
  <c r="F152" i="9"/>
  <c r="F150" i="9"/>
  <c r="F142" i="9"/>
  <c r="F148" i="9"/>
  <c r="F147" i="9"/>
  <c r="F146" i="9"/>
  <c r="F145" i="9"/>
  <c r="F141" i="9"/>
  <c r="F143" i="9"/>
  <c r="F149" i="9"/>
  <c r="F151" i="9"/>
  <c r="F144" i="9"/>
  <c r="C159" i="9"/>
  <c r="C164" i="9"/>
  <c r="C156" i="9"/>
  <c r="C163" i="9"/>
  <c r="C155" i="9"/>
  <c r="C162" i="9"/>
  <c r="C161" i="9"/>
  <c r="C153" i="9"/>
  <c r="C158" i="9"/>
  <c r="C154" i="9"/>
  <c r="C157" i="9"/>
  <c r="C160" i="9"/>
  <c r="G35" i="9"/>
  <c r="F36" i="9"/>
  <c r="V36" i="9"/>
  <c r="E37" i="9"/>
  <c r="D38" i="9"/>
  <c r="C39" i="9"/>
  <c r="D40" i="9"/>
  <c r="F42" i="9"/>
  <c r="G43" i="9"/>
  <c r="B47" i="9"/>
  <c r="C55" i="9"/>
  <c r="F59" i="9"/>
  <c r="B70" i="9"/>
  <c r="E74" i="9"/>
  <c r="B77" i="9"/>
  <c r="B91" i="9"/>
  <c r="B86" i="9"/>
  <c r="B90" i="9"/>
  <c r="B85" i="9"/>
  <c r="B84" i="9"/>
  <c r="B83" i="9"/>
  <c r="B89" i="9"/>
  <c r="B81" i="9"/>
  <c r="B88" i="9"/>
  <c r="B82" i="9"/>
  <c r="G55" i="9"/>
  <c r="G47" i="9"/>
  <c r="G54" i="9"/>
  <c r="G52" i="9"/>
  <c r="G51" i="9"/>
  <c r="G50" i="9"/>
  <c r="G49" i="9"/>
  <c r="G48" i="9"/>
  <c r="G53" i="9"/>
  <c r="D66" i="9"/>
  <c r="D58" i="9"/>
  <c r="D65" i="9"/>
  <c r="D57" i="9"/>
  <c r="D63" i="9"/>
  <c r="D64" i="9"/>
  <c r="D68" i="9"/>
  <c r="D67" i="9"/>
  <c r="F82" i="9"/>
  <c r="F81" i="9"/>
  <c r="F89" i="9"/>
  <c r="F88" i="9"/>
  <c r="F92" i="9"/>
  <c r="F91" i="9"/>
  <c r="F87" i="9"/>
  <c r="F85" i="9"/>
  <c r="F84" i="9"/>
  <c r="F90" i="9"/>
  <c r="F83" i="9"/>
  <c r="F86" i="9"/>
  <c r="C98" i="9"/>
  <c r="C102" i="9"/>
  <c r="C97" i="9"/>
  <c r="C96" i="9"/>
  <c r="C95" i="9"/>
  <c r="C101" i="9"/>
  <c r="C93" i="9"/>
  <c r="C104" i="9"/>
  <c r="C100" i="9"/>
  <c r="C94" i="9"/>
  <c r="C103" i="9"/>
  <c r="C99" i="9"/>
  <c r="E126" i="9"/>
  <c r="E118" i="9"/>
  <c r="E123" i="9"/>
  <c r="E128" i="9"/>
  <c r="E117" i="9"/>
  <c r="E124" i="9"/>
  <c r="E127" i="9"/>
  <c r="E122" i="9"/>
  <c r="E119" i="9"/>
  <c r="E120" i="9"/>
  <c r="E125" i="9"/>
  <c r="E121" i="9"/>
  <c r="B138" i="9"/>
  <c r="B136" i="9"/>
  <c r="B139" i="9"/>
  <c r="B129" i="9"/>
  <c r="B137" i="9"/>
  <c r="B133" i="9"/>
  <c r="B132" i="9"/>
  <c r="B140" i="9"/>
  <c r="B135" i="9"/>
  <c r="B131" i="9"/>
  <c r="B130" i="9"/>
  <c r="B134" i="9"/>
  <c r="G152" i="9"/>
  <c r="G149" i="9"/>
  <c r="G141" i="9"/>
  <c r="G147" i="9"/>
  <c r="G146" i="9"/>
  <c r="G145" i="9"/>
  <c r="G144" i="9"/>
  <c r="G151" i="9"/>
  <c r="G150" i="9"/>
  <c r="G143" i="9"/>
  <c r="G142" i="9"/>
  <c r="G148" i="9"/>
  <c r="D158" i="9"/>
  <c r="D163" i="9"/>
  <c r="D155" i="9"/>
  <c r="D162" i="9"/>
  <c r="D154" i="9"/>
  <c r="D161" i="9"/>
  <c r="D160" i="9"/>
  <c r="D159" i="9"/>
  <c r="D153" i="9"/>
  <c r="D164" i="9"/>
  <c r="D157" i="9"/>
  <c r="D156" i="9"/>
  <c r="G36" i="9"/>
  <c r="F37" i="9"/>
  <c r="E38" i="9"/>
  <c r="D39" i="9"/>
  <c r="E40" i="9"/>
  <c r="D46" i="9"/>
  <c r="C47" i="9"/>
  <c r="D51" i="9"/>
  <c r="E55" i="9"/>
  <c r="B58" i="9"/>
  <c r="G59" i="9"/>
  <c r="D62" i="9"/>
  <c r="G66" i="9"/>
  <c r="D77" i="9"/>
  <c r="B87" i="9"/>
  <c r="B92" i="9"/>
  <c r="E65" i="9"/>
  <c r="E57" i="9"/>
  <c r="E64" i="9"/>
  <c r="E62" i="9"/>
  <c r="E61" i="9"/>
  <c r="E60" i="9"/>
  <c r="E59" i="9"/>
  <c r="E58" i="9"/>
  <c r="E68" i="9"/>
  <c r="E67" i="9"/>
  <c r="E66" i="9"/>
  <c r="B78" i="9"/>
  <c r="B76" i="9"/>
  <c r="B75" i="9"/>
  <c r="B73" i="9"/>
  <c r="G92" i="9"/>
  <c r="G81" i="9"/>
  <c r="G89" i="9"/>
  <c r="G88" i="9"/>
  <c r="G91" i="9"/>
  <c r="G87" i="9"/>
  <c r="G86" i="9"/>
  <c r="G90" i="9"/>
  <c r="G84" i="9"/>
  <c r="G83" i="9"/>
  <c r="G82" i="9"/>
  <c r="D102" i="9"/>
  <c r="D97" i="9"/>
  <c r="D96" i="9"/>
  <c r="D95" i="9"/>
  <c r="D94" i="9"/>
  <c r="D100" i="9"/>
  <c r="D98" i="9"/>
  <c r="D101" i="9"/>
  <c r="D103" i="9"/>
  <c r="D99" i="9"/>
  <c r="D93" i="9"/>
  <c r="D104" i="9"/>
  <c r="F125" i="9"/>
  <c r="F122" i="9"/>
  <c r="F128" i="9"/>
  <c r="F127" i="9"/>
  <c r="F121" i="9"/>
  <c r="F118" i="9"/>
  <c r="F119" i="9"/>
  <c r="F124" i="9"/>
  <c r="F126" i="9"/>
  <c r="F120" i="9"/>
  <c r="F117" i="9"/>
  <c r="F123" i="9"/>
  <c r="C137" i="9"/>
  <c r="C135" i="9"/>
  <c r="C140" i="9"/>
  <c r="C134" i="9"/>
  <c r="C136" i="9"/>
  <c r="C133" i="9"/>
  <c r="C138" i="9"/>
  <c r="C132" i="9"/>
  <c r="C131" i="9"/>
  <c r="C130" i="9"/>
  <c r="C129" i="9"/>
  <c r="C139" i="9"/>
  <c r="E157" i="9"/>
  <c r="E162" i="9"/>
  <c r="E154" i="9"/>
  <c r="E161" i="9"/>
  <c r="E153" i="9"/>
  <c r="E160" i="9"/>
  <c r="E159" i="9"/>
  <c r="E163" i="9"/>
  <c r="E156" i="9"/>
  <c r="E155" i="9"/>
  <c r="E164" i="9"/>
  <c r="E158" i="9"/>
  <c r="B176" i="9"/>
  <c r="B168" i="9"/>
  <c r="B175" i="9"/>
  <c r="B174" i="9"/>
  <c r="B173" i="9"/>
  <c r="B165" i="9"/>
  <c r="B172" i="9"/>
  <c r="B171" i="9"/>
  <c r="B170" i="9"/>
  <c r="B166" i="9"/>
  <c r="B169" i="9"/>
  <c r="B167" i="9"/>
  <c r="B33" i="9"/>
  <c r="B34" i="9"/>
  <c r="G37" i="9"/>
  <c r="F38" i="9"/>
  <c r="E39" i="9"/>
  <c r="F40" i="9"/>
  <c r="C41" i="9"/>
  <c r="G46" i="9"/>
  <c r="C54" i="9"/>
  <c r="B69" i="9"/>
  <c r="E77" i="9"/>
  <c r="E73" i="9"/>
  <c r="E80" i="9"/>
  <c r="E72" i="9"/>
  <c r="E78" i="9"/>
  <c r="E70" i="9"/>
  <c r="E69" i="9"/>
  <c r="E71" i="9"/>
  <c r="F64" i="9"/>
  <c r="F63" i="9"/>
  <c r="F61" i="9"/>
  <c r="F62" i="9"/>
  <c r="F68" i="9"/>
  <c r="F67" i="9"/>
  <c r="F66" i="9"/>
  <c r="F65" i="9"/>
  <c r="C75" i="9"/>
  <c r="C74" i="9"/>
  <c r="C80" i="9"/>
  <c r="C72" i="9"/>
  <c r="C79" i="9"/>
  <c r="C77" i="9"/>
  <c r="C76" i="9"/>
  <c r="C78" i="9"/>
  <c r="C71" i="9"/>
  <c r="C70" i="9"/>
  <c r="C69" i="9"/>
  <c r="E104" i="9"/>
  <c r="E96" i="9"/>
  <c r="E95" i="9"/>
  <c r="E94" i="9"/>
  <c r="E101" i="9"/>
  <c r="E103" i="9"/>
  <c r="E99" i="9"/>
  <c r="E97" i="9"/>
  <c r="E102" i="9"/>
  <c r="E100" i="9"/>
  <c r="E93" i="9"/>
  <c r="E98" i="9"/>
  <c r="B112" i="9"/>
  <c r="B110" i="9"/>
  <c r="B109" i="9"/>
  <c r="B115" i="9"/>
  <c r="B107" i="9"/>
  <c r="B105" i="9"/>
  <c r="B108" i="9"/>
  <c r="B106" i="9"/>
  <c r="B113" i="9"/>
  <c r="B116" i="9"/>
  <c r="B111" i="9"/>
  <c r="B114" i="9"/>
  <c r="G124" i="9"/>
  <c r="G121" i="9"/>
  <c r="G128" i="9"/>
  <c r="G127" i="9"/>
  <c r="G126" i="9"/>
  <c r="G122" i="9"/>
  <c r="G120" i="9"/>
  <c r="G125" i="9"/>
  <c r="G123" i="9"/>
  <c r="G119" i="9"/>
  <c r="G118" i="9"/>
  <c r="G117" i="9"/>
  <c r="D136" i="9"/>
  <c r="D134" i="9"/>
  <c r="D140" i="9"/>
  <c r="D139" i="9"/>
  <c r="D138" i="9"/>
  <c r="D137" i="9"/>
  <c r="D132" i="9"/>
  <c r="D131" i="9"/>
  <c r="D135" i="9"/>
  <c r="D130" i="9"/>
  <c r="D129" i="9"/>
  <c r="D133" i="9"/>
  <c r="F164" i="9"/>
  <c r="F156" i="9"/>
  <c r="F161" i="9"/>
  <c r="F153" i="9"/>
  <c r="F160" i="9"/>
  <c r="F159" i="9"/>
  <c r="F158" i="9"/>
  <c r="F163" i="9"/>
  <c r="F157" i="9"/>
  <c r="F154" i="9"/>
  <c r="F162" i="9"/>
  <c r="F155" i="9"/>
  <c r="C175" i="9"/>
  <c r="C167" i="9"/>
  <c r="C174" i="9"/>
  <c r="C173" i="9"/>
  <c r="C172" i="9"/>
  <c r="C171" i="9"/>
  <c r="C170" i="9"/>
  <c r="C169" i="9"/>
  <c r="C176" i="9"/>
  <c r="C168" i="9"/>
  <c r="C166" i="9"/>
  <c r="C165" i="9"/>
  <c r="C33" i="9"/>
  <c r="C34" i="9"/>
  <c r="B35" i="9"/>
  <c r="G38" i="9"/>
  <c r="F39" i="9"/>
  <c r="G40" i="9"/>
  <c r="D41" i="9"/>
  <c r="D54" i="9"/>
  <c r="G58" i="9"/>
  <c r="D61" i="9"/>
  <c r="E44" i="9"/>
  <c r="P44" i="9" s="1"/>
  <c r="E43" i="9"/>
  <c r="B52" i="9"/>
  <c r="B51" i="9"/>
  <c r="B49" i="9"/>
  <c r="B56" i="9"/>
  <c r="B55" i="9"/>
  <c r="B54" i="9"/>
  <c r="B53" i="9"/>
  <c r="B46" i="9"/>
  <c r="B48" i="9"/>
  <c r="G63" i="9"/>
  <c r="G62" i="9"/>
  <c r="G68" i="9"/>
  <c r="G60" i="9"/>
  <c r="D74" i="9"/>
  <c r="D73" i="9"/>
  <c r="D79" i="9"/>
  <c r="D71" i="9"/>
  <c r="D70" i="9"/>
  <c r="D69" i="9"/>
  <c r="D72" i="9"/>
  <c r="F103" i="9"/>
  <c r="F95" i="9"/>
  <c r="F94" i="9"/>
  <c r="F101" i="9"/>
  <c r="F93" i="9"/>
  <c r="F100" i="9"/>
  <c r="F104" i="9"/>
  <c r="F98" i="9"/>
  <c r="F97" i="9"/>
  <c r="F96" i="9"/>
  <c r="F102" i="9"/>
  <c r="F99" i="9"/>
  <c r="C111" i="9"/>
  <c r="C109" i="9"/>
  <c r="C116" i="9"/>
  <c r="C108" i="9"/>
  <c r="C114" i="9"/>
  <c r="C106" i="9"/>
  <c r="C110" i="9"/>
  <c r="C115" i="9"/>
  <c r="C113" i="9"/>
  <c r="C107" i="9"/>
  <c r="C112" i="9"/>
  <c r="C105" i="9"/>
  <c r="E135" i="9"/>
  <c r="E133" i="9"/>
  <c r="E140" i="9"/>
  <c r="E139" i="9"/>
  <c r="E138" i="9"/>
  <c r="E131" i="9"/>
  <c r="E130" i="9"/>
  <c r="E129" i="9"/>
  <c r="E132" i="9"/>
  <c r="E137" i="9"/>
  <c r="E134" i="9"/>
  <c r="E136" i="9"/>
  <c r="B146" i="9"/>
  <c r="B151" i="9"/>
  <c r="B144" i="9"/>
  <c r="B143" i="9"/>
  <c r="B142" i="9"/>
  <c r="B150" i="9"/>
  <c r="B149" i="9"/>
  <c r="B141" i="9"/>
  <c r="B145" i="9"/>
  <c r="B148" i="9"/>
  <c r="B152" i="9"/>
  <c r="B147" i="9"/>
  <c r="G163" i="9"/>
  <c r="G155" i="9"/>
  <c r="G160" i="9"/>
  <c r="G159" i="9"/>
  <c r="G158" i="9"/>
  <c r="G157" i="9"/>
  <c r="G164" i="9"/>
  <c r="G162" i="9"/>
  <c r="G156" i="9"/>
  <c r="G161" i="9"/>
  <c r="G154" i="9"/>
  <c r="G153" i="9"/>
  <c r="D174" i="9"/>
  <c r="D166" i="9"/>
  <c r="D173" i="9"/>
  <c r="D171" i="9"/>
  <c r="D170" i="9"/>
  <c r="D169" i="9"/>
  <c r="D176" i="9"/>
  <c r="D168" i="9"/>
  <c r="D172" i="9"/>
  <c r="D165" i="9"/>
  <c r="D175" i="9"/>
  <c r="D167" i="9"/>
  <c r="D33" i="9"/>
  <c r="D34" i="9"/>
  <c r="B36" i="9"/>
  <c r="G39" i="9"/>
  <c r="E41" i="9"/>
  <c r="B42" i="9"/>
  <c r="C53" i="9"/>
  <c r="F57" i="9"/>
  <c r="G61" i="9"/>
  <c r="B72" i="9"/>
  <c r="E76" i="9"/>
  <c r="E85" i="9"/>
  <c r="I7" i="7"/>
  <c r="I10" i="7"/>
  <c r="I14" i="7"/>
  <c r="I3" i="7"/>
  <c r="E39" i="7"/>
  <c r="I6" i="7"/>
  <c r="I13" i="7"/>
  <c r="I5" i="7"/>
  <c r="I4" i="7"/>
  <c r="G34" i="7"/>
  <c r="I8" i="7"/>
  <c r="I12" i="7"/>
  <c r="E111" i="7"/>
  <c r="E107" i="7"/>
  <c r="E114" i="7"/>
  <c r="E113" i="7"/>
  <c r="G61" i="7"/>
  <c r="G68" i="7"/>
  <c r="G59" i="7"/>
  <c r="G67" i="7"/>
  <c r="G57" i="7"/>
  <c r="D104" i="7"/>
  <c r="D98" i="7"/>
  <c r="D102" i="7"/>
  <c r="D97" i="7"/>
  <c r="D95" i="7"/>
  <c r="D94" i="7"/>
  <c r="F110" i="7"/>
  <c r="F108" i="7"/>
  <c r="F107" i="7"/>
  <c r="F106" i="7"/>
  <c r="F111" i="7"/>
  <c r="F112" i="7"/>
  <c r="D150" i="7"/>
  <c r="D152" i="7"/>
  <c r="D145" i="7"/>
  <c r="D143" i="7"/>
  <c r="D146" i="7"/>
  <c r="D142" i="7"/>
  <c r="F48" i="7"/>
  <c r="F46" i="7"/>
  <c r="F52" i="7"/>
  <c r="F51" i="7"/>
  <c r="F47" i="7"/>
  <c r="F50" i="7"/>
  <c r="B76" i="7"/>
  <c r="B75" i="7"/>
  <c r="B69" i="7"/>
  <c r="B72" i="7"/>
  <c r="D85" i="7"/>
  <c r="D90" i="7"/>
  <c r="D88" i="7"/>
  <c r="D86" i="7"/>
  <c r="D82" i="7"/>
  <c r="D92" i="7"/>
  <c r="D83" i="7"/>
  <c r="C137" i="7"/>
  <c r="C133" i="7"/>
  <c r="E143" i="7"/>
  <c r="E150" i="7"/>
  <c r="E149" i="7"/>
  <c r="E147" i="7"/>
  <c r="G163" i="7"/>
  <c r="G155" i="7"/>
  <c r="G153" i="7"/>
  <c r="G157" i="7"/>
  <c r="G164" i="7"/>
  <c r="E138" i="7"/>
  <c r="E137" i="7"/>
  <c r="E135" i="7"/>
  <c r="E131" i="7"/>
  <c r="F99" i="7"/>
  <c r="F96" i="7"/>
  <c r="F95" i="7"/>
  <c r="F94" i="7"/>
  <c r="F98" i="7"/>
  <c r="F100" i="7"/>
  <c r="G37" i="7"/>
  <c r="G44" i="7"/>
  <c r="G43" i="7"/>
  <c r="G35" i="7"/>
  <c r="G33" i="7"/>
  <c r="C89" i="7"/>
  <c r="C85" i="7"/>
  <c r="C84" i="7"/>
  <c r="G81" i="7"/>
  <c r="G92" i="7"/>
  <c r="G91" i="7"/>
  <c r="G85" i="7"/>
  <c r="G83" i="7"/>
  <c r="D174" i="7"/>
  <c r="D166" i="7"/>
  <c r="D170" i="7"/>
  <c r="D176" i="7"/>
  <c r="D169" i="7"/>
  <c r="D167" i="7"/>
  <c r="B123" i="7"/>
  <c r="B117" i="7"/>
  <c r="B120" i="7"/>
  <c r="B124" i="7"/>
  <c r="D68" i="7"/>
  <c r="D59" i="7"/>
  <c r="D58" i="7"/>
  <c r="D66" i="7"/>
  <c r="D61" i="7"/>
  <c r="D62" i="7"/>
  <c r="F74" i="7"/>
  <c r="F72" i="7"/>
  <c r="F71" i="7"/>
  <c r="F70" i="7"/>
  <c r="F75" i="7"/>
  <c r="F76" i="7"/>
  <c r="E63" i="7"/>
  <c r="E66" i="7"/>
  <c r="E65" i="7"/>
  <c r="E62" i="7"/>
  <c r="E59" i="7"/>
  <c r="G49" i="7"/>
  <c r="F124" i="7"/>
  <c r="F122" i="7"/>
  <c r="F123" i="7"/>
  <c r="F118" i="7"/>
  <c r="F120" i="7"/>
  <c r="F119" i="7"/>
  <c r="F126" i="7"/>
  <c r="B36" i="7"/>
  <c r="B33" i="7"/>
  <c r="B40" i="7"/>
  <c r="B39" i="7"/>
  <c r="D50" i="7"/>
  <c r="D56" i="7"/>
  <c r="D47" i="7"/>
  <c r="D54" i="7"/>
  <c r="D46" i="7"/>
  <c r="D49" i="7"/>
  <c r="G169" i="7"/>
  <c r="G176" i="7"/>
  <c r="G175" i="7"/>
  <c r="G167" i="7"/>
  <c r="G165" i="7"/>
  <c r="C82" i="7"/>
  <c r="E108" i="7"/>
  <c r="F49" i="7"/>
  <c r="G62" i="7"/>
  <c r="I9" i="7"/>
  <c r="B41" i="7"/>
  <c r="C138" i="7"/>
  <c r="D91" i="7"/>
  <c r="E116" i="7"/>
  <c r="F32" i="7"/>
  <c r="B79" i="7"/>
  <c r="C81" i="7"/>
  <c r="B119" i="7"/>
  <c r="F62" i="7"/>
  <c r="F63" i="7"/>
  <c r="F61" i="7"/>
  <c r="F60" i="7"/>
  <c r="F59" i="7"/>
  <c r="D168" i="7"/>
  <c r="B110" i="7"/>
  <c r="D172" i="7"/>
  <c r="F66" i="7"/>
  <c r="B112" i="7"/>
  <c r="B111" i="7"/>
  <c r="B116" i="7"/>
  <c r="B115" i="7"/>
  <c r="B108" i="7"/>
  <c r="B105" i="7"/>
  <c r="B113" i="7"/>
  <c r="B73" i="7"/>
  <c r="C134" i="7"/>
  <c r="D171" i="7"/>
  <c r="E148" i="7"/>
  <c r="F113" i="7"/>
  <c r="G66" i="7"/>
  <c r="E106" i="7"/>
  <c r="C88" i="7"/>
  <c r="B42" i="7"/>
  <c r="D101" i="7"/>
  <c r="B106" i="7"/>
  <c r="G89" i="7"/>
  <c r="F58" i="7"/>
  <c r="E146" i="7"/>
  <c r="G64" i="7"/>
  <c r="I11" i="7"/>
  <c r="C92" i="7"/>
  <c r="C87" i="7"/>
  <c r="V46" i="7"/>
  <c r="V58" i="7" s="1"/>
  <c r="V70" i="7" s="1"/>
  <c r="V82" i="7" s="1"/>
  <c r="V94" i="7" s="1"/>
  <c r="V106" i="7" s="1"/>
  <c r="V118" i="7" s="1"/>
  <c r="V130" i="7" s="1"/>
  <c r="V142" i="7" s="1"/>
  <c r="V154" i="7" s="1"/>
  <c r="V166" i="7" s="1"/>
  <c r="V35" i="7"/>
  <c r="F64" i="7"/>
  <c r="F79" i="7"/>
  <c r="F104" i="7"/>
  <c r="E109" i="7"/>
  <c r="G171" i="7"/>
  <c r="C91" i="7"/>
  <c r="I6" i="5"/>
  <c r="I10" i="5"/>
  <c r="I14" i="5"/>
  <c r="D18" i="5"/>
  <c r="I7" i="5"/>
  <c r="I11" i="5"/>
  <c r="F28" i="5"/>
  <c r="F27" i="5"/>
  <c r="F25" i="5"/>
  <c r="F124" i="5" s="1"/>
  <c r="C29" i="5"/>
  <c r="D27" i="5"/>
  <c r="F18" i="5"/>
  <c r="F29" i="5"/>
  <c r="F23" i="5"/>
  <c r="F98" i="5" s="1"/>
  <c r="C20" i="5"/>
  <c r="I4" i="5"/>
  <c r="F21" i="5"/>
  <c r="F72" i="5" s="1"/>
  <c r="I12" i="5"/>
  <c r="D26" i="5"/>
  <c r="I8" i="5"/>
  <c r="I9" i="5"/>
  <c r="D25" i="5"/>
  <c r="F26" i="5"/>
  <c r="E26" i="5"/>
  <c r="I5" i="5"/>
  <c r="I13" i="5"/>
  <c r="D22" i="5"/>
  <c r="C23" i="5"/>
  <c r="C98" i="5" s="1"/>
  <c r="D24" i="5"/>
  <c r="D21" i="5"/>
  <c r="D72" i="5" s="1"/>
  <c r="D23" i="5"/>
  <c r="D20" i="5"/>
  <c r="D29" i="5"/>
  <c r="D176" i="5" s="1"/>
  <c r="G26" i="5"/>
  <c r="F19" i="5"/>
  <c r="D28" i="5"/>
  <c r="D163" i="5" s="1"/>
  <c r="C26" i="5"/>
  <c r="B25" i="5"/>
  <c r="E22" i="5"/>
  <c r="E19" i="5"/>
  <c r="E23" i="5"/>
  <c r="E98" i="5" s="1"/>
  <c r="E27" i="5"/>
  <c r="E150" i="5" s="1"/>
  <c r="E28" i="5"/>
  <c r="E29" i="5"/>
  <c r="E20" i="5"/>
  <c r="E59" i="5" s="1"/>
  <c r="E24" i="5"/>
  <c r="E25" i="5"/>
  <c r="C18" i="5"/>
  <c r="D19" i="5"/>
  <c r="D46" i="5" s="1"/>
  <c r="G27" i="5"/>
  <c r="G19" i="5"/>
  <c r="G46" i="5" s="1"/>
  <c r="G20" i="5"/>
  <c r="G59" i="5" s="1"/>
  <c r="G23" i="5"/>
  <c r="G24" i="5"/>
  <c r="G111" i="5" s="1"/>
  <c r="G28" i="5"/>
  <c r="F20" i="5"/>
  <c r="E21" i="5"/>
  <c r="F24" i="5"/>
  <c r="G29" i="5"/>
  <c r="G21" i="5"/>
  <c r="F22" i="5"/>
  <c r="F92" i="5" s="1"/>
  <c r="E18" i="5"/>
  <c r="G22" i="5"/>
  <c r="G25" i="5"/>
  <c r="G18" i="5"/>
  <c r="C21" i="5"/>
  <c r="C80" i="5" s="1"/>
  <c r="C27" i="5"/>
  <c r="C24" i="5"/>
  <c r="C22" i="5"/>
  <c r="C28" i="5"/>
  <c r="C19" i="5"/>
  <c r="C25" i="5"/>
  <c r="C124" i="5" s="1"/>
  <c r="B22" i="5"/>
  <c r="B26" i="5"/>
  <c r="B20" i="5"/>
  <c r="B24" i="5"/>
  <c r="B29" i="5"/>
  <c r="B28" i="5"/>
  <c r="B18" i="5"/>
  <c r="B33" i="5" s="1"/>
  <c r="I3" i="5"/>
  <c r="B27" i="5"/>
  <c r="B19" i="5"/>
  <c r="B21" i="5"/>
  <c r="B23" i="5"/>
  <c r="V25" i="5"/>
  <c r="E32" i="5"/>
  <c r="V35" i="5"/>
  <c r="V20" i="5"/>
  <c r="V23" i="5"/>
  <c r="L17" i="5"/>
  <c r="V18" i="5"/>
  <c r="V21" i="5"/>
  <c r="T31" i="2"/>
  <c r="T27" i="2"/>
  <c r="T29" i="2"/>
  <c r="T21" i="2"/>
  <c r="U165" i="1"/>
  <c r="H165" i="1" s="1"/>
  <c r="T165" i="1"/>
  <c r="I165" i="1" s="1"/>
  <c r="T167" i="1"/>
  <c r="I167" i="1" s="1"/>
  <c r="U167" i="1"/>
  <c r="H167" i="1" s="1"/>
  <c r="U172" i="1"/>
  <c r="H172" i="1" s="1"/>
  <c r="T172" i="1"/>
  <c r="I172" i="1" s="1"/>
  <c r="U168" i="1"/>
  <c r="H168" i="1" s="1"/>
  <c r="T168" i="1"/>
  <c r="I168" i="1" s="1"/>
  <c r="U174" i="1"/>
  <c r="H174" i="1" s="1"/>
  <c r="T174" i="1"/>
  <c r="I174" i="1" s="1"/>
  <c r="U170" i="1"/>
  <c r="H170" i="1" s="1"/>
  <c r="T170" i="1"/>
  <c r="I170" i="1" s="1"/>
  <c r="T171" i="1"/>
  <c r="I171" i="1" s="1"/>
  <c r="U171" i="1"/>
  <c r="H171" i="1" s="1"/>
  <c r="U173" i="1"/>
  <c r="H173" i="1" s="1"/>
  <c r="T173" i="1"/>
  <c r="I173" i="1" s="1"/>
  <c r="T175" i="1"/>
  <c r="I175" i="1" s="1"/>
  <c r="U175" i="1"/>
  <c r="H175" i="1" s="1"/>
  <c r="U166" i="1"/>
  <c r="H166" i="1" s="1"/>
  <c r="T166" i="1"/>
  <c r="I166" i="1" s="1"/>
  <c r="U169" i="1"/>
  <c r="H169" i="1" s="1"/>
  <c r="T169" i="1"/>
  <c r="I169" i="1" s="1"/>
  <c r="U176" i="1"/>
  <c r="H176" i="1" s="1"/>
  <c r="T176" i="1"/>
  <c r="I176" i="1" s="1"/>
  <c r="R165" i="1"/>
  <c r="R169" i="1"/>
  <c r="R173" i="1"/>
  <c r="U156" i="1"/>
  <c r="H156" i="1" s="1"/>
  <c r="T156" i="1"/>
  <c r="I156" i="1" s="1"/>
  <c r="T163" i="1"/>
  <c r="I163" i="1" s="1"/>
  <c r="U163" i="1"/>
  <c r="H163" i="1" s="1"/>
  <c r="U159" i="1"/>
  <c r="H159" i="1" s="1"/>
  <c r="T159" i="1"/>
  <c r="I159" i="1" s="1"/>
  <c r="U160" i="1"/>
  <c r="H160" i="1" s="1"/>
  <c r="T160" i="1"/>
  <c r="I160" i="1" s="1"/>
  <c r="U155" i="1"/>
  <c r="H155" i="1" s="1"/>
  <c r="T155" i="1"/>
  <c r="I155" i="1" s="1"/>
  <c r="U161" i="1"/>
  <c r="H161" i="1" s="1"/>
  <c r="T161" i="1"/>
  <c r="I161" i="1" s="1"/>
  <c r="U157" i="1"/>
  <c r="H157" i="1" s="1"/>
  <c r="T157" i="1"/>
  <c r="I157" i="1" s="1"/>
  <c r="K162" i="1"/>
  <c r="U153" i="1"/>
  <c r="H153" i="1" s="1"/>
  <c r="T153" i="1"/>
  <c r="I153" i="1" s="1"/>
  <c r="K158" i="1"/>
  <c r="L158" i="1" s="1"/>
  <c r="U164" i="1"/>
  <c r="H164" i="1" s="1"/>
  <c r="T164" i="1"/>
  <c r="I164" i="1" s="1"/>
  <c r="T154" i="1"/>
  <c r="I154" i="1" s="1"/>
  <c r="T158" i="1"/>
  <c r="I158" i="1" s="1"/>
  <c r="T162" i="1"/>
  <c r="I162" i="1" s="1"/>
  <c r="L162" i="1" s="1"/>
  <c r="T147" i="1"/>
  <c r="I147" i="1" s="1"/>
  <c r="U147" i="1"/>
  <c r="H147" i="1" s="1"/>
  <c r="U141" i="1"/>
  <c r="H141" i="1" s="1"/>
  <c r="T141" i="1"/>
  <c r="I141" i="1" s="1"/>
  <c r="U148" i="1"/>
  <c r="H148" i="1" s="1"/>
  <c r="T148" i="1"/>
  <c r="I148" i="1" s="1"/>
  <c r="U143" i="1"/>
  <c r="H143" i="1" s="1"/>
  <c r="T143" i="1"/>
  <c r="I143" i="1" s="1"/>
  <c r="U144" i="1"/>
  <c r="H144" i="1" s="1"/>
  <c r="T144" i="1"/>
  <c r="I144" i="1" s="1"/>
  <c r="U150" i="1"/>
  <c r="H150" i="1" s="1"/>
  <c r="T150" i="1"/>
  <c r="I150" i="1" s="1"/>
  <c r="U146" i="1"/>
  <c r="H146" i="1" s="1"/>
  <c r="T146" i="1"/>
  <c r="I146" i="1" s="1"/>
  <c r="U149" i="1"/>
  <c r="H149" i="1" s="1"/>
  <c r="T149" i="1"/>
  <c r="I149" i="1" s="1"/>
  <c r="T151" i="1"/>
  <c r="I151" i="1" s="1"/>
  <c r="U151" i="1"/>
  <c r="H151" i="1" s="1"/>
  <c r="U142" i="1"/>
  <c r="H142" i="1" s="1"/>
  <c r="T142" i="1"/>
  <c r="I142" i="1" s="1"/>
  <c r="U145" i="1"/>
  <c r="H145" i="1" s="1"/>
  <c r="T145" i="1"/>
  <c r="I145" i="1" s="1"/>
  <c r="U152" i="1"/>
  <c r="H152" i="1" s="1"/>
  <c r="T152" i="1"/>
  <c r="I152" i="1" s="1"/>
  <c r="R141" i="1"/>
  <c r="R145" i="1"/>
  <c r="R149" i="1"/>
  <c r="U132" i="1"/>
  <c r="H132" i="1" s="1"/>
  <c r="T132" i="1"/>
  <c r="I132" i="1" s="1"/>
  <c r="T139" i="1"/>
  <c r="I139" i="1" s="1"/>
  <c r="U139" i="1"/>
  <c r="H139" i="1" s="1"/>
  <c r="U135" i="1"/>
  <c r="H135" i="1" s="1"/>
  <c r="T135" i="1"/>
  <c r="I135" i="1" s="1"/>
  <c r="U140" i="1"/>
  <c r="H140" i="1" s="1"/>
  <c r="T140" i="1"/>
  <c r="I140" i="1" s="1"/>
  <c r="U131" i="1"/>
  <c r="H131" i="1" s="1"/>
  <c r="T131" i="1"/>
  <c r="I131" i="1" s="1"/>
  <c r="U136" i="1"/>
  <c r="H136" i="1" s="1"/>
  <c r="T136" i="1"/>
  <c r="I136" i="1" s="1"/>
  <c r="U137" i="1"/>
  <c r="H137" i="1" s="1"/>
  <c r="T137" i="1"/>
  <c r="I137" i="1" s="1"/>
  <c r="U133" i="1"/>
  <c r="H133" i="1" s="1"/>
  <c r="T133" i="1"/>
  <c r="I133" i="1" s="1"/>
  <c r="U129" i="1"/>
  <c r="H129" i="1" s="1"/>
  <c r="T129" i="1"/>
  <c r="I129" i="1" s="1"/>
  <c r="T130" i="1"/>
  <c r="I130" i="1" s="1"/>
  <c r="K130" i="1" s="1"/>
  <c r="L130" i="1" s="1"/>
  <c r="T134" i="1"/>
  <c r="I134" i="1" s="1"/>
  <c r="K134" i="1" s="1"/>
  <c r="T138" i="1"/>
  <c r="I138" i="1" s="1"/>
  <c r="K138" i="1" s="1"/>
  <c r="U121" i="1"/>
  <c r="H121" i="1" s="1"/>
  <c r="T121" i="1"/>
  <c r="I121" i="1" s="1"/>
  <c r="T127" i="1"/>
  <c r="I127" i="1" s="1"/>
  <c r="U127" i="1"/>
  <c r="H127" i="1" s="1"/>
  <c r="U118" i="1"/>
  <c r="H118" i="1" s="1"/>
  <c r="T118" i="1"/>
  <c r="I118" i="1" s="1"/>
  <c r="U124" i="1"/>
  <c r="H124" i="1" s="1"/>
  <c r="T124" i="1"/>
  <c r="I124" i="1" s="1"/>
  <c r="U117" i="1"/>
  <c r="H117" i="1" s="1"/>
  <c r="T117" i="1"/>
  <c r="I117" i="1" s="1"/>
  <c r="T123" i="1"/>
  <c r="I123" i="1" s="1"/>
  <c r="U123" i="1"/>
  <c r="H123" i="1" s="1"/>
  <c r="U126" i="1"/>
  <c r="H126" i="1" s="1"/>
  <c r="T126" i="1"/>
  <c r="I126" i="1" s="1"/>
  <c r="U120" i="1"/>
  <c r="H120" i="1" s="1"/>
  <c r="T120" i="1"/>
  <c r="I120" i="1" s="1"/>
  <c r="U119" i="1"/>
  <c r="H119" i="1" s="1"/>
  <c r="T119" i="1"/>
  <c r="I119" i="1" s="1"/>
  <c r="U122" i="1"/>
  <c r="H122" i="1" s="1"/>
  <c r="T122" i="1"/>
  <c r="I122" i="1" s="1"/>
  <c r="U125" i="1"/>
  <c r="H125" i="1" s="1"/>
  <c r="T125" i="1"/>
  <c r="I125" i="1" s="1"/>
  <c r="U128" i="1"/>
  <c r="H128" i="1" s="1"/>
  <c r="T128" i="1"/>
  <c r="I128" i="1" s="1"/>
  <c r="R119" i="1"/>
  <c r="R123" i="1"/>
  <c r="R127" i="1"/>
  <c r="U109" i="1"/>
  <c r="H109" i="1" s="1"/>
  <c r="T109" i="1"/>
  <c r="I109" i="1" s="1"/>
  <c r="U112" i="1"/>
  <c r="H112" i="1" s="1"/>
  <c r="T112" i="1"/>
  <c r="I112" i="1" s="1"/>
  <c r="U110" i="1"/>
  <c r="H110" i="1" s="1"/>
  <c r="T110" i="1"/>
  <c r="I110" i="1" s="1"/>
  <c r="T107" i="1"/>
  <c r="I107" i="1" s="1"/>
  <c r="U107" i="1"/>
  <c r="H107" i="1" s="1"/>
  <c r="U106" i="1"/>
  <c r="H106" i="1" s="1"/>
  <c r="T106" i="1"/>
  <c r="I106" i="1" s="1"/>
  <c r="U108" i="1"/>
  <c r="H108" i="1" s="1"/>
  <c r="T108" i="1"/>
  <c r="I108" i="1" s="1"/>
  <c r="T115" i="1"/>
  <c r="I115" i="1" s="1"/>
  <c r="U115" i="1"/>
  <c r="H115" i="1" s="1"/>
  <c r="U113" i="1"/>
  <c r="H113" i="1" s="1"/>
  <c r="T113" i="1"/>
  <c r="I113" i="1" s="1"/>
  <c r="U105" i="1"/>
  <c r="H105" i="1" s="1"/>
  <c r="T105" i="1"/>
  <c r="I105" i="1" s="1"/>
  <c r="U114" i="1"/>
  <c r="H114" i="1" s="1"/>
  <c r="T114" i="1"/>
  <c r="I114" i="1" s="1"/>
  <c r="T111" i="1"/>
  <c r="I111" i="1" s="1"/>
  <c r="U111" i="1"/>
  <c r="H111" i="1" s="1"/>
  <c r="U116" i="1"/>
  <c r="H116" i="1" s="1"/>
  <c r="T116" i="1"/>
  <c r="I116" i="1" s="1"/>
  <c r="R109" i="1"/>
  <c r="R107" i="1"/>
  <c r="R111" i="1"/>
  <c r="R115" i="1"/>
  <c r="U100" i="1"/>
  <c r="H100" i="1" s="1"/>
  <c r="T100" i="1"/>
  <c r="I100" i="1" s="1"/>
  <c r="U95" i="1"/>
  <c r="H95" i="1" s="1"/>
  <c r="T95" i="1"/>
  <c r="I95" i="1" s="1"/>
  <c r="U101" i="1"/>
  <c r="H101" i="1" s="1"/>
  <c r="T101" i="1"/>
  <c r="I101" i="1" s="1"/>
  <c r="U96" i="1"/>
  <c r="H96" i="1" s="1"/>
  <c r="T96" i="1"/>
  <c r="I96" i="1" s="1"/>
  <c r="U97" i="1"/>
  <c r="H97" i="1" s="1"/>
  <c r="T97" i="1"/>
  <c r="I97" i="1" s="1"/>
  <c r="T103" i="1"/>
  <c r="I103" i="1" s="1"/>
  <c r="U103" i="1"/>
  <c r="H103" i="1" s="1"/>
  <c r="U93" i="1"/>
  <c r="H93" i="1" s="1"/>
  <c r="T93" i="1"/>
  <c r="I93" i="1" s="1"/>
  <c r="U99" i="1"/>
  <c r="H99" i="1" s="1"/>
  <c r="T99" i="1"/>
  <c r="I99" i="1" s="1"/>
  <c r="U104" i="1"/>
  <c r="H104" i="1" s="1"/>
  <c r="T104" i="1"/>
  <c r="I104" i="1" s="1"/>
  <c r="U94" i="1"/>
  <c r="H94" i="1" s="1"/>
  <c r="U98" i="1"/>
  <c r="H98" i="1" s="1"/>
  <c r="U102" i="1"/>
  <c r="H102" i="1" s="1"/>
  <c r="U90" i="1"/>
  <c r="H90" i="1" s="1"/>
  <c r="T90" i="1"/>
  <c r="I90" i="1" s="1"/>
  <c r="U88" i="1"/>
  <c r="H88" i="1" s="1"/>
  <c r="T88" i="1"/>
  <c r="I88" i="1" s="1"/>
  <c r="U86" i="1"/>
  <c r="H86" i="1" s="1"/>
  <c r="T86" i="1"/>
  <c r="I86" i="1" s="1"/>
  <c r="U81" i="1"/>
  <c r="H81" i="1" s="1"/>
  <c r="T81" i="1"/>
  <c r="I81" i="1" s="1"/>
  <c r="U84" i="1"/>
  <c r="H84" i="1" s="1"/>
  <c r="T84" i="1"/>
  <c r="I84" i="1" s="1"/>
  <c r="T87" i="1"/>
  <c r="I87" i="1" s="1"/>
  <c r="U87" i="1"/>
  <c r="H87" i="1" s="1"/>
  <c r="U82" i="1"/>
  <c r="H82" i="1" s="1"/>
  <c r="T82" i="1"/>
  <c r="I82" i="1" s="1"/>
  <c r="U89" i="1"/>
  <c r="H89" i="1" s="1"/>
  <c r="T89" i="1"/>
  <c r="I89" i="1" s="1"/>
  <c r="T83" i="1"/>
  <c r="I83" i="1" s="1"/>
  <c r="U83" i="1"/>
  <c r="H83" i="1" s="1"/>
  <c r="U85" i="1"/>
  <c r="H85" i="1" s="1"/>
  <c r="T85" i="1"/>
  <c r="I85" i="1" s="1"/>
  <c r="T91" i="1"/>
  <c r="I91" i="1" s="1"/>
  <c r="U91" i="1"/>
  <c r="H91" i="1" s="1"/>
  <c r="U92" i="1"/>
  <c r="H92" i="1" s="1"/>
  <c r="T92" i="1"/>
  <c r="I92" i="1" s="1"/>
  <c r="R81" i="1"/>
  <c r="R85" i="1"/>
  <c r="R89" i="1"/>
  <c r="T79" i="1"/>
  <c r="I79" i="1" s="1"/>
  <c r="U79" i="1"/>
  <c r="H79" i="1" s="1"/>
  <c r="U73" i="1"/>
  <c r="H73" i="1" s="1"/>
  <c r="T73" i="1"/>
  <c r="I73" i="1" s="1"/>
  <c r="U77" i="1"/>
  <c r="H77" i="1" s="1"/>
  <c r="T77" i="1"/>
  <c r="I77" i="1" s="1"/>
  <c r="U70" i="1"/>
  <c r="H70" i="1" s="1"/>
  <c r="T70" i="1"/>
  <c r="I70" i="1" s="1"/>
  <c r="U76" i="1"/>
  <c r="H76" i="1" s="1"/>
  <c r="T76" i="1"/>
  <c r="I76" i="1" s="1"/>
  <c r="U74" i="1"/>
  <c r="H74" i="1" s="1"/>
  <c r="T74" i="1"/>
  <c r="I74" i="1" s="1"/>
  <c r="T71" i="1"/>
  <c r="I71" i="1" s="1"/>
  <c r="U71" i="1"/>
  <c r="H71" i="1" s="1"/>
  <c r="U69" i="1"/>
  <c r="H69" i="1" s="1"/>
  <c r="T69" i="1"/>
  <c r="I69" i="1" s="1"/>
  <c r="U72" i="1"/>
  <c r="H72" i="1" s="1"/>
  <c r="T72" i="1"/>
  <c r="I72" i="1" s="1"/>
  <c r="U78" i="1"/>
  <c r="H78" i="1" s="1"/>
  <c r="T78" i="1"/>
  <c r="I78" i="1" s="1"/>
  <c r="T75" i="1"/>
  <c r="I75" i="1" s="1"/>
  <c r="U75" i="1"/>
  <c r="H75" i="1" s="1"/>
  <c r="U80" i="1"/>
  <c r="H80" i="1" s="1"/>
  <c r="T80" i="1"/>
  <c r="I80" i="1" s="1"/>
  <c r="U62" i="1"/>
  <c r="H62" i="1" s="1"/>
  <c r="T62" i="1"/>
  <c r="I62" i="1" s="1"/>
  <c r="T59" i="1"/>
  <c r="I59" i="1" s="1"/>
  <c r="U59" i="1"/>
  <c r="H59" i="1" s="1"/>
  <c r="U64" i="1"/>
  <c r="H64" i="1" s="1"/>
  <c r="T64" i="1"/>
  <c r="I64" i="1" s="1"/>
  <c r="U58" i="1"/>
  <c r="H58" i="1" s="1"/>
  <c r="T58" i="1"/>
  <c r="I58" i="1" s="1"/>
  <c r="U60" i="1"/>
  <c r="H60" i="1" s="1"/>
  <c r="T60" i="1"/>
  <c r="I60" i="1" s="1"/>
  <c r="U61" i="1"/>
  <c r="H61" i="1" s="1"/>
  <c r="T61" i="1"/>
  <c r="I61" i="1" s="1"/>
  <c r="T67" i="1"/>
  <c r="I67" i="1" s="1"/>
  <c r="U67" i="1"/>
  <c r="H67" i="1" s="1"/>
  <c r="U66" i="1"/>
  <c r="H66" i="1" s="1"/>
  <c r="T66" i="1"/>
  <c r="I66" i="1" s="1"/>
  <c r="U68" i="1"/>
  <c r="H68" i="1" s="1"/>
  <c r="T68" i="1"/>
  <c r="I68" i="1" s="1"/>
  <c r="U57" i="1"/>
  <c r="H57" i="1" s="1"/>
  <c r="T57" i="1"/>
  <c r="I57" i="1" s="1"/>
  <c r="T63" i="1"/>
  <c r="I63" i="1" s="1"/>
  <c r="U63" i="1"/>
  <c r="H63" i="1" s="1"/>
  <c r="U65" i="1"/>
  <c r="H65" i="1" s="1"/>
  <c r="T65" i="1"/>
  <c r="I65" i="1" s="1"/>
  <c r="R59" i="1"/>
  <c r="R63" i="1"/>
  <c r="R67" i="1"/>
  <c r="P49" i="1"/>
  <c r="S49" i="1" s="1"/>
  <c r="J49" i="1" s="1"/>
  <c r="Q46" i="1"/>
  <c r="S52" i="1"/>
  <c r="J52" i="1" s="1"/>
  <c r="U52" i="1" s="1"/>
  <c r="H52" i="1" s="1"/>
  <c r="O54" i="1"/>
  <c r="Q55" i="1"/>
  <c r="S55" i="1" s="1"/>
  <c r="J55" i="1" s="1"/>
  <c r="T55" i="1" s="1"/>
  <c r="I55" i="1" s="1"/>
  <c r="O45" i="1"/>
  <c r="O48" i="1"/>
  <c r="R48" i="1" s="1"/>
  <c r="M50" i="1"/>
  <c r="O51" i="1"/>
  <c r="R51" i="1" s="1"/>
  <c r="M53" i="1"/>
  <c r="P54" i="1"/>
  <c r="S54" i="1" s="1"/>
  <c r="J54" i="1" s="1"/>
  <c r="U54" i="1" s="1"/>
  <c r="H54" i="1" s="1"/>
  <c r="M56" i="1"/>
  <c r="R55" i="1"/>
  <c r="Q49" i="1"/>
  <c r="P45" i="1"/>
  <c r="P51" i="1"/>
  <c r="S51" i="1" s="1"/>
  <c r="J51" i="1" s="1"/>
  <c r="Q54" i="1"/>
  <c r="N56" i="1"/>
  <c r="N51" i="1"/>
  <c r="N53" i="1"/>
  <c r="Q45" i="1"/>
  <c r="S45" i="1" s="1"/>
  <c r="J45" i="1" s="1"/>
  <c r="U45" i="1" s="1"/>
  <c r="H45" i="1" s="1"/>
  <c r="N47" i="1"/>
  <c r="O50" i="1"/>
  <c r="O53" i="1"/>
  <c r="R53" i="1" s="1"/>
  <c r="O56" i="1"/>
  <c r="S47" i="1"/>
  <c r="J47" i="1" s="1"/>
  <c r="N50" i="1"/>
  <c r="M46" i="1"/>
  <c r="O47" i="1"/>
  <c r="R47" i="1" s="1"/>
  <c r="M49" i="1"/>
  <c r="P50" i="1"/>
  <c r="M52" i="1"/>
  <c r="P53" i="1"/>
  <c r="S53" i="1" s="1"/>
  <c r="J53" i="1" s="1"/>
  <c r="U53" i="1" s="1"/>
  <c r="H53" i="1" s="1"/>
  <c r="M55" i="1"/>
  <c r="P56" i="1"/>
  <c r="S56" i="1" s="1"/>
  <c r="J56" i="1" s="1"/>
  <c r="P46" i="1"/>
  <c r="S46" i="1" s="1"/>
  <c r="J46" i="1" s="1"/>
  <c r="U46" i="1" s="1"/>
  <c r="H46" i="1" s="1"/>
  <c r="T47" i="1"/>
  <c r="I47" i="1" s="1"/>
  <c r="U47" i="1"/>
  <c r="H47" i="1" s="1"/>
  <c r="U49" i="1"/>
  <c r="H49" i="1" s="1"/>
  <c r="T49" i="1"/>
  <c r="I49" i="1" s="1"/>
  <c r="T52" i="1"/>
  <c r="I52" i="1" s="1"/>
  <c r="U48" i="1"/>
  <c r="H48" i="1" s="1"/>
  <c r="T48" i="1"/>
  <c r="I48" i="1" s="1"/>
  <c r="R49" i="1"/>
  <c r="E34" i="1"/>
  <c r="E38" i="1"/>
  <c r="D43" i="1"/>
  <c r="F44" i="1"/>
  <c r="D36" i="1"/>
  <c r="D40" i="1"/>
  <c r="E36" i="1"/>
  <c r="E40" i="1"/>
  <c r="E44" i="1"/>
  <c r="C34" i="1"/>
  <c r="C38" i="1"/>
  <c r="C42" i="1"/>
  <c r="B42" i="1"/>
  <c r="E39" i="1"/>
  <c r="O42" i="1"/>
  <c r="M42" i="1"/>
  <c r="D34" i="1"/>
  <c r="F35" i="1"/>
  <c r="B37" i="1"/>
  <c r="D38" i="1"/>
  <c r="F39" i="1"/>
  <c r="B41" i="1"/>
  <c r="D42" i="1"/>
  <c r="N42" i="1" s="1"/>
  <c r="F43" i="1"/>
  <c r="G35" i="1"/>
  <c r="C37" i="1"/>
  <c r="G39" i="1"/>
  <c r="C41" i="1"/>
  <c r="E42" i="1"/>
  <c r="G43" i="1"/>
  <c r="B33" i="1"/>
  <c r="M33" i="1" s="1"/>
  <c r="F34" i="1"/>
  <c r="B36" i="1"/>
  <c r="D37" i="1"/>
  <c r="F38" i="1"/>
  <c r="B40" i="1"/>
  <c r="D41" i="1"/>
  <c r="F42" i="1"/>
  <c r="B44" i="1"/>
  <c r="C33" i="1"/>
  <c r="G34" i="1"/>
  <c r="C36" i="1"/>
  <c r="E37" i="1"/>
  <c r="G38" i="1"/>
  <c r="C40" i="1"/>
  <c r="E41" i="1"/>
  <c r="G42" i="1"/>
  <c r="C44" i="1"/>
  <c r="D33" i="1"/>
  <c r="B35" i="1"/>
  <c r="F37" i="1"/>
  <c r="B39" i="1"/>
  <c r="F41" i="1"/>
  <c r="B43" i="1"/>
  <c r="D44" i="1"/>
  <c r="C35" i="1"/>
  <c r="G37" i="1"/>
  <c r="C39" i="1"/>
  <c r="G41" i="1"/>
  <c r="F33" i="1"/>
  <c r="B34" i="1"/>
  <c r="D35" i="1"/>
  <c r="F36" i="1"/>
  <c r="B38" i="1"/>
  <c r="D39" i="1"/>
  <c r="F40" i="1"/>
  <c r="P45" i="10" l="1"/>
  <c r="N52" i="10"/>
  <c r="Q53" i="10"/>
  <c r="Q44" i="10"/>
  <c r="O92" i="10"/>
  <c r="O45" i="10"/>
  <c r="P44" i="10"/>
  <c r="R45" i="10"/>
  <c r="N78" i="10"/>
  <c r="Q78" i="10"/>
  <c r="P78" i="10"/>
  <c r="O78" i="10"/>
  <c r="M78" i="10"/>
  <c r="M145" i="10"/>
  <c r="Q145" i="10"/>
  <c r="P145" i="10"/>
  <c r="O145" i="10"/>
  <c r="N145" i="10"/>
  <c r="P98" i="10"/>
  <c r="O98" i="10"/>
  <c r="M98" i="10"/>
  <c r="Q98" i="10"/>
  <c r="N98" i="10"/>
  <c r="P103" i="10"/>
  <c r="Q103" i="10"/>
  <c r="O103" i="10"/>
  <c r="N103" i="10"/>
  <c r="M103" i="10"/>
  <c r="N48" i="10"/>
  <c r="M48" i="10"/>
  <c r="Q48" i="10"/>
  <c r="P48" i="10"/>
  <c r="O48" i="10"/>
  <c r="N164" i="10"/>
  <c r="M164" i="10"/>
  <c r="P164" i="10"/>
  <c r="O164" i="10"/>
  <c r="Q164" i="10"/>
  <c r="Q105" i="10"/>
  <c r="P105" i="10"/>
  <c r="N105" i="10"/>
  <c r="O105" i="10"/>
  <c r="M105" i="10"/>
  <c r="O113" i="10"/>
  <c r="M113" i="10"/>
  <c r="Q113" i="10"/>
  <c r="P113" i="10"/>
  <c r="N113" i="10"/>
  <c r="Q59" i="10"/>
  <c r="P59" i="10"/>
  <c r="O59" i="10"/>
  <c r="R59" i="10" s="1"/>
  <c r="N59" i="10"/>
  <c r="M59" i="10"/>
  <c r="P38" i="10"/>
  <c r="O38" i="10"/>
  <c r="N38" i="10"/>
  <c r="M38" i="10"/>
  <c r="Q38" i="10"/>
  <c r="P170" i="10"/>
  <c r="O170" i="10"/>
  <c r="N170" i="10"/>
  <c r="M170" i="10"/>
  <c r="Q170" i="10"/>
  <c r="N122" i="10"/>
  <c r="Q122" i="10"/>
  <c r="P122" i="10"/>
  <c r="O122" i="10"/>
  <c r="M122" i="10"/>
  <c r="Q90" i="10"/>
  <c r="P90" i="10"/>
  <c r="O90" i="10"/>
  <c r="N90" i="10"/>
  <c r="M90" i="10"/>
  <c r="M79" i="10"/>
  <c r="Q79" i="10"/>
  <c r="S79" i="10" s="1"/>
  <c r="J79" i="10" s="1"/>
  <c r="P79" i="10"/>
  <c r="O79" i="10"/>
  <c r="N79" i="10"/>
  <c r="O132" i="10"/>
  <c r="N132" i="10"/>
  <c r="Q132" i="10"/>
  <c r="P132" i="10"/>
  <c r="M132" i="10"/>
  <c r="Q81" i="10"/>
  <c r="O81" i="10"/>
  <c r="N81" i="10"/>
  <c r="P81" i="10"/>
  <c r="M81" i="10"/>
  <c r="Q91" i="10"/>
  <c r="P91" i="10"/>
  <c r="O91" i="10"/>
  <c r="N91" i="10"/>
  <c r="M91" i="10"/>
  <c r="Q43" i="10"/>
  <c r="P43" i="10"/>
  <c r="O43" i="10"/>
  <c r="R43" i="10" s="1"/>
  <c r="N43" i="10"/>
  <c r="M43" i="10"/>
  <c r="Q50" i="10"/>
  <c r="S50" i="10" s="1"/>
  <c r="J50" i="10" s="1"/>
  <c r="P50" i="10"/>
  <c r="O50" i="10"/>
  <c r="N50" i="10"/>
  <c r="M50" i="10"/>
  <c r="Q34" i="10"/>
  <c r="P34" i="10"/>
  <c r="O34" i="10"/>
  <c r="N34" i="10"/>
  <c r="M34" i="10"/>
  <c r="Q146" i="10"/>
  <c r="P146" i="10"/>
  <c r="O146" i="10"/>
  <c r="N146" i="10"/>
  <c r="M146" i="10"/>
  <c r="Q94" i="10"/>
  <c r="P94" i="10"/>
  <c r="O94" i="10"/>
  <c r="N94" i="10"/>
  <c r="M94" i="10"/>
  <c r="Q96" i="10"/>
  <c r="O96" i="10"/>
  <c r="P96" i="10"/>
  <c r="N96" i="10"/>
  <c r="M96" i="10"/>
  <c r="M41" i="10"/>
  <c r="Q41" i="10"/>
  <c r="P41" i="10"/>
  <c r="O41" i="10"/>
  <c r="N41" i="10"/>
  <c r="Q161" i="10"/>
  <c r="P161" i="10"/>
  <c r="O161" i="10"/>
  <c r="N161" i="10"/>
  <c r="M161" i="10"/>
  <c r="P106" i="10"/>
  <c r="O106" i="10"/>
  <c r="M106" i="10"/>
  <c r="Q106" i="10"/>
  <c r="N106" i="10"/>
  <c r="N114" i="10"/>
  <c r="Q114" i="10"/>
  <c r="P114" i="10"/>
  <c r="O114" i="10"/>
  <c r="M114" i="10"/>
  <c r="Q67" i="10"/>
  <c r="P67" i="10"/>
  <c r="O67" i="10"/>
  <c r="N67" i="10"/>
  <c r="M67" i="10"/>
  <c r="M165" i="10"/>
  <c r="O165" i="10"/>
  <c r="N165" i="10"/>
  <c r="Q165" i="10"/>
  <c r="P165" i="10"/>
  <c r="Q119" i="10"/>
  <c r="O119" i="10"/>
  <c r="R119" i="10" s="1"/>
  <c r="N119" i="10"/>
  <c r="M119" i="10"/>
  <c r="P119" i="10"/>
  <c r="M123" i="10"/>
  <c r="Q123" i="10"/>
  <c r="P123" i="10"/>
  <c r="N123" i="10"/>
  <c r="O123" i="10"/>
  <c r="Q75" i="10"/>
  <c r="P75" i="10"/>
  <c r="O75" i="10"/>
  <c r="N75" i="10"/>
  <c r="M75" i="10"/>
  <c r="O52" i="10"/>
  <c r="Q92" i="10"/>
  <c r="M37" i="10"/>
  <c r="Q36" i="10"/>
  <c r="P36" i="10"/>
  <c r="O36" i="10"/>
  <c r="N36" i="10"/>
  <c r="M36" i="10"/>
  <c r="N133" i="10"/>
  <c r="M133" i="10"/>
  <c r="Q133" i="10"/>
  <c r="P133" i="10"/>
  <c r="O133" i="10"/>
  <c r="P84" i="10"/>
  <c r="N84" i="10"/>
  <c r="Q84" i="10"/>
  <c r="S84" i="10" s="1"/>
  <c r="J84" i="10" s="1"/>
  <c r="O84" i="10"/>
  <c r="M84" i="10"/>
  <c r="Q33" i="10"/>
  <c r="S33" i="10" s="1"/>
  <c r="J33" i="10" s="1"/>
  <c r="P33" i="10"/>
  <c r="O33" i="10"/>
  <c r="N33" i="10"/>
  <c r="M33" i="10"/>
  <c r="Q147" i="10"/>
  <c r="P147" i="10"/>
  <c r="O147" i="10"/>
  <c r="N147" i="10"/>
  <c r="M147" i="10"/>
  <c r="O99" i="10"/>
  <c r="N99" i="10"/>
  <c r="Q99" i="10"/>
  <c r="P99" i="10"/>
  <c r="M99" i="10"/>
  <c r="Q104" i="10"/>
  <c r="O104" i="10"/>
  <c r="P104" i="10"/>
  <c r="N104" i="10"/>
  <c r="M104" i="10"/>
  <c r="P154" i="10"/>
  <c r="O154" i="10"/>
  <c r="N154" i="10"/>
  <c r="M154" i="10"/>
  <c r="Q154" i="10"/>
  <c r="O107" i="10"/>
  <c r="R107" i="10" s="1"/>
  <c r="N107" i="10"/>
  <c r="Q107" i="10"/>
  <c r="P107" i="10"/>
  <c r="M107" i="10"/>
  <c r="M115" i="10"/>
  <c r="Q115" i="10"/>
  <c r="P115" i="10"/>
  <c r="N115" i="10"/>
  <c r="O115" i="10"/>
  <c r="P63" i="10"/>
  <c r="O63" i="10"/>
  <c r="N63" i="10"/>
  <c r="M63" i="10"/>
  <c r="Q63" i="10"/>
  <c r="Q60" i="10"/>
  <c r="S60" i="10" s="1"/>
  <c r="J60" i="10" s="1"/>
  <c r="P60" i="10"/>
  <c r="O60" i="10"/>
  <c r="N60" i="10"/>
  <c r="M60" i="10"/>
  <c r="O47" i="10"/>
  <c r="N47" i="10"/>
  <c r="M47" i="10"/>
  <c r="Q47" i="10"/>
  <c r="S47" i="10" s="1"/>
  <c r="J47" i="10" s="1"/>
  <c r="P47" i="10"/>
  <c r="V47" i="10"/>
  <c r="V59" i="10" s="1"/>
  <c r="V71" i="10" s="1"/>
  <c r="V83" i="10" s="1"/>
  <c r="V95" i="10" s="1"/>
  <c r="V107" i="10" s="1"/>
  <c r="V119" i="10" s="1"/>
  <c r="V131" i="10" s="1"/>
  <c r="V143" i="10" s="1"/>
  <c r="V155" i="10" s="1"/>
  <c r="V167" i="10" s="1"/>
  <c r="V36" i="10"/>
  <c r="M173" i="10"/>
  <c r="O173" i="10"/>
  <c r="N173" i="10"/>
  <c r="Q173" i="10"/>
  <c r="P173" i="10"/>
  <c r="Q127" i="10"/>
  <c r="O127" i="10"/>
  <c r="N127" i="10"/>
  <c r="M127" i="10"/>
  <c r="P127" i="10"/>
  <c r="Q124" i="10"/>
  <c r="P124" i="10"/>
  <c r="O124" i="10"/>
  <c r="R124" i="10" s="1"/>
  <c r="N124" i="10"/>
  <c r="M124" i="10"/>
  <c r="Q76" i="10"/>
  <c r="P76" i="10"/>
  <c r="O76" i="10"/>
  <c r="R76" i="10" s="1"/>
  <c r="N76" i="10"/>
  <c r="M76" i="10"/>
  <c r="P52" i="10"/>
  <c r="M53" i="10"/>
  <c r="M92" i="10"/>
  <c r="N37" i="10"/>
  <c r="O140" i="10"/>
  <c r="N140" i="10"/>
  <c r="M140" i="10"/>
  <c r="Q140" i="10"/>
  <c r="P140" i="10"/>
  <c r="Q176" i="10"/>
  <c r="P176" i="10"/>
  <c r="O176" i="10"/>
  <c r="N176" i="10"/>
  <c r="M176" i="10"/>
  <c r="Q138" i="10"/>
  <c r="P138" i="10"/>
  <c r="O138" i="10"/>
  <c r="R138" i="10" s="1"/>
  <c r="N138" i="10"/>
  <c r="M138" i="10"/>
  <c r="O85" i="10"/>
  <c r="M85" i="10"/>
  <c r="Q85" i="10"/>
  <c r="P85" i="10"/>
  <c r="N85" i="10"/>
  <c r="Q70" i="10"/>
  <c r="S70" i="10" s="1"/>
  <c r="J70" i="10" s="1"/>
  <c r="P70" i="10"/>
  <c r="O70" i="10"/>
  <c r="N70" i="10"/>
  <c r="M70" i="10"/>
  <c r="Q141" i="10"/>
  <c r="N141" i="10"/>
  <c r="M141" i="10"/>
  <c r="P141" i="10"/>
  <c r="O141" i="10"/>
  <c r="Q148" i="10"/>
  <c r="P148" i="10"/>
  <c r="O148" i="10"/>
  <c r="N148" i="10"/>
  <c r="M148" i="10"/>
  <c r="Q102" i="10"/>
  <c r="P102" i="10"/>
  <c r="O102" i="10"/>
  <c r="N102" i="10"/>
  <c r="M102" i="10"/>
  <c r="Q83" i="10"/>
  <c r="O83" i="10"/>
  <c r="M83" i="10"/>
  <c r="N83" i="10"/>
  <c r="P83" i="10"/>
  <c r="P162" i="10"/>
  <c r="O162" i="10"/>
  <c r="N162" i="10"/>
  <c r="M162" i="10"/>
  <c r="Q162" i="10"/>
  <c r="Q108" i="10"/>
  <c r="N108" i="10"/>
  <c r="M108" i="10"/>
  <c r="O108" i="10"/>
  <c r="P108" i="10"/>
  <c r="Q116" i="10"/>
  <c r="P116" i="10"/>
  <c r="O116" i="10"/>
  <c r="N116" i="10"/>
  <c r="M116" i="10"/>
  <c r="O64" i="10"/>
  <c r="R64" i="10" s="1"/>
  <c r="N64" i="10"/>
  <c r="M64" i="10"/>
  <c r="Q64" i="10"/>
  <c r="P64" i="10"/>
  <c r="Q68" i="10"/>
  <c r="P68" i="10"/>
  <c r="O68" i="10"/>
  <c r="N68" i="10"/>
  <c r="M68" i="10"/>
  <c r="P46" i="10"/>
  <c r="O46" i="10"/>
  <c r="N46" i="10"/>
  <c r="M46" i="10"/>
  <c r="Q46" i="10"/>
  <c r="Q166" i="10"/>
  <c r="N166" i="10"/>
  <c r="M166" i="10"/>
  <c r="P166" i="10"/>
  <c r="O166" i="10"/>
  <c r="Q117" i="10"/>
  <c r="P117" i="10"/>
  <c r="O117" i="10"/>
  <c r="N117" i="10"/>
  <c r="M117" i="10"/>
  <c r="P118" i="10"/>
  <c r="O118" i="10"/>
  <c r="N118" i="10"/>
  <c r="M118" i="10"/>
  <c r="Q118" i="10"/>
  <c r="Q69" i="10"/>
  <c r="P69" i="10"/>
  <c r="O69" i="10"/>
  <c r="R69" i="10" s="1"/>
  <c r="N69" i="10"/>
  <c r="M69" i="10"/>
  <c r="Q52" i="10"/>
  <c r="N53" i="10"/>
  <c r="N92" i="10"/>
  <c r="O37" i="10"/>
  <c r="M44" i="10"/>
  <c r="P134" i="10"/>
  <c r="M134" i="10"/>
  <c r="Q134" i="10"/>
  <c r="O134" i="10"/>
  <c r="N134" i="10"/>
  <c r="N86" i="10"/>
  <c r="Q86" i="10"/>
  <c r="P86" i="10"/>
  <c r="O86" i="10"/>
  <c r="R86" i="10" s="1"/>
  <c r="M86" i="10"/>
  <c r="P142" i="10"/>
  <c r="N142" i="10"/>
  <c r="M142" i="10"/>
  <c r="Q142" i="10"/>
  <c r="S142" i="10" s="1"/>
  <c r="J142" i="10" s="1"/>
  <c r="O142" i="10"/>
  <c r="M149" i="10"/>
  <c r="O149" i="10"/>
  <c r="R149" i="10" s="1"/>
  <c r="P149" i="10"/>
  <c r="N149" i="10"/>
  <c r="Q149" i="10"/>
  <c r="N100" i="10"/>
  <c r="M100" i="10"/>
  <c r="Q100" i="10"/>
  <c r="P100" i="10"/>
  <c r="O100" i="10"/>
  <c r="R100" i="10" s="1"/>
  <c r="N56" i="10"/>
  <c r="M56" i="10"/>
  <c r="Q56" i="10"/>
  <c r="P56" i="10"/>
  <c r="O56" i="10"/>
  <c r="N40" i="10"/>
  <c r="M40" i="10"/>
  <c r="Q40" i="10"/>
  <c r="S40" i="10" s="1"/>
  <c r="J40" i="10" s="1"/>
  <c r="P40" i="10"/>
  <c r="O40" i="10"/>
  <c r="Q153" i="10"/>
  <c r="P153" i="10"/>
  <c r="O153" i="10"/>
  <c r="R153" i="10" s="1"/>
  <c r="N153" i="10"/>
  <c r="M153" i="10"/>
  <c r="M157" i="10"/>
  <c r="O157" i="10"/>
  <c r="R157" i="10" s="1"/>
  <c r="N157" i="10"/>
  <c r="Q157" i="10"/>
  <c r="P157" i="10"/>
  <c r="Q111" i="10"/>
  <c r="O111" i="10"/>
  <c r="N111" i="10"/>
  <c r="M111" i="10"/>
  <c r="P111" i="10"/>
  <c r="M57" i="10"/>
  <c r="P57" i="10"/>
  <c r="N57" i="10"/>
  <c r="O57" i="10"/>
  <c r="Q57" i="10"/>
  <c r="S57" i="10" s="1"/>
  <c r="J57" i="10" s="1"/>
  <c r="Q61" i="10"/>
  <c r="P61" i="10"/>
  <c r="O61" i="10"/>
  <c r="N61" i="10"/>
  <c r="M61" i="10"/>
  <c r="Q174" i="10"/>
  <c r="N174" i="10"/>
  <c r="M174" i="10"/>
  <c r="P174" i="10"/>
  <c r="O174" i="10"/>
  <c r="P120" i="10"/>
  <c r="N120" i="10"/>
  <c r="M120" i="10"/>
  <c r="O120" i="10"/>
  <c r="Q120" i="10"/>
  <c r="P126" i="10"/>
  <c r="O126" i="10"/>
  <c r="N126" i="10"/>
  <c r="M126" i="10"/>
  <c r="Q126" i="10"/>
  <c r="P71" i="10"/>
  <c r="O71" i="10"/>
  <c r="N71" i="10"/>
  <c r="M71" i="10"/>
  <c r="Q71" i="10"/>
  <c r="Q77" i="10"/>
  <c r="S77" i="10" s="1"/>
  <c r="J77" i="10" s="1"/>
  <c r="P77" i="10"/>
  <c r="O77" i="10"/>
  <c r="N77" i="10"/>
  <c r="M77" i="10"/>
  <c r="O53" i="10"/>
  <c r="R53" i="10" s="1"/>
  <c r="M45" i="10"/>
  <c r="S45" i="10" s="1"/>
  <c r="J45" i="10" s="1"/>
  <c r="P37" i="10"/>
  <c r="S37" i="10" s="1"/>
  <c r="J37" i="10" s="1"/>
  <c r="N44" i="10"/>
  <c r="N87" i="10"/>
  <c r="M87" i="10"/>
  <c r="Q87" i="10"/>
  <c r="P87" i="10"/>
  <c r="O87" i="10"/>
  <c r="R87" i="10" s="1"/>
  <c r="O135" i="10"/>
  <c r="Q135" i="10"/>
  <c r="M135" i="10"/>
  <c r="P135" i="10"/>
  <c r="N135" i="10"/>
  <c r="N136" i="10"/>
  <c r="P136" i="10"/>
  <c r="Q136" i="10"/>
  <c r="S136" i="10" s="1"/>
  <c r="J136" i="10" s="1"/>
  <c r="O136" i="10"/>
  <c r="M136" i="10"/>
  <c r="M88" i="10"/>
  <c r="Q88" i="10"/>
  <c r="P88" i="10"/>
  <c r="O88" i="10"/>
  <c r="N88" i="10"/>
  <c r="Q51" i="10"/>
  <c r="P51" i="10"/>
  <c r="O51" i="10"/>
  <c r="N51" i="10"/>
  <c r="M51" i="10"/>
  <c r="Q35" i="10"/>
  <c r="P35" i="10"/>
  <c r="O35" i="10"/>
  <c r="N35" i="10"/>
  <c r="M35" i="10"/>
  <c r="Q62" i="10"/>
  <c r="P62" i="10"/>
  <c r="O62" i="10"/>
  <c r="N62" i="10"/>
  <c r="M62" i="10"/>
  <c r="Q42" i="10"/>
  <c r="P42" i="10"/>
  <c r="O42" i="10"/>
  <c r="N42" i="10"/>
  <c r="M42" i="10"/>
  <c r="Q151" i="10"/>
  <c r="P151" i="10"/>
  <c r="M151" i="10"/>
  <c r="N151" i="10"/>
  <c r="O151" i="10"/>
  <c r="R151" i="10" s="1"/>
  <c r="Q150" i="10"/>
  <c r="N150" i="10"/>
  <c r="P150" i="10"/>
  <c r="O150" i="10"/>
  <c r="M150" i="10"/>
  <c r="M93" i="10"/>
  <c r="Q93" i="10"/>
  <c r="P93" i="10"/>
  <c r="O93" i="10"/>
  <c r="N93" i="10"/>
  <c r="M49" i="10"/>
  <c r="Q49" i="10"/>
  <c r="P49" i="10"/>
  <c r="O49" i="10"/>
  <c r="N49" i="10"/>
  <c r="O155" i="10"/>
  <c r="N155" i="10"/>
  <c r="M155" i="10"/>
  <c r="Q155" i="10"/>
  <c r="P155" i="10"/>
  <c r="Q158" i="10"/>
  <c r="N158" i="10"/>
  <c r="M158" i="10"/>
  <c r="P158" i="10"/>
  <c r="O158" i="10"/>
  <c r="P109" i="10"/>
  <c r="M109" i="10"/>
  <c r="Q109" i="10"/>
  <c r="O109" i="10"/>
  <c r="N109" i="10"/>
  <c r="N65" i="10"/>
  <c r="M65" i="10"/>
  <c r="Q65" i="10"/>
  <c r="P65" i="10"/>
  <c r="O65" i="10"/>
  <c r="O171" i="10"/>
  <c r="N171" i="10"/>
  <c r="M171" i="10"/>
  <c r="Q171" i="10"/>
  <c r="P171" i="10"/>
  <c r="Q167" i="10"/>
  <c r="P167" i="10"/>
  <c r="M167" i="10"/>
  <c r="O167" i="10"/>
  <c r="N167" i="10"/>
  <c r="Q125" i="10"/>
  <c r="P125" i="10"/>
  <c r="O125" i="10"/>
  <c r="R125" i="10" s="1"/>
  <c r="N125" i="10"/>
  <c r="M125" i="10"/>
  <c r="O72" i="10"/>
  <c r="R72" i="10" s="1"/>
  <c r="N72" i="10"/>
  <c r="M72" i="10"/>
  <c r="Q72" i="10"/>
  <c r="P72" i="10"/>
  <c r="P80" i="10"/>
  <c r="O80" i="10"/>
  <c r="M80" i="10"/>
  <c r="Q80" i="10"/>
  <c r="N80" i="10"/>
  <c r="P53" i="10"/>
  <c r="S53" i="10" s="1"/>
  <c r="J53" i="10" s="1"/>
  <c r="N45" i="10"/>
  <c r="O44" i="10"/>
  <c r="R44" i="10" s="1"/>
  <c r="P139" i="10"/>
  <c r="O139" i="10"/>
  <c r="N139" i="10"/>
  <c r="M139" i="10"/>
  <c r="Q139" i="10"/>
  <c r="O129" i="10"/>
  <c r="M129" i="10"/>
  <c r="Q129" i="10"/>
  <c r="N129" i="10"/>
  <c r="P129" i="10"/>
  <c r="Q89" i="10"/>
  <c r="P89" i="10"/>
  <c r="O89" i="10"/>
  <c r="N89" i="10"/>
  <c r="M89" i="10"/>
  <c r="O143" i="10"/>
  <c r="N143" i="10"/>
  <c r="M143" i="10"/>
  <c r="Q143" i="10"/>
  <c r="P143" i="10"/>
  <c r="Q152" i="10"/>
  <c r="P152" i="10"/>
  <c r="O152" i="10"/>
  <c r="N152" i="10"/>
  <c r="M152" i="10"/>
  <c r="M101" i="10"/>
  <c r="Q101" i="10"/>
  <c r="P101" i="10"/>
  <c r="O101" i="10"/>
  <c r="N101" i="10"/>
  <c r="N156" i="10"/>
  <c r="M156" i="10"/>
  <c r="P156" i="10"/>
  <c r="O156" i="10"/>
  <c r="Q156" i="10"/>
  <c r="Q159" i="10"/>
  <c r="S159" i="10" s="1"/>
  <c r="J159" i="10" s="1"/>
  <c r="P159" i="10"/>
  <c r="M159" i="10"/>
  <c r="O159" i="10"/>
  <c r="N159" i="10"/>
  <c r="O110" i="10"/>
  <c r="Q110" i="10"/>
  <c r="P110" i="10"/>
  <c r="N110" i="10"/>
  <c r="M110" i="10"/>
  <c r="M58" i="10"/>
  <c r="Q58" i="10"/>
  <c r="P58" i="10"/>
  <c r="O58" i="10"/>
  <c r="R58" i="10" s="1"/>
  <c r="N58" i="10"/>
  <c r="O55" i="10"/>
  <c r="N55" i="10"/>
  <c r="M55" i="10"/>
  <c r="P55" i="10"/>
  <c r="Q55" i="10"/>
  <c r="N172" i="10"/>
  <c r="M172" i="10"/>
  <c r="P172" i="10"/>
  <c r="O172" i="10"/>
  <c r="Q172" i="10"/>
  <c r="Q175" i="10"/>
  <c r="P175" i="10"/>
  <c r="M175" i="10"/>
  <c r="O175" i="10"/>
  <c r="N175" i="10"/>
  <c r="P128" i="10"/>
  <c r="O128" i="10"/>
  <c r="N128" i="10"/>
  <c r="M128" i="10"/>
  <c r="Q128" i="10"/>
  <c r="N73" i="10"/>
  <c r="M73" i="10"/>
  <c r="Q73" i="10"/>
  <c r="P73" i="10"/>
  <c r="O73" i="10"/>
  <c r="P131" i="10"/>
  <c r="O131" i="10"/>
  <c r="M131" i="10"/>
  <c r="Q131" i="10"/>
  <c r="N131" i="10"/>
  <c r="Q130" i="10"/>
  <c r="P130" i="10"/>
  <c r="N130" i="10"/>
  <c r="O130" i="10"/>
  <c r="M130" i="10"/>
  <c r="M137" i="10"/>
  <c r="Q137" i="10"/>
  <c r="P137" i="10"/>
  <c r="O137" i="10"/>
  <c r="R137" i="10" s="1"/>
  <c r="N137" i="10"/>
  <c r="P82" i="10"/>
  <c r="N82" i="10"/>
  <c r="M82" i="10"/>
  <c r="Q82" i="10"/>
  <c r="O82" i="10"/>
  <c r="N144" i="10"/>
  <c r="M144" i="10"/>
  <c r="Q144" i="10"/>
  <c r="P144" i="10"/>
  <c r="O144" i="10"/>
  <c r="Q97" i="10"/>
  <c r="P97" i="10"/>
  <c r="N97" i="10"/>
  <c r="O97" i="10"/>
  <c r="M97" i="10"/>
  <c r="P95" i="10"/>
  <c r="Q95" i="10"/>
  <c r="O95" i="10"/>
  <c r="N95" i="10"/>
  <c r="M95" i="10"/>
  <c r="O163" i="10"/>
  <c r="N163" i="10"/>
  <c r="M163" i="10"/>
  <c r="Q163" i="10"/>
  <c r="P163" i="10"/>
  <c r="Q160" i="10"/>
  <c r="S160" i="10" s="1"/>
  <c r="J160" i="10" s="1"/>
  <c r="P160" i="10"/>
  <c r="O160" i="10"/>
  <c r="N160" i="10"/>
  <c r="M160" i="10"/>
  <c r="P112" i="10"/>
  <c r="N112" i="10"/>
  <c r="M112" i="10"/>
  <c r="O112" i="10"/>
  <c r="Q112" i="10"/>
  <c r="M66" i="10"/>
  <c r="Q66" i="10"/>
  <c r="P66" i="10"/>
  <c r="O66" i="10"/>
  <c r="R66" i="10" s="1"/>
  <c r="N66" i="10"/>
  <c r="O39" i="10"/>
  <c r="N39" i="10"/>
  <c r="M39" i="10"/>
  <c r="Q39" i="10"/>
  <c r="P39" i="10"/>
  <c r="P54" i="10"/>
  <c r="O54" i="10"/>
  <c r="N54" i="10"/>
  <c r="M54" i="10"/>
  <c r="Q54" i="10"/>
  <c r="Q169" i="10"/>
  <c r="P169" i="10"/>
  <c r="O169" i="10"/>
  <c r="N169" i="10"/>
  <c r="M169" i="10"/>
  <c r="Q168" i="10"/>
  <c r="P168" i="10"/>
  <c r="O168" i="10"/>
  <c r="N168" i="10"/>
  <c r="M168" i="10"/>
  <c r="O121" i="10"/>
  <c r="M121" i="10"/>
  <c r="Q121" i="10"/>
  <c r="P121" i="10"/>
  <c r="N121" i="10"/>
  <c r="M74" i="10"/>
  <c r="Q74" i="10"/>
  <c r="P74" i="10"/>
  <c r="O74" i="10"/>
  <c r="N74" i="10"/>
  <c r="M80" i="9"/>
  <c r="Q43" i="9"/>
  <c r="M45" i="9"/>
  <c r="P45" i="9"/>
  <c r="O44" i="9"/>
  <c r="O50" i="9"/>
  <c r="N50" i="9"/>
  <c r="Q50" i="9"/>
  <c r="Q45" i="9"/>
  <c r="R45" i="9" s="1"/>
  <c r="Q37" i="9"/>
  <c r="O41" i="9"/>
  <c r="M41" i="9"/>
  <c r="Q79" i="9"/>
  <c r="M44" i="9"/>
  <c r="N80" i="9"/>
  <c r="P43" i="9"/>
  <c r="N45" i="9"/>
  <c r="O171" i="9"/>
  <c r="Q171" i="9"/>
  <c r="P171" i="9"/>
  <c r="N171" i="9"/>
  <c r="M171" i="9"/>
  <c r="Q130" i="9"/>
  <c r="N130" i="9"/>
  <c r="M130" i="9"/>
  <c r="P130" i="9"/>
  <c r="O130" i="9"/>
  <c r="Q86" i="9"/>
  <c r="P86" i="9"/>
  <c r="O86" i="9"/>
  <c r="M86" i="9"/>
  <c r="N86" i="9"/>
  <c r="Q119" i="9"/>
  <c r="O119" i="9"/>
  <c r="N119" i="9"/>
  <c r="M119" i="9"/>
  <c r="P119" i="9"/>
  <c r="P50" i="9"/>
  <c r="P148" i="9"/>
  <c r="N148" i="9"/>
  <c r="M148" i="9"/>
  <c r="Q148" i="9"/>
  <c r="O148" i="9"/>
  <c r="P151" i="9"/>
  <c r="O151" i="9"/>
  <c r="M151" i="9"/>
  <c r="Q151" i="9"/>
  <c r="N151" i="9"/>
  <c r="P46" i="9"/>
  <c r="M46" i="9"/>
  <c r="O46" i="9"/>
  <c r="N46" i="9"/>
  <c r="Q46" i="9"/>
  <c r="P114" i="9"/>
  <c r="N114" i="9"/>
  <c r="M114" i="9"/>
  <c r="O114" i="9"/>
  <c r="Q114" i="9"/>
  <c r="O115" i="9"/>
  <c r="M115" i="9"/>
  <c r="Q115" i="9"/>
  <c r="P115" i="9"/>
  <c r="N115" i="9"/>
  <c r="N172" i="9"/>
  <c r="M172" i="9"/>
  <c r="Q172" i="9"/>
  <c r="P172" i="9"/>
  <c r="O172" i="9"/>
  <c r="P131" i="9"/>
  <c r="M131" i="9"/>
  <c r="O131" i="9"/>
  <c r="N131" i="9"/>
  <c r="Q131" i="9"/>
  <c r="O136" i="9"/>
  <c r="R136" i="9" s="1"/>
  <c r="P136" i="9"/>
  <c r="N136" i="9"/>
  <c r="M136" i="9"/>
  <c r="Q136" i="9"/>
  <c r="P88" i="9"/>
  <c r="O88" i="9"/>
  <c r="N88" i="9"/>
  <c r="M88" i="9"/>
  <c r="Q88" i="9"/>
  <c r="P91" i="9"/>
  <c r="M91" i="9"/>
  <c r="O91" i="9"/>
  <c r="Q91" i="9"/>
  <c r="N91" i="9"/>
  <c r="Q100" i="9"/>
  <c r="P100" i="9"/>
  <c r="O100" i="9"/>
  <c r="N100" i="9"/>
  <c r="M100" i="9"/>
  <c r="Q99" i="9"/>
  <c r="P99" i="9"/>
  <c r="O99" i="9"/>
  <c r="M99" i="9"/>
  <c r="N99" i="9"/>
  <c r="P159" i="9"/>
  <c r="O159" i="9"/>
  <c r="N159" i="9"/>
  <c r="M159" i="9"/>
  <c r="Q159" i="9"/>
  <c r="N164" i="9"/>
  <c r="Q164" i="9"/>
  <c r="P164" i="9"/>
  <c r="O164" i="9"/>
  <c r="M164" i="9"/>
  <c r="O63" i="9"/>
  <c r="N63" i="9"/>
  <c r="Q63" i="9"/>
  <c r="P63" i="9"/>
  <c r="M63" i="9"/>
  <c r="Q127" i="9"/>
  <c r="P127" i="9"/>
  <c r="O127" i="9"/>
  <c r="N127" i="9"/>
  <c r="M127" i="9"/>
  <c r="O121" i="9"/>
  <c r="P121" i="9"/>
  <c r="N121" i="9"/>
  <c r="Q121" i="9"/>
  <c r="M121" i="9"/>
  <c r="O80" i="9"/>
  <c r="O43" i="9"/>
  <c r="M79" i="9"/>
  <c r="M50" i="9"/>
  <c r="O152" i="9"/>
  <c r="N152" i="9"/>
  <c r="Q152" i="9"/>
  <c r="M152" i="9"/>
  <c r="P152" i="9"/>
  <c r="N48" i="9"/>
  <c r="M48" i="9"/>
  <c r="Q48" i="9"/>
  <c r="P48" i="9"/>
  <c r="O48" i="9"/>
  <c r="Q68" i="9"/>
  <c r="O68" i="9"/>
  <c r="P68" i="9"/>
  <c r="N68" i="9"/>
  <c r="M68" i="9"/>
  <c r="Q36" i="9"/>
  <c r="P36" i="9"/>
  <c r="O36" i="9"/>
  <c r="N36" i="9"/>
  <c r="M36" i="9"/>
  <c r="Q145" i="9"/>
  <c r="P145" i="9"/>
  <c r="O145" i="9"/>
  <c r="N145" i="9"/>
  <c r="M145" i="9"/>
  <c r="P146" i="9"/>
  <c r="O146" i="9"/>
  <c r="N146" i="9"/>
  <c r="M146" i="9"/>
  <c r="Q146" i="9"/>
  <c r="S146" i="9" s="1"/>
  <c r="J146" i="9" s="1"/>
  <c r="Q53" i="9"/>
  <c r="P53" i="9"/>
  <c r="N53" i="9"/>
  <c r="M53" i="9"/>
  <c r="O53" i="9"/>
  <c r="Q111" i="9"/>
  <c r="P111" i="9"/>
  <c r="N111" i="9"/>
  <c r="O111" i="9"/>
  <c r="M111" i="9"/>
  <c r="M109" i="9"/>
  <c r="P109" i="9"/>
  <c r="Q109" i="9"/>
  <c r="O109" i="9"/>
  <c r="N109" i="9"/>
  <c r="Q34" i="9"/>
  <c r="P34" i="9"/>
  <c r="O34" i="9"/>
  <c r="N34" i="9"/>
  <c r="M34" i="9"/>
  <c r="M165" i="9"/>
  <c r="Q165" i="9"/>
  <c r="P165" i="9"/>
  <c r="O165" i="9"/>
  <c r="N165" i="9"/>
  <c r="M135" i="9"/>
  <c r="Q135" i="9"/>
  <c r="P135" i="9"/>
  <c r="O135" i="9"/>
  <c r="N135" i="9"/>
  <c r="P138" i="9"/>
  <c r="N138" i="9"/>
  <c r="M138" i="9"/>
  <c r="Q138" i="9"/>
  <c r="O138" i="9"/>
  <c r="O81" i="9"/>
  <c r="N81" i="9"/>
  <c r="M81" i="9"/>
  <c r="Q81" i="9"/>
  <c r="P81" i="9"/>
  <c r="Q77" i="9"/>
  <c r="P77" i="9"/>
  <c r="N77" i="9"/>
  <c r="O77" i="9"/>
  <c r="M77" i="9"/>
  <c r="N95" i="9"/>
  <c r="M95" i="9"/>
  <c r="Q95" i="9"/>
  <c r="O95" i="9"/>
  <c r="P95" i="9"/>
  <c r="Q103" i="9"/>
  <c r="P103" i="9"/>
  <c r="N103" i="9"/>
  <c r="M103" i="9"/>
  <c r="O103" i="9"/>
  <c r="Q74" i="9"/>
  <c r="N74" i="9"/>
  <c r="P74" i="9"/>
  <c r="O74" i="9"/>
  <c r="M74" i="9"/>
  <c r="Q161" i="9"/>
  <c r="S161" i="9" s="1"/>
  <c r="J161" i="9" s="1"/>
  <c r="N161" i="9"/>
  <c r="M161" i="9"/>
  <c r="O161" i="9"/>
  <c r="P161" i="9"/>
  <c r="M157" i="9"/>
  <c r="Q157" i="9"/>
  <c r="P157" i="9"/>
  <c r="O157" i="9"/>
  <c r="N157" i="9"/>
  <c r="N64" i="9"/>
  <c r="M64" i="9"/>
  <c r="Q64" i="9"/>
  <c r="P64" i="9"/>
  <c r="O64" i="9"/>
  <c r="Q40" i="9"/>
  <c r="P40" i="9"/>
  <c r="O40" i="9"/>
  <c r="N40" i="9"/>
  <c r="M40" i="9"/>
  <c r="M117" i="9"/>
  <c r="P117" i="9"/>
  <c r="Q117" i="9"/>
  <c r="O117" i="9"/>
  <c r="N117" i="9"/>
  <c r="P80" i="9"/>
  <c r="M43" i="9"/>
  <c r="N79" i="9"/>
  <c r="N72" i="9"/>
  <c r="M72" i="9"/>
  <c r="Q72" i="9"/>
  <c r="P72" i="9"/>
  <c r="O72" i="9"/>
  <c r="Q144" i="9"/>
  <c r="P144" i="9"/>
  <c r="O144" i="9"/>
  <c r="R144" i="9" s="1"/>
  <c r="N144" i="9"/>
  <c r="M144" i="9"/>
  <c r="Q52" i="9"/>
  <c r="O52" i="9"/>
  <c r="M52" i="9"/>
  <c r="P52" i="9"/>
  <c r="N52" i="9"/>
  <c r="O107" i="9"/>
  <c r="M107" i="9"/>
  <c r="N107" i="9"/>
  <c r="Q107" i="9"/>
  <c r="P107" i="9"/>
  <c r="N82" i="9"/>
  <c r="M82" i="9"/>
  <c r="Q82" i="9"/>
  <c r="O82" i="9"/>
  <c r="P82" i="9"/>
  <c r="N156" i="9"/>
  <c r="Q156" i="9"/>
  <c r="P156" i="9"/>
  <c r="O156" i="9"/>
  <c r="M156" i="9"/>
  <c r="P62" i="9"/>
  <c r="O62" i="9"/>
  <c r="M62" i="9"/>
  <c r="Q62" i="9"/>
  <c r="N62" i="9"/>
  <c r="O141" i="9"/>
  <c r="M141" i="9"/>
  <c r="P141" i="9"/>
  <c r="Q141" i="9"/>
  <c r="N141" i="9"/>
  <c r="P54" i="9"/>
  <c r="O54" i="9"/>
  <c r="M54" i="9"/>
  <c r="N54" i="9"/>
  <c r="Q54" i="9"/>
  <c r="N116" i="9"/>
  <c r="Q116" i="9"/>
  <c r="M116" i="9"/>
  <c r="P116" i="9"/>
  <c r="O116" i="9"/>
  <c r="Q110" i="9"/>
  <c r="O110" i="9"/>
  <c r="P110" i="9"/>
  <c r="N110" i="9"/>
  <c r="M110" i="9"/>
  <c r="Q33" i="9"/>
  <c r="P33" i="9"/>
  <c r="O33" i="9"/>
  <c r="N33" i="9"/>
  <c r="M33" i="9"/>
  <c r="M173" i="9"/>
  <c r="Q173" i="9"/>
  <c r="P173" i="9"/>
  <c r="O173" i="9"/>
  <c r="R173" i="9" s="1"/>
  <c r="N173" i="9"/>
  <c r="P140" i="9"/>
  <c r="N140" i="9"/>
  <c r="M140" i="9"/>
  <c r="O140" i="9"/>
  <c r="Q140" i="9"/>
  <c r="Q89" i="9"/>
  <c r="P89" i="9"/>
  <c r="O89" i="9"/>
  <c r="N89" i="9"/>
  <c r="M89" i="9"/>
  <c r="P101" i="9"/>
  <c r="Q101" i="9"/>
  <c r="O101" i="9"/>
  <c r="N101" i="9"/>
  <c r="M101" i="9"/>
  <c r="P104" i="9"/>
  <c r="O104" i="9"/>
  <c r="M104" i="9"/>
  <c r="N104" i="9"/>
  <c r="Q104" i="9"/>
  <c r="O155" i="9"/>
  <c r="Q155" i="9"/>
  <c r="N155" i="9"/>
  <c r="M155" i="9"/>
  <c r="P155" i="9"/>
  <c r="O160" i="9"/>
  <c r="N160" i="9"/>
  <c r="M160" i="9"/>
  <c r="Q160" i="9"/>
  <c r="P160" i="9"/>
  <c r="M57" i="9"/>
  <c r="P57" i="9"/>
  <c r="N57" i="9"/>
  <c r="Q57" i="9"/>
  <c r="O57" i="9"/>
  <c r="P38" i="9"/>
  <c r="O38" i="9"/>
  <c r="N38" i="9"/>
  <c r="M38" i="9"/>
  <c r="Q38" i="9"/>
  <c r="M118" i="9"/>
  <c r="O118" i="9"/>
  <c r="N118" i="9"/>
  <c r="Q118" i="9"/>
  <c r="P118" i="9"/>
  <c r="N43" i="9"/>
  <c r="O79" i="9"/>
  <c r="M37" i="9"/>
  <c r="N41" i="9"/>
  <c r="Q69" i="9"/>
  <c r="P69" i="9"/>
  <c r="N69" i="9"/>
  <c r="O69" i="9"/>
  <c r="M69" i="9"/>
  <c r="Q98" i="9"/>
  <c r="P98" i="9"/>
  <c r="N98" i="9"/>
  <c r="O98" i="9"/>
  <c r="M98" i="9"/>
  <c r="Q153" i="9"/>
  <c r="N153" i="9"/>
  <c r="M153" i="9"/>
  <c r="O153" i="9"/>
  <c r="P153" i="9"/>
  <c r="O149" i="9"/>
  <c r="M149" i="9"/>
  <c r="Q149" i="9"/>
  <c r="P149" i="9"/>
  <c r="N149" i="9"/>
  <c r="O55" i="9"/>
  <c r="N55" i="9"/>
  <c r="P55" i="9"/>
  <c r="Q55" i="9"/>
  <c r="M55" i="9"/>
  <c r="Q113" i="9"/>
  <c r="O113" i="9"/>
  <c r="R113" i="9" s="1"/>
  <c r="N113" i="9"/>
  <c r="M113" i="9"/>
  <c r="P113" i="9"/>
  <c r="P112" i="9"/>
  <c r="O112" i="9"/>
  <c r="M112" i="9"/>
  <c r="Q112" i="9"/>
  <c r="N112" i="9"/>
  <c r="P167" i="9"/>
  <c r="O167" i="9"/>
  <c r="N167" i="9"/>
  <c r="M167" i="9"/>
  <c r="Q167" i="9"/>
  <c r="Q174" i="9"/>
  <c r="P174" i="9"/>
  <c r="O174" i="9"/>
  <c r="N174" i="9"/>
  <c r="M174" i="9"/>
  <c r="M73" i="9"/>
  <c r="N73" i="9"/>
  <c r="Q73" i="9"/>
  <c r="O73" i="9"/>
  <c r="P73" i="9"/>
  <c r="Q58" i="9"/>
  <c r="S58" i="9" s="1"/>
  <c r="J58" i="9" s="1"/>
  <c r="P58" i="9"/>
  <c r="N58" i="9"/>
  <c r="M58" i="9"/>
  <c r="O58" i="9"/>
  <c r="O132" i="9"/>
  <c r="Q132" i="9"/>
  <c r="P132" i="9"/>
  <c r="M132" i="9"/>
  <c r="N132" i="9"/>
  <c r="M83" i="9"/>
  <c r="P83" i="9"/>
  <c r="Q83" i="9"/>
  <c r="O83" i="9"/>
  <c r="N83" i="9"/>
  <c r="P70" i="9"/>
  <c r="O70" i="9"/>
  <c r="M70" i="9"/>
  <c r="Q70" i="9"/>
  <c r="N70" i="9"/>
  <c r="P93" i="9"/>
  <c r="O93" i="9"/>
  <c r="N93" i="9"/>
  <c r="Q93" i="9"/>
  <c r="M93" i="9"/>
  <c r="O102" i="9"/>
  <c r="N102" i="9"/>
  <c r="M102" i="9"/>
  <c r="Q102" i="9"/>
  <c r="P102" i="9"/>
  <c r="O39" i="9"/>
  <c r="N39" i="9"/>
  <c r="M39" i="9"/>
  <c r="Q39" i="9"/>
  <c r="P39" i="9"/>
  <c r="Q158" i="9"/>
  <c r="P158" i="9"/>
  <c r="O158" i="9"/>
  <c r="N158" i="9"/>
  <c r="M158" i="9"/>
  <c r="M65" i="9"/>
  <c r="Q65" i="9"/>
  <c r="P65" i="9"/>
  <c r="O65" i="9"/>
  <c r="N65" i="9"/>
  <c r="Q44" i="9"/>
  <c r="P128" i="9"/>
  <c r="O128" i="9"/>
  <c r="N128" i="9"/>
  <c r="M128" i="9"/>
  <c r="Q128" i="9"/>
  <c r="P79" i="9"/>
  <c r="S79" i="9" s="1"/>
  <c r="J79" i="9" s="1"/>
  <c r="N37" i="9"/>
  <c r="Q139" i="9"/>
  <c r="O139" i="9"/>
  <c r="N139" i="9"/>
  <c r="M139" i="9"/>
  <c r="P139" i="9"/>
  <c r="O71" i="9"/>
  <c r="N71" i="9"/>
  <c r="Q71" i="9"/>
  <c r="P71" i="9"/>
  <c r="M71" i="9"/>
  <c r="M126" i="9"/>
  <c r="Q126" i="9"/>
  <c r="S126" i="9" s="1"/>
  <c r="J126" i="9" s="1"/>
  <c r="P126" i="9"/>
  <c r="O126" i="9"/>
  <c r="N126" i="9"/>
  <c r="N44" i="9"/>
  <c r="Q150" i="9"/>
  <c r="N150" i="9"/>
  <c r="P150" i="9"/>
  <c r="O150" i="9"/>
  <c r="M150" i="9"/>
  <c r="N56" i="9"/>
  <c r="M56" i="9"/>
  <c r="P56" i="9"/>
  <c r="Q56" i="9"/>
  <c r="O56" i="9"/>
  <c r="Q35" i="9"/>
  <c r="P35" i="9"/>
  <c r="O35" i="9"/>
  <c r="N35" i="9"/>
  <c r="M35" i="9"/>
  <c r="P106" i="9"/>
  <c r="N106" i="9"/>
  <c r="M106" i="9"/>
  <c r="Q106" i="9"/>
  <c r="O106" i="9"/>
  <c r="Q41" i="9"/>
  <c r="Q169" i="9"/>
  <c r="N169" i="9"/>
  <c r="M169" i="9"/>
  <c r="P169" i="9"/>
  <c r="O169" i="9"/>
  <c r="Q175" i="9"/>
  <c r="P175" i="9"/>
  <c r="O175" i="9"/>
  <c r="N175" i="9"/>
  <c r="M175" i="9"/>
  <c r="P75" i="9"/>
  <c r="N75" i="9"/>
  <c r="Q75" i="9"/>
  <c r="O75" i="9"/>
  <c r="M75" i="9"/>
  <c r="O133" i="9"/>
  <c r="M133" i="9"/>
  <c r="N133" i="9"/>
  <c r="Q133" i="9"/>
  <c r="P133" i="9"/>
  <c r="Q84" i="9"/>
  <c r="O84" i="9"/>
  <c r="P84" i="9"/>
  <c r="N84" i="9"/>
  <c r="M84" i="9"/>
  <c r="O94" i="9"/>
  <c r="N94" i="9"/>
  <c r="M94" i="9"/>
  <c r="Q94" i="9"/>
  <c r="P94" i="9"/>
  <c r="P154" i="9"/>
  <c r="M154" i="9"/>
  <c r="Q154" i="9"/>
  <c r="O154" i="9"/>
  <c r="N154" i="9"/>
  <c r="P59" i="9"/>
  <c r="Q59" i="9"/>
  <c r="N59" i="9"/>
  <c r="M59" i="9"/>
  <c r="O59" i="9"/>
  <c r="P123" i="9"/>
  <c r="M123" i="9"/>
  <c r="Q123" i="9"/>
  <c r="N123" i="9"/>
  <c r="O123" i="9"/>
  <c r="O37" i="9"/>
  <c r="R37" i="9" s="1"/>
  <c r="N142" i="9"/>
  <c r="Q142" i="9"/>
  <c r="M142" i="9"/>
  <c r="P142" i="9"/>
  <c r="O142" i="9"/>
  <c r="M49" i="9"/>
  <c r="Q49" i="9"/>
  <c r="P49" i="9"/>
  <c r="O49" i="9"/>
  <c r="N49" i="9"/>
  <c r="N108" i="9"/>
  <c r="Q108" i="9"/>
  <c r="P108" i="9"/>
  <c r="O108" i="9"/>
  <c r="M108" i="9"/>
  <c r="Q166" i="9"/>
  <c r="P166" i="9"/>
  <c r="O166" i="9"/>
  <c r="N166" i="9"/>
  <c r="M166" i="9"/>
  <c r="O168" i="9"/>
  <c r="N168" i="9"/>
  <c r="M168" i="9"/>
  <c r="P168" i="9"/>
  <c r="Q168" i="9"/>
  <c r="Q76" i="9"/>
  <c r="O76" i="9"/>
  <c r="N76" i="9"/>
  <c r="P76" i="9"/>
  <c r="M76" i="9"/>
  <c r="Q92" i="9"/>
  <c r="P92" i="9"/>
  <c r="O92" i="9"/>
  <c r="N92" i="9"/>
  <c r="M92" i="9"/>
  <c r="Q137" i="9"/>
  <c r="N137" i="9"/>
  <c r="P137" i="9"/>
  <c r="O137" i="9"/>
  <c r="M137" i="9"/>
  <c r="Q85" i="9"/>
  <c r="S85" i="9" s="1"/>
  <c r="J85" i="9" s="1"/>
  <c r="P85" i="9"/>
  <c r="N85" i="9"/>
  <c r="O85" i="9"/>
  <c r="M85" i="9"/>
  <c r="V48" i="9"/>
  <c r="V60" i="9" s="1"/>
  <c r="V72" i="9" s="1"/>
  <c r="V84" i="9" s="1"/>
  <c r="V96" i="9" s="1"/>
  <c r="V108" i="9" s="1"/>
  <c r="V120" i="9" s="1"/>
  <c r="V132" i="9" s="1"/>
  <c r="V144" i="9" s="1"/>
  <c r="V156" i="9" s="1"/>
  <c r="V168" i="9" s="1"/>
  <c r="V37" i="9"/>
  <c r="M96" i="9"/>
  <c r="P96" i="9"/>
  <c r="Q96" i="9"/>
  <c r="O96" i="9"/>
  <c r="N96" i="9"/>
  <c r="P162" i="9"/>
  <c r="M162" i="9"/>
  <c r="O162" i="9"/>
  <c r="Q162" i="9"/>
  <c r="N162" i="9"/>
  <c r="Q66" i="9"/>
  <c r="P66" i="9"/>
  <c r="O66" i="9"/>
  <c r="R66" i="9" s="1"/>
  <c r="N66" i="9"/>
  <c r="M66" i="9"/>
  <c r="P67" i="9"/>
  <c r="Q67" i="9"/>
  <c r="O67" i="9"/>
  <c r="N67" i="9"/>
  <c r="M67" i="9"/>
  <c r="P120" i="9"/>
  <c r="Q120" i="9"/>
  <c r="N120" i="9"/>
  <c r="O120" i="9"/>
  <c r="M120" i="9"/>
  <c r="O124" i="9"/>
  <c r="R124" i="9" s="1"/>
  <c r="Q124" i="9"/>
  <c r="N124" i="9"/>
  <c r="P124" i="9"/>
  <c r="M124" i="9"/>
  <c r="Q80" i="9"/>
  <c r="S80" i="9" s="1"/>
  <c r="J80" i="9" s="1"/>
  <c r="Q42" i="9"/>
  <c r="O42" i="9"/>
  <c r="N42" i="9"/>
  <c r="P42" i="9"/>
  <c r="M42" i="9"/>
  <c r="Q147" i="9"/>
  <c r="O147" i="9"/>
  <c r="N147" i="9"/>
  <c r="M147" i="9"/>
  <c r="P147" i="9"/>
  <c r="M143" i="9"/>
  <c r="Q143" i="9"/>
  <c r="P143" i="9"/>
  <c r="O143" i="9"/>
  <c r="R143" i="9" s="1"/>
  <c r="N143" i="9"/>
  <c r="P51" i="9"/>
  <c r="M51" i="9"/>
  <c r="Q51" i="9"/>
  <c r="O51" i="9"/>
  <c r="N51" i="9"/>
  <c r="Q105" i="9"/>
  <c r="O105" i="9"/>
  <c r="N105" i="9"/>
  <c r="P105" i="9"/>
  <c r="M105" i="9"/>
  <c r="P170" i="9"/>
  <c r="M170" i="9"/>
  <c r="Q170" i="9"/>
  <c r="O170" i="9"/>
  <c r="N170" i="9"/>
  <c r="Q176" i="9"/>
  <c r="P176" i="9"/>
  <c r="O176" i="9"/>
  <c r="N176" i="9"/>
  <c r="M176" i="9"/>
  <c r="Q78" i="9"/>
  <c r="P78" i="9"/>
  <c r="O78" i="9"/>
  <c r="M78" i="9"/>
  <c r="N78" i="9"/>
  <c r="Q87" i="9"/>
  <c r="P87" i="9"/>
  <c r="O87" i="9"/>
  <c r="N87" i="9"/>
  <c r="M87" i="9"/>
  <c r="N134" i="9"/>
  <c r="O134" i="9"/>
  <c r="Q134" i="9"/>
  <c r="M134" i="9"/>
  <c r="P134" i="9"/>
  <c r="O129" i="9"/>
  <c r="N129" i="9"/>
  <c r="M129" i="9"/>
  <c r="P129" i="9"/>
  <c r="Q129" i="9"/>
  <c r="P41" i="9"/>
  <c r="Q90" i="9"/>
  <c r="N90" i="9"/>
  <c r="M90" i="9"/>
  <c r="P90" i="9"/>
  <c r="O90" i="9"/>
  <c r="O47" i="9"/>
  <c r="Q47" i="9"/>
  <c r="P47" i="9"/>
  <c r="N47" i="9"/>
  <c r="M47" i="9"/>
  <c r="Q97" i="9"/>
  <c r="O97" i="9"/>
  <c r="P97" i="9"/>
  <c r="N97" i="9"/>
  <c r="M97" i="9"/>
  <c r="O163" i="9"/>
  <c r="Q163" i="9"/>
  <c r="M163" i="9"/>
  <c r="P163" i="9"/>
  <c r="N163" i="9"/>
  <c r="Q61" i="9"/>
  <c r="P61" i="9"/>
  <c r="N61" i="9"/>
  <c r="O61" i="9"/>
  <c r="M61" i="9"/>
  <c r="Q60" i="9"/>
  <c r="S60" i="9" s="1"/>
  <c r="J60" i="9" s="1"/>
  <c r="O60" i="9"/>
  <c r="N60" i="9"/>
  <c r="M60" i="9"/>
  <c r="P60" i="9"/>
  <c r="Q122" i="9"/>
  <c r="N122" i="9"/>
  <c r="P122" i="9"/>
  <c r="O122" i="9"/>
  <c r="M122" i="9"/>
  <c r="N125" i="9"/>
  <c r="Q125" i="9"/>
  <c r="P125" i="9"/>
  <c r="O125" i="9"/>
  <c r="M125" i="9"/>
  <c r="D48" i="7"/>
  <c r="G50" i="7"/>
  <c r="F78" i="7"/>
  <c r="D65" i="7"/>
  <c r="G86" i="7"/>
  <c r="G158" i="7"/>
  <c r="C139" i="7"/>
  <c r="G166" i="7"/>
  <c r="G170" i="7"/>
  <c r="G45" i="7"/>
  <c r="D63" i="7"/>
  <c r="E35" i="7"/>
  <c r="E129" i="7"/>
  <c r="G154" i="7"/>
  <c r="E141" i="7"/>
  <c r="F115" i="7"/>
  <c r="G63" i="7"/>
  <c r="G174" i="7"/>
  <c r="D52" i="7"/>
  <c r="G54" i="7"/>
  <c r="E57" i="7"/>
  <c r="B127" i="7"/>
  <c r="O127" i="7" s="1"/>
  <c r="E33" i="7"/>
  <c r="E132" i="7"/>
  <c r="D147" i="7"/>
  <c r="G47" i="7"/>
  <c r="E64" i="7"/>
  <c r="B122" i="7"/>
  <c r="D173" i="7"/>
  <c r="G40" i="7"/>
  <c r="O40" i="7" s="1"/>
  <c r="E42" i="7"/>
  <c r="G159" i="7"/>
  <c r="G58" i="7"/>
  <c r="E105" i="7"/>
  <c r="E41" i="7"/>
  <c r="G173" i="7"/>
  <c r="D53" i="7"/>
  <c r="G55" i="7"/>
  <c r="B126" i="7"/>
  <c r="G41" i="7"/>
  <c r="E40" i="7"/>
  <c r="G160" i="7"/>
  <c r="E110" i="7"/>
  <c r="G56" i="7"/>
  <c r="E37" i="7"/>
  <c r="E134" i="7"/>
  <c r="E144" i="7"/>
  <c r="D149" i="7"/>
  <c r="G46" i="7"/>
  <c r="D60" i="7"/>
  <c r="G82" i="7"/>
  <c r="G90" i="7"/>
  <c r="C135" i="7"/>
  <c r="B70" i="7"/>
  <c r="D42" i="7"/>
  <c r="D34" i="7"/>
  <c r="D33" i="7"/>
  <c r="D40" i="7"/>
  <c r="D39" i="7"/>
  <c r="D38" i="7"/>
  <c r="D37" i="7"/>
  <c r="D36" i="7"/>
  <c r="D44" i="7"/>
  <c r="D43" i="7"/>
  <c r="D41" i="7"/>
  <c r="D35" i="7"/>
  <c r="G84" i="7"/>
  <c r="F105" i="7"/>
  <c r="F164" i="7"/>
  <c r="F156" i="7"/>
  <c r="F163" i="7"/>
  <c r="F162" i="7"/>
  <c r="F154" i="7"/>
  <c r="F161" i="7"/>
  <c r="F153" i="7"/>
  <c r="F160" i="7"/>
  <c r="F158" i="7"/>
  <c r="F157" i="7"/>
  <c r="F159" i="7"/>
  <c r="F155" i="7"/>
  <c r="G128" i="7"/>
  <c r="G120" i="7"/>
  <c r="G126" i="7"/>
  <c r="G124" i="7"/>
  <c r="G123" i="7"/>
  <c r="G117" i="7"/>
  <c r="G125" i="7"/>
  <c r="G118" i="7"/>
  <c r="G121" i="7"/>
  <c r="G119" i="7"/>
  <c r="G127" i="7"/>
  <c r="G122" i="7"/>
  <c r="B176" i="7"/>
  <c r="B168" i="7"/>
  <c r="B175" i="7"/>
  <c r="B167" i="7"/>
  <c r="B174" i="7"/>
  <c r="B166" i="7"/>
  <c r="B173" i="7"/>
  <c r="B165" i="7"/>
  <c r="B172" i="7"/>
  <c r="B170" i="7"/>
  <c r="B169" i="7"/>
  <c r="B171" i="7"/>
  <c r="E50" i="7"/>
  <c r="E49" i="7"/>
  <c r="E56" i="7"/>
  <c r="E55" i="7"/>
  <c r="E47" i="7"/>
  <c r="E54" i="7"/>
  <c r="E46" i="7"/>
  <c r="E53" i="7"/>
  <c r="E45" i="7"/>
  <c r="E52" i="7"/>
  <c r="E51" i="7"/>
  <c r="E48" i="7"/>
  <c r="B109" i="7"/>
  <c r="F152" i="7"/>
  <c r="F145" i="7"/>
  <c r="F143" i="7"/>
  <c r="F142" i="7"/>
  <c r="F149" i="7"/>
  <c r="F141" i="7"/>
  <c r="F151" i="7"/>
  <c r="F146" i="7"/>
  <c r="F144" i="7"/>
  <c r="F150" i="7"/>
  <c r="F147" i="7"/>
  <c r="F148" i="7"/>
  <c r="F65" i="7"/>
  <c r="C151" i="7"/>
  <c r="C148" i="7"/>
  <c r="C146" i="7"/>
  <c r="C145" i="7"/>
  <c r="C144" i="7"/>
  <c r="C147" i="7"/>
  <c r="C150" i="7"/>
  <c r="C141" i="7"/>
  <c r="C152" i="7"/>
  <c r="C149" i="7"/>
  <c r="C142" i="7"/>
  <c r="C143" i="7"/>
  <c r="D51" i="7"/>
  <c r="F117" i="7"/>
  <c r="F125" i="7"/>
  <c r="G51" i="7"/>
  <c r="F80" i="7"/>
  <c r="B128" i="7"/>
  <c r="C90" i="7"/>
  <c r="G39" i="7"/>
  <c r="O39" i="7" s="1"/>
  <c r="E38" i="7"/>
  <c r="C130" i="7"/>
  <c r="D89" i="7"/>
  <c r="B78" i="7"/>
  <c r="F53" i="7"/>
  <c r="D151" i="7"/>
  <c r="G73" i="7"/>
  <c r="G79" i="7"/>
  <c r="G71" i="7"/>
  <c r="G78" i="7"/>
  <c r="G70" i="7"/>
  <c r="G77" i="7"/>
  <c r="G69" i="7"/>
  <c r="G76" i="7"/>
  <c r="G80" i="7"/>
  <c r="G74" i="7"/>
  <c r="G72" i="7"/>
  <c r="G75" i="7"/>
  <c r="P75" i="7" s="1"/>
  <c r="E157" i="7"/>
  <c r="E164" i="7"/>
  <c r="E156" i="7"/>
  <c r="E163" i="7"/>
  <c r="E155" i="7"/>
  <c r="E162" i="7"/>
  <c r="E154" i="7"/>
  <c r="E161" i="7"/>
  <c r="E153" i="7"/>
  <c r="E159" i="7"/>
  <c r="E158" i="7"/>
  <c r="E160" i="7"/>
  <c r="E43" i="7"/>
  <c r="F45" i="7"/>
  <c r="E103" i="7"/>
  <c r="E100" i="7"/>
  <c r="E98" i="7"/>
  <c r="E102" i="7"/>
  <c r="E97" i="7"/>
  <c r="E104" i="7"/>
  <c r="E96" i="7"/>
  <c r="E95" i="7"/>
  <c r="E99" i="7"/>
  <c r="E93" i="7"/>
  <c r="E101" i="7"/>
  <c r="E94" i="7"/>
  <c r="G136" i="7"/>
  <c r="G140" i="7"/>
  <c r="G132" i="7"/>
  <c r="G137" i="7"/>
  <c r="G135" i="7"/>
  <c r="G129" i="7"/>
  <c r="G139" i="7"/>
  <c r="G131" i="7"/>
  <c r="G130" i="7"/>
  <c r="G138" i="7"/>
  <c r="G134" i="7"/>
  <c r="G133" i="7"/>
  <c r="G152" i="7"/>
  <c r="G144" i="7"/>
  <c r="G142" i="7"/>
  <c r="G149" i="7"/>
  <c r="G141" i="7"/>
  <c r="G150" i="7"/>
  <c r="G148" i="7"/>
  <c r="G143" i="7"/>
  <c r="G151" i="7"/>
  <c r="G146" i="7"/>
  <c r="G147" i="7"/>
  <c r="G145" i="7"/>
  <c r="C65" i="7"/>
  <c r="C68" i="7"/>
  <c r="C62" i="7"/>
  <c r="C60" i="7"/>
  <c r="C67" i="7"/>
  <c r="C64" i="7"/>
  <c r="C59" i="7"/>
  <c r="C58" i="7"/>
  <c r="C57" i="7"/>
  <c r="C66" i="7"/>
  <c r="C63" i="7"/>
  <c r="C61" i="7"/>
  <c r="D123" i="7"/>
  <c r="D121" i="7"/>
  <c r="D127" i="7"/>
  <c r="D119" i="7"/>
  <c r="D126" i="7"/>
  <c r="D124" i="7"/>
  <c r="D125" i="7"/>
  <c r="D117" i="7"/>
  <c r="D118" i="7"/>
  <c r="D128" i="7"/>
  <c r="D120" i="7"/>
  <c r="D122" i="7"/>
  <c r="C43" i="7"/>
  <c r="C35" i="7"/>
  <c r="C41" i="7"/>
  <c r="C40" i="7"/>
  <c r="C39" i="7"/>
  <c r="C38" i="7"/>
  <c r="C34" i="7"/>
  <c r="C33" i="7"/>
  <c r="C44" i="7"/>
  <c r="C37" i="7"/>
  <c r="C42" i="7"/>
  <c r="C36" i="7"/>
  <c r="B133" i="7"/>
  <c r="B139" i="7"/>
  <c r="B138" i="7"/>
  <c r="B137" i="7"/>
  <c r="B140" i="7"/>
  <c r="B134" i="7"/>
  <c r="B131" i="7"/>
  <c r="B130" i="7"/>
  <c r="B129" i="7"/>
  <c r="B136" i="7"/>
  <c r="B135" i="7"/>
  <c r="B132" i="7"/>
  <c r="G172" i="7"/>
  <c r="B37" i="7"/>
  <c r="F127" i="7"/>
  <c r="G52" i="7"/>
  <c r="E58" i="7"/>
  <c r="F69" i="7"/>
  <c r="D57" i="7"/>
  <c r="B121" i="7"/>
  <c r="G42" i="7"/>
  <c r="P42" i="7" s="1"/>
  <c r="E136" i="7"/>
  <c r="G161" i="7"/>
  <c r="E152" i="7"/>
  <c r="E151" i="7"/>
  <c r="C131" i="7"/>
  <c r="D103" i="7"/>
  <c r="D99" i="7"/>
  <c r="G65" i="7"/>
  <c r="C77" i="7"/>
  <c r="C69" i="7"/>
  <c r="C75" i="7"/>
  <c r="C74" i="7"/>
  <c r="C73" i="7"/>
  <c r="C80" i="7"/>
  <c r="C72" i="7"/>
  <c r="C76" i="7"/>
  <c r="C70" i="7"/>
  <c r="C79" i="7"/>
  <c r="C78" i="7"/>
  <c r="C71" i="7"/>
  <c r="B53" i="7"/>
  <c r="B52" i="7"/>
  <c r="B51" i="7"/>
  <c r="B50" i="7"/>
  <c r="B49" i="7"/>
  <c r="B56" i="7"/>
  <c r="B48" i="7"/>
  <c r="B55" i="7"/>
  <c r="B47" i="7"/>
  <c r="B54" i="7"/>
  <c r="B45" i="7"/>
  <c r="B46" i="7"/>
  <c r="F137" i="7"/>
  <c r="F133" i="7"/>
  <c r="F131" i="7"/>
  <c r="F129" i="7"/>
  <c r="F139" i="7"/>
  <c r="F136" i="7"/>
  <c r="F135" i="7"/>
  <c r="F132" i="7"/>
  <c r="F140" i="7"/>
  <c r="F138" i="7"/>
  <c r="F134" i="7"/>
  <c r="F130" i="7"/>
  <c r="B95" i="7"/>
  <c r="B93" i="7"/>
  <c r="B100" i="7"/>
  <c r="B101" i="7"/>
  <c r="B99" i="7"/>
  <c r="B98" i="7"/>
  <c r="B96" i="7"/>
  <c r="B104" i="7"/>
  <c r="B103" i="7"/>
  <c r="B94" i="7"/>
  <c r="B102" i="7"/>
  <c r="B97" i="7"/>
  <c r="F57" i="7"/>
  <c r="B160" i="7"/>
  <c r="B159" i="7"/>
  <c r="B158" i="7"/>
  <c r="B157" i="7"/>
  <c r="B164" i="7"/>
  <c r="B156" i="7"/>
  <c r="B162" i="7"/>
  <c r="B154" i="7"/>
  <c r="B161" i="7"/>
  <c r="B155" i="7"/>
  <c r="B163" i="7"/>
  <c r="B153" i="7"/>
  <c r="B43" i="7"/>
  <c r="B34" i="7"/>
  <c r="F121" i="7"/>
  <c r="E68" i="7"/>
  <c r="F77" i="7"/>
  <c r="B118" i="7"/>
  <c r="F97" i="7"/>
  <c r="G162" i="7"/>
  <c r="C136" i="7"/>
  <c r="D81" i="7"/>
  <c r="B80" i="7"/>
  <c r="F54" i="7"/>
  <c r="D148" i="7"/>
  <c r="F114" i="7"/>
  <c r="E115" i="7"/>
  <c r="F172" i="7"/>
  <c r="F171" i="7"/>
  <c r="F170" i="7"/>
  <c r="F169" i="7"/>
  <c r="F176" i="7"/>
  <c r="F168" i="7"/>
  <c r="F174" i="7"/>
  <c r="F166" i="7"/>
  <c r="F165" i="7"/>
  <c r="F175" i="7"/>
  <c r="F167" i="7"/>
  <c r="F173" i="7"/>
  <c r="F40" i="7"/>
  <c r="F38" i="7"/>
  <c r="F37" i="7"/>
  <c r="F44" i="7"/>
  <c r="F36" i="7"/>
  <c r="F43" i="7"/>
  <c r="F35" i="7"/>
  <c r="F33" i="7"/>
  <c r="O33" i="7" s="1"/>
  <c r="F39" i="7"/>
  <c r="F42" i="7"/>
  <c r="F41" i="7"/>
  <c r="N41" i="7" s="1"/>
  <c r="F34" i="7"/>
  <c r="D158" i="7"/>
  <c r="D157" i="7"/>
  <c r="D164" i="7"/>
  <c r="D156" i="7"/>
  <c r="D163" i="7"/>
  <c r="D155" i="7"/>
  <c r="D162" i="7"/>
  <c r="D154" i="7"/>
  <c r="D160" i="7"/>
  <c r="D153" i="7"/>
  <c r="D161" i="7"/>
  <c r="D159" i="7"/>
  <c r="G168" i="7"/>
  <c r="V36" i="7"/>
  <c r="V47" i="7"/>
  <c r="V59" i="7" s="1"/>
  <c r="V71" i="7" s="1"/>
  <c r="V83" i="7" s="1"/>
  <c r="V95" i="7" s="1"/>
  <c r="V107" i="7" s="1"/>
  <c r="V119" i="7" s="1"/>
  <c r="V131" i="7" s="1"/>
  <c r="V143" i="7" s="1"/>
  <c r="V155" i="7" s="1"/>
  <c r="V167" i="7" s="1"/>
  <c r="F67" i="7"/>
  <c r="D139" i="7"/>
  <c r="D131" i="7"/>
  <c r="D136" i="7"/>
  <c r="D135" i="7"/>
  <c r="D138" i="7"/>
  <c r="D134" i="7"/>
  <c r="D129" i="7"/>
  <c r="D133" i="7"/>
  <c r="D137" i="7"/>
  <c r="D140" i="7"/>
  <c r="D130" i="7"/>
  <c r="D132" i="7"/>
  <c r="E122" i="7"/>
  <c r="E128" i="7"/>
  <c r="E120" i="7"/>
  <c r="E126" i="7"/>
  <c r="E118" i="7"/>
  <c r="E125" i="7"/>
  <c r="E119" i="7"/>
  <c r="E127" i="7"/>
  <c r="E117" i="7"/>
  <c r="E123" i="7"/>
  <c r="E121" i="7"/>
  <c r="E124" i="7"/>
  <c r="D76" i="7"/>
  <c r="D74" i="7"/>
  <c r="D73" i="7"/>
  <c r="D80" i="7"/>
  <c r="D72" i="7"/>
  <c r="D79" i="7"/>
  <c r="D71" i="7"/>
  <c r="D75" i="7"/>
  <c r="D69" i="7"/>
  <c r="D78" i="7"/>
  <c r="D77" i="7"/>
  <c r="D70" i="7"/>
  <c r="G101" i="7"/>
  <c r="G104" i="7"/>
  <c r="G98" i="7"/>
  <c r="G102" i="7"/>
  <c r="G96" i="7"/>
  <c r="G95" i="7"/>
  <c r="G94" i="7"/>
  <c r="G103" i="7"/>
  <c r="G93" i="7"/>
  <c r="G100" i="7"/>
  <c r="G99" i="7"/>
  <c r="G97" i="7"/>
  <c r="D55" i="7"/>
  <c r="B38" i="7"/>
  <c r="F128" i="7"/>
  <c r="G53" i="7"/>
  <c r="E60" i="7"/>
  <c r="B125" i="7"/>
  <c r="C86" i="7"/>
  <c r="E34" i="7"/>
  <c r="E139" i="7"/>
  <c r="F55" i="7"/>
  <c r="D141" i="7"/>
  <c r="D100" i="7"/>
  <c r="D93" i="7"/>
  <c r="E112" i="7"/>
  <c r="D112" i="7"/>
  <c r="D110" i="7"/>
  <c r="D109" i="7"/>
  <c r="D116" i="7"/>
  <c r="D108" i="7"/>
  <c r="D115" i="7"/>
  <c r="D107" i="7"/>
  <c r="D106" i="7"/>
  <c r="D114" i="7"/>
  <c r="D105" i="7"/>
  <c r="D113" i="7"/>
  <c r="D111" i="7"/>
  <c r="F91" i="7"/>
  <c r="F89" i="7"/>
  <c r="F87" i="7"/>
  <c r="F86" i="7"/>
  <c r="F82" i="7"/>
  <c r="F88" i="7"/>
  <c r="F92" i="7"/>
  <c r="F90" i="7"/>
  <c r="F81" i="7"/>
  <c r="F85" i="7"/>
  <c r="F84" i="7"/>
  <c r="F83" i="7"/>
  <c r="E67" i="7"/>
  <c r="D67" i="7"/>
  <c r="G36" i="7"/>
  <c r="F93" i="7"/>
  <c r="F101" i="7"/>
  <c r="E140" i="7"/>
  <c r="E133" i="7"/>
  <c r="G156" i="7"/>
  <c r="E145" i="7"/>
  <c r="B71" i="7"/>
  <c r="B74" i="7"/>
  <c r="G60" i="7"/>
  <c r="C159" i="7"/>
  <c r="C158" i="7"/>
  <c r="C157" i="7"/>
  <c r="C164" i="7"/>
  <c r="C156" i="7"/>
  <c r="C163" i="7"/>
  <c r="C155" i="7"/>
  <c r="C161" i="7"/>
  <c r="C153" i="7"/>
  <c r="C160" i="7"/>
  <c r="C162" i="7"/>
  <c r="C154" i="7"/>
  <c r="B107" i="7"/>
  <c r="G109" i="7"/>
  <c r="G115" i="7"/>
  <c r="G107" i="7"/>
  <c r="G114" i="7"/>
  <c r="G113" i="7"/>
  <c r="G105" i="7"/>
  <c r="G112" i="7"/>
  <c r="G108" i="7"/>
  <c r="G116" i="7"/>
  <c r="G111" i="7"/>
  <c r="G110" i="7"/>
  <c r="G106" i="7"/>
  <c r="C113" i="7"/>
  <c r="C105" i="7"/>
  <c r="C111" i="7"/>
  <c r="C110" i="7"/>
  <c r="C109" i="7"/>
  <c r="C116" i="7"/>
  <c r="C108" i="7"/>
  <c r="N108" i="7" s="1"/>
  <c r="C112" i="7"/>
  <c r="C115" i="7"/>
  <c r="C114" i="7"/>
  <c r="C106" i="7"/>
  <c r="C107" i="7"/>
  <c r="B152" i="7"/>
  <c r="B150" i="7"/>
  <c r="B149" i="7"/>
  <c r="B141" i="7"/>
  <c r="B147" i="7"/>
  <c r="B146" i="7"/>
  <c r="B145" i="7"/>
  <c r="B143" i="7"/>
  <c r="B151" i="7"/>
  <c r="B148" i="7"/>
  <c r="B144" i="7"/>
  <c r="B142" i="7"/>
  <c r="C103" i="7"/>
  <c r="C94" i="7"/>
  <c r="C100" i="7"/>
  <c r="C101" i="7"/>
  <c r="C99" i="7"/>
  <c r="C98" i="7"/>
  <c r="C104" i="7"/>
  <c r="C102" i="7"/>
  <c r="C97" i="7"/>
  <c r="C93" i="7"/>
  <c r="C96" i="7"/>
  <c r="C95" i="7"/>
  <c r="B114" i="7"/>
  <c r="F68" i="7"/>
  <c r="E75" i="7"/>
  <c r="Q75" i="7" s="1"/>
  <c r="E73" i="7"/>
  <c r="E80" i="7"/>
  <c r="E72" i="7"/>
  <c r="E79" i="7"/>
  <c r="E71" i="7"/>
  <c r="E78" i="7"/>
  <c r="E70" i="7"/>
  <c r="E69" i="7"/>
  <c r="E74" i="7"/>
  <c r="E77" i="7"/>
  <c r="E76" i="7"/>
  <c r="B35" i="7"/>
  <c r="B44" i="7"/>
  <c r="G48" i="7"/>
  <c r="E61" i="7"/>
  <c r="D64" i="7"/>
  <c r="D165" i="7"/>
  <c r="G87" i="7"/>
  <c r="G88" i="7"/>
  <c r="C83" i="7"/>
  <c r="G38" i="7"/>
  <c r="F103" i="7"/>
  <c r="F102" i="7"/>
  <c r="E36" i="7"/>
  <c r="E130" i="7"/>
  <c r="E142" i="7"/>
  <c r="C129" i="7"/>
  <c r="C132" i="7"/>
  <c r="D84" i="7"/>
  <c r="B77" i="7"/>
  <c r="F56" i="7"/>
  <c r="D144" i="7"/>
  <c r="F109" i="7"/>
  <c r="D96" i="7"/>
  <c r="E92" i="7"/>
  <c r="E90" i="7"/>
  <c r="E89" i="7"/>
  <c r="E88" i="7"/>
  <c r="E87" i="7"/>
  <c r="E83" i="7"/>
  <c r="E81" i="7"/>
  <c r="E86" i="7"/>
  <c r="E85" i="7"/>
  <c r="E91" i="7"/>
  <c r="E84" i="7"/>
  <c r="E82" i="7"/>
  <c r="C175" i="7"/>
  <c r="C167" i="7"/>
  <c r="C174" i="7"/>
  <c r="C166" i="7"/>
  <c r="C173" i="7"/>
  <c r="C165" i="7"/>
  <c r="C172" i="7"/>
  <c r="C171" i="7"/>
  <c r="C169" i="7"/>
  <c r="C176" i="7"/>
  <c r="C168" i="7"/>
  <c r="C170" i="7"/>
  <c r="C124" i="7"/>
  <c r="C122" i="7"/>
  <c r="C128" i="7"/>
  <c r="C120" i="7"/>
  <c r="C127" i="7"/>
  <c r="C125" i="7"/>
  <c r="C117" i="7"/>
  <c r="N117" i="7" s="1"/>
  <c r="C123" i="7"/>
  <c r="P123" i="7" s="1"/>
  <c r="C118" i="7"/>
  <c r="C126" i="7"/>
  <c r="C121" i="7"/>
  <c r="C119" i="7"/>
  <c r="B87" i="7"/>
  <c r="B92" i="7"/>
  <c r="B91" i="7"/>
  <c r="B90" i="7"/>
  <c r="B84" i="7"/>
  <c r="B86" i="7"/>
  <c r="B83" i="7"/>
  <c r="B82" i="7"/>
  <c r="B88" i="7"/>
  <c r="B81" i="7"/>
  <c r="B89" i="7"/>
  <c r="B85" i="7"/>
  <c r="B68" i="7"/>
  <c r="B66" i="7"/>
  <c r="B61" i="7"/>
  <c r="B62" i="7"/>
  <c r="B60" i="7"/>
  <c r="B67" i="7"/>
  <c r="B64" i="7"/>
  <c r="B59" i="7"/>
  <c r="B58" i="7"/>
  <c r="B57" i="7"/>
  <c r="B63" i="7"/>
  <c r="B65" i="7"/>
  <c r="E173" i="7"/>
  <c r="E165" i="7"/>
  <c r="E172" i="7"/>
  <c r="E171" i="7"/>
  <c r="E170" i="7"/>
  <c r="E169" i="7"/>
  <c r="E175" i="7"/>
  <c r="E167" i="7"/>
  <c r="E174" i="7"/>
  <c r="E166" i="7"/>
  <c r="E176" i="7"/>
  <c r="E168" i="7"/>
  <c r="C52" i="7"/>
  <c r="C51" i="7"/>
  <c r="C50" i="7"/>
  <c r="C49" i="7"/>
  <c r="C56" i="7"/>
  <c r="C48" i="7"/>
  <c r="C55" i="7"/>
  <c r="C47" i="7"/>
  <c r="C54" i="7"/>
  <c r="C46" i="7"/>
  <c r="C45" i="7"/>
  <c r="C53" i="7"/>
  <c r="D45" i="7"/>
  <c r="N39" i="7"/>
  <c r="P39" i="7"/>
  <c r="F73" i="7"/>
  <c r="D175" i="7"/>
  <c r="E44" i="7"/>
  <c r="C140" i="7"/>
  <c r="D87" i="7"/>
  <c r="F116" i="7"/>
  <c r="B60" i="5"/>
  <c r="F142" i="5"/>
  <c r="D175" i="5"/>
  <c r="E94" i="5"/>
  <c r="F160" i="5"/>
  <c r="D164" i="5"/>
  <c r="D92" i="5"/>
  <c r="D152" i="5"/>
  <c r="F114" i="5"/>
  <c r="F119" i="5"/>
  <c r="D167" i="5"/>
  <c r="F148" i="5"/>
  <c r="F125" i="5"/>
  <c r="F127" i="5"/>
  <c r="E134" i="5"/>
  <c r="F168" i="5"/>
  <c r="F36" i="5"/>
  <c r="E53" i="5"/>
  <c r="E130" i="5"/>
  <c r="F144" i="5"/>
  <c r="E137" i="5"/>
  <c r="D59" i="5"/>
  <c r="D68" i="5"/>
  <c r="E146" i="5"/>
  <c r="G161" i="5"/>
  <c r="E125" i="5"/>
  <c r="E89" i="5"/>
  <c r="D95" i="5"/>
  <c r="E48" i="5"/>
  <c r="E159" i="5"/>
  <c r="D148" i="5"/>
  <c r="E138" i="5"/>
  <c r="E174" i="5"/>
  <c r="F150" i="5"/>
  <c r="C169" i="5"/>
  <c r="F78" i="5"/>
  <c r="F126" i="5"/>
  <c r="E152" i="5"/>
  <c r="D149" i="5"/>
  <c r="C35" i="5"/>
  <c r="D35" i="5"/>
  <c r="F163" i="5"/>
  <c r="C135" i="5"/>
  <c r="D165" i="5"/>
  <c r="B43" i="5"/>
  <c r="F79" i="5"/>
  <c r="F43" i="5"/>
  <c r="B34" i="5"/>
  <c r="C68" i="5"/>
  <c r="F159" i="5"/>
  <c r="F151" i="5"/>
  <c r="B42" i="5"/>
  <c r="F156" i="5"/>
  <c r="F162" i="5"/>
  <c r="E118" i="5"/>
  <c r="E37" i="5"/>
  <c r="B117" i="5"/>
  <c r="E176" i="5"/>
  <c r="D45" i="5"/>
  <c r="C104" i="5"/>
  <c r="G78" i="5"/>
  <c r="F153" i="5"/>
  <c r="D57" i="5"/>
  <c r="G80" i="5"/>
  <c r="D129" i="5"/>
  <c r="D33" i="5"/>
  <c r="D153" i="5"/>
  <c r="E164" i="5"/>
  <c r="D81" i="5"/>
  <c r="D36" i="5"/>
  <c r="D147" i="5"/>
  <c r="B134" i="5"/>
  <c r="B106" i="5"/>
  <c r="C101" i="5"/>
  <c r="D39" i="5"/>
  <c r="F80" i="5"/>
  <c r="B81" i="5"/>
  <c r="D161" i="5"/>
  <c r="D65" i="5"/>
  <c r="D111" i="5"/>
  <c r="D173" i="5"/>
  <c r="D41" i="5"/>
  <c r="F166" i="5"/>
  <c r="D42" i="5"/>
  <c r="D69" i="5"/>
  <c r="D126" i="5"/>
  <c r="F96" i="5"/>
  <c r="E154" i="5"/>
  <c r="D76" i="5"/>
  <c r="D133" i="5"/>
  <c r="C137" i="5"/>
  <c r="D112" i="5"/>
  <c r="F94" i="5"/>
  <c r="F128" i="5"/>
  <c r="F146" i="5"/>
  <c r="C138" i="5"/>
  <c r="E71" i="5"/>
  <c r="F100" i="5"/>
  <c r="F140" i="5"/>
  <c r="F44" i="5"/>
  <c r="F93" i="5"/>
  <c r="B52" i="5"/>
  <c r="F158" i="5"/>
  <c r="D140" i="5"/>
  <c r="C134" i="5"/>
  <c r="F176" i="5"/>
  <c r="D157" i="5"/>
  <c r="D66" i="5"/>
  <c r="F46" i="5"/>
  <c r="F145" i="5"/>
  <c r="F54" i="5"/>
  <c r="D84" i="5"/>
  <c r="G123" i="5"/>
  <c r="C173" i="5"/>
  <c r="E62" i="5"/>
  <c r="D114" i="5"/>
  <c r="F48" i="5"/>
  <c r="F103" i="5"/>
  <c r="G130" i="5"/>
  <c r="D136" i="5"/>
  <c r="F38" i="5"/>
  <c r="E65" i="5"/>
  <c r="F170" i="5"/>
  <c r="F152" i="5"/>
  <c r="F52" i="5"/>
  <c r="D37" i="5"/>
  <c r="D85" i="5"/>
  <c r="D61" i="5"/>
  <c r="D108" i="5"/>
  <c r="D52" i="5"/>
  <c r="C116" i="5"/>
  <c r="D71" i="5"/>
  <c r="F164" i="5"/>
  <c r="D137" i="5"/>
  <c r="F122" i="5"/>
  <c r="E116" i="5"/>
  <c r="D60" i="5"/>
  <c r="D123" i="5"/>
  <c r="D144" i="5"/>
  <c r="D87" i="5"/>
  <c r="D48" i="5"/>
  <c r="F74" i="5"/>
  <c r="D116" i="5"/>
  <c r="G47" i="5"/>
  <c r="F102" i="5"/>
  <c r="D80" i="5"/>
  <c r="D138" i="5"/>
  <c r="F118" i="5"/>
  <c r="B124" i="5"/>
  <c r="D124" i="5"/>
  <c r="D141" i="5"/>
  <c r="E51" i="5"/>
  <c r="G164" i="5"/>
  <c r="D96" i="5"/>
  <c r="C66" i="5"/>
  <c r="G116" i="5"/>
  <c r="E175" i="5"/>
  <c r="D77" i="5"/>
  <c r="E103" i="5"/>
  <c r="F175" i="5"/>
  <c r="B129" i="5"/>
  <c r="D151" i="5"/>
  <c r="F136" i="5"/>
  <c r="E136" i="5"/>
  <c r="D97" i="5"/>
  <c r="E124" i="5"/>
  <c r="F149" i="5"/>
  <c r="C59" i="5"/>
  <c r="E123" i="5"/>
  <c r="E169" i="5"/>
  <c r="F137" i="5"/>
  <c r="D134" i="5"/>
  <c r="D99" i="5"/>
  <c r="E86" i="5"/>
  <c r="F105" i="5"/>
  <c r="B64" i="5"/>
  <c r="G110" i="5"/>
  <c r="E63" i="5"/>
  <c r="C140" i="5"/>
  <c r="D107" i="5"/>
  <c r="F174" i="5"/>
  <c r="F139" i="5"/>
  <c r="E129" i="5"/>
  <c r="E82" i="5"/>
  <c r="D103" i="5"/>
  <c r="E91" i="5"/>
  <c r="B118" i="5"/>
  <c r="G65" i="5"/>
  <c r="E166" i="5"/>
  <c r="C62" i="5"/>
  <c r="F42" i="5"/>
  <c r="F133" i="5"/>
  <c r="D104" i="5"/>
  <c r="C95" i="5"/>
  <c r="E85" i="5"/>
  <c r="E127" i="5"/>
  <c r="F50" i="5"/>
  <c r="D132" i="5"/>
  <c r="D146" i="5"/>
  <c r="F135" i="5"/>
  <c r="C167" i="5"/>
  <c r="D98" i="5"/>
  <c r="F77" i="5"/>
  <c r="G139" i="5"/>
  <c r="F138" i="5"/>
  <c r="F101" i="5"/>
  <c r="G67" i="5"/>
  <c r="F161" i="5"/>
  <c r="D100" i="5"/>
  <c r="E113" i="5"/>
  <c r="G147" i="5"/>
  <c r="D117" i="5"/>
  <c r="C65" i="5"/>
  <c r="D86" i="5"/>
  <c r="C58" i="5"/>
  <c r="G61" i="5"/>
  <c r="E79" i="5"/>
  <c r="E95" i="5"/>
  <c r="D168" i="5"/>
  <c r="F70" i="5"/>
  <c r="F134" i="5"/>
  <c r="G159" i="5"/>
  <c r="E122" i="5"/>
  <c r="F34" i="5"/>
  <c r="F45" i="5"/>
  <c r="E172" i="5"/>
  <c r="G98" i="5"/>
  <c r="D169" i="5"/>
  <c r="D174" i="5"/>
  <c r="D73" i="5"/>
  <c r="G132" i="5"/>
  <c r="C176" i="5"/>
  <c r="F157" i="5"/>
  <c r="D131" i="5"/>
  <c r="E99" i="5"/>
  <c r="E158" i="5"/>
  <c r="F117" i="5"/>
  <c r="E67" i="5"/>
  <c r="F165" i="5"/>
  <c r="F172" i="5"/>
  <c r="D158" i="5"/>
  <c r="F85" i="5"/>
  <c r="B125" i="5"/>
  <c r="F75" i="5"/>
  <c r="F55" i="5"/>
  <c r="D150" i="5"/>
  <c r="F115" i="5"/>
  <c r="D90" i="5"/>
  <c r="G77" i="5"/>
  <c r="F33" i="5"/>
  <c r="D64" i="5"/>
  <c r="E161" i="5"/>
  <c r="C69" i="5"/>
  <c r="F171" i="5"/>
  <c r="F106" i="5"/>
  <c r="G53" i="5"/>
  <c r="D49" i="5"/>
  <c r="D43" i="5"/>
  <c r="C141" i="5"/>
  <c r="G104" i="5"/>
  <c r="D54" i="5"/>
  <c r="D166" i="5"/>
  <c r="G163" i="5"/>
  <c r="E140" i="5"/>
  <c r="F104" i="5"/>
  <c r="G137" i="5"/>
  <c r="D135" i="5"/>
  <c r="E97" i="5"/>
  <c r="F69" i="5"/>
  <c r="E155" i="5"/>
  <c r="F120" i="5"/>
  <c r="E64" i="5"/>
  <c r="F173" i="5"/>
  <c r="D162" i="5"/>
  <c r="E119" i="5"/>
  <c r="F81" i="5"/>
  <c r="B120" i="5"/>
  <c r="F76" i="5"/>
  <c r="F141" i="5"/>
  <c r="D127" i="5"/>
  <c r="E92" i="5"/>
  <c r="F56" i="5"/>
  <c r="D145" i="5"/>
  <c r="D83" i="5"/>
  <c r="D89" i="5"/>
  <c r="F40" i="5"/>
  <c r="D44" i="5"/>
  <c r="E58" i="5"/>
  <c r="D102" i="5"/>
  <c r="F132" i="5"/>
  <c r="F41" i="5"/>
  <c r="D109" i="5"/>
  <c r="G94" i="5"/>
  <c r="E54" i="5"/>
  <c r="F154" i="5"/>
  <c r="E163" i="5"/>
  <c r="E57" i="5"/>
  <c r="E107" i="5"/>
  <c r="D156" i="5"/>
  <c r="E74" i="5"/>
  <c r="D121" i="5"/>
  <c r="B161" i="5"/>
  <c r="G125" i="5"/>
  <c r="G173" i="5"/>
  <c r="D125" i="5"/>
  <c r="D55" i="5"/>
  <c r="E170" i="5"/>
  <c r="E173" i="5"/>
  <c r="F129" i="5"/>
  <c r="D115" i="5"/>
  <c r="D105" i="5"/>
  <c r="E76" i="5"/>
  <c r="E114" i="5"/>
  <c r="D170" i="5"/>
  <c r="E131" i="5"/>
  <c r="D75" i="5"/>
  <c r="D78" i="5"/>
  <c r="G140" i="5"/>
  <c r="F39" i="5"/>
  <c r="E96" i="5"/>
  <c r="G58" i="5"/>
  <c r="C131" i="5"/>
  <c r="D93" i="5"/>
  <c r="G85" i="5"/>
  <c r="E68" i="5"/>
  <c r="E111" i="5"/>
  <c r="D160" i="5"/>
  <c r="G148" i="5"/>
  <c r="D62" i="5"/>
  <c r="B40" i="5"/>
  <c r="F147" i="5"/>
  <c r="D122" i="5"/>
  <c r="D120" i="5"/>
  <c r="E88" i="5"/>
  <c r="G56" i="5"/>
  <c r="E142" i="5"/>
  <c r="D63" i="5"/>
  <c r="F53" i="5"/>
  <c r="B53" i="5"/>
  <c r="E167" i="5"/>
  <c r="M27" i="5"/>
  <c r="F130" i="5"/>
  <c r="D110" i="5"/>
  <c r="D113" i="5"/>
  <c r="E69" i="5"/>
  <c r="D67" i="5"/>
  <c r="D171" i="5"/>
  <c r="D172" i="5"/>
  <c r="G154" i="5"/>
  <c r="E133" i="5"/>
  <c r="D79" i="5"/>
  <c r="G62" i="5"/>
  <c r="G131" i="5"/>
  <c r="E44" i="5"/>
  <c r="E153" i="5"/>
  <c r="C129" i="5"/>
  <c r="D101" i="5"/>
  <c r="G86" i="5"/>
  <c r="D47" i="5"/>
  <c r="D155" i="5"/>
  <c r="M23" i="5"/>
  <c r="F87" i="5"/>
  <c r="G54" i="5"/>
  <c r="D38" i="5"/>
  <c r="D119" i="5"/>
  <c r="D128" i="5"/>
  <c r="E90" i="5"/>
  <c r="D143" i="5"/>
  <c r="E46" i="5"/>
  <c r="E149" i="5"/>
  <c r="D88" i="5"/>
  <c r="D91" i="5"/>
  <c r="M28" i="5"/>
  <c r="G152" i="5"/>
  <c r="B49" i="5"/>
  <c r="C149" i="5"/>
  <c r="G101" i="5"/>
  <c r="M19" i="5"/>
  <c r="E66" i="5"/>
  <c r="E132" i="5"/>
  <c r="E139" i="5"/>
  <c r="D74" i="5"/>
  <c r="C170" i="5"/>
  <c r="D139" i="5"/>
  <c r="D40" i="5"/>
  <c r="D159" i="5"/>
  <c r="E126" i="5"/>
  <c r="C93" i="5"/>
  <c r="C139" i="5"/>
  <c r="E101" i="5"/>
  <c r="C38" i="5"/>
  <c r="M25" i="5"/>
  <c r="G106" i="5"/>
  <c r="B130" i="5"/>
  <c r="G66" i="5"/>
  <c r="C150" i="5"/>
  <c r="G103" i="5"/>
  <c r="G102" i="5"/>
  <c r="E135" i="5"/>
  <c r="B46" i="5"/>
  <c r="G133" i="5"/>
  <c r="C33" i="5"/>
  <c r="C174" i="5"/>
  <c r="G122" i="5"/>
  <c r="E93" i="5"/>
  <c r="E104" i="5"/>
  <c r="E160" i="5"/>
  <c r="G82" i="5"/>
  <c r="E105" i="5"/>
  <c r="E112" i="5"/>
  <c r="B136" i="5"/>
  <c r="E121" i="5"/>
  <c r="G49" i="5"/>
  <c r="F51" i="5"/>
  <c r="C153" i="5"/>
  <c r="D118" i="5"/>
  <c r="E87" i="5"/>
  <c r="E52" i="5"/>
  <c r="G168" i="5"/>
  <c r="E151" i="5"/>
  <c r="F116" i="5"/>
  <c r="F110" i="5"/>
  <c r="G75" i="5"/>
  <c r="B91" i="5"/>
  <c r="M24" i="5"/>
  <c r="N25" i="5"/>
  <c r="C152" i="5"/>
  <c r="G97" i="5"/>
  <c r="G96" i="5"/>
  <c r="G134" i="5"/>
  <c r="C175" i="5"/>
  <c r="G119" i="5"/>
  <c r="E100" i="5"/>
  <c r="E47" i="5"/>
  <c r="E162" i="5"/>
  <c r="G89" i="5"/>
  <c r="E61" i="5"/>
  <c r="E109" i="5"/>
  <c r="E70" i="5"/>
  <c r="G146" i="5"/>
  <c r="B137" i="5"/>
  <c r="E128" i="5"/>
  <c r="C103" i="5"/>
  <c r="N27" i="5"/>
  <c r="E50" i="5"/>
  <c r="C164" i="5"/>
  <c r="E83" i="5"/>
  <c r="C57" i="5"/>
  <c r="D51" i="5"/>
  <c r="G174" i="5"/>
  <c r="E143" i="5"/>
  <c r="F108" i="5"/>
  <c r="F111" i="5"/>
  <c r="E55" i="5"/>
  <c r="G74" i="5"/>
  <c r="G60" i="5"/>
  <c r="E171" i="5"/>
  <c r="G95" i="5"/>
  <c r="C43" i="5"/>
  <c r="G158" i="5"/>
  <c r="F99" i="5"/>
  <c r="E108" i="5"/>
  <c r="G127" i="5"/>
  <c r="M21" i="5"/>
  <c r="E157" i="5"/>
  <c r="B77" i="5"/>
  <c r="E106" i="5"/>
  <c r="G50" i="5"/>
  <c r="E49" i="5"/>
  <c r="C161" i="5"/>
  <c r="G48" i="5"/>
  <c r="G170" i="5"/>
  <c r="E141" i="5"/>
  <c r="F112" i="5"/>
  <c r="E56" i="5"/>
  <c r="G55" i="5"/>
  <c r="G144" i="5"/>
  <c r="G156" i="5"/>
  <c r="G138" i="5"/>
  <c r="C168" i="5"/>
  <c r="E102" i="5"/>
  <c r="C74" i="5"/>
  <c r="E115" i="5"/>
  <c r="G150" i="5"/>
  <c r="G114" i="5"/>
  <c r="E148" i="5"/>
  <c r="E145" i="5"/>
  <c r="F113" i="5"/>
  <c r="B175" i="5"/>
  <c r="C37" i="5"/>
  <c r="G100" i="5"/>
  <c r="C165" i="5"/>
  <c r="F123" i="5"/>
  <c r="E110" i="5"/>
  <c r="G151" i="5"/>
  <c r="E147" i="5"/>
  <c r="G73" i="5"/>
  <c r="G88" i="5"/>
  <c r="G109" i="5"/>
  <c r="C143" i="5"/>
  <c r="B92" i="5"/>
  <c r="D34" i="5"/>
  <c r="G160" i="5"/>
  <c r="G162" i="5"/>
  <c r="G63" i="5"/>
  <c r="G135" i="5"/>
  <c r="C42" i="5"/>
  <c r="G120" i="5"/>
  <c r="C78" i="5"/>
  <c r="G83" i="5"/>
  <c r="G142" i="5"/>
  <c r="C102" i="5"/>
  <c r="F88" i="5"/>
  <c r="D58" i="5"/>
  <c r="G51" i="5"/>
  <c r="G107" i="5"/>
  <c r="G167" i="5"/>
  <c r="D82" i="5"/>
  <c r="G70" i="5"/>
  <c r="C144" i="5"/>
  <c r="G99" i="5"/>
  <c r="B84" i="5"/>
  <c r="D56" i="5"/>
  <c r="B61" i="5"/>
  <c r="G155" i="5"/>
  <c r="B142" i="5"/>
  <c r="F97" i="5"/>
  <c r="G136" i="5"/>
  <c r="G118" i="5"/>
  <c r="C83" i="5"/>
  <c r="C41" i="5"/>
  <c r="F121" i="5"/>
  <c r="G84" i="5"/>
  <c r="G91" i="5"/>
  <c r="C44" i="5"/>
  <c r="G149" i="5"/>
  <c r="G143" i="5"/>
  <c r="F82" i="5"/>
  <c r="D53" i="5"/>
  <c r="F73" i="5"/>
  <c r="G115" i="5"/>
  <c r="G72" i="5"/>
  <c r="G175" i="5"/>
  <c r="F109" i="5"/>
  <c r="G71" i="5"/>
  <c r="M29" i="5"/>
  <c r="C146" i="5"/>
  <c r="D106" i="5"/>
  <c r="D50" i="5"/>
  <c r="G157" i="5"/>
  <c r="B144" i="5"/>
  <c r="M22" i="5"/>
  <c r="D130" i="5"/>
  <c r="G124" i="5"/>
  <c r="G90" i="5"/>
  <c r="C40" i="5"/>
  <c r="G145" i="5"/>
  <c r="C96" i="5"/>
  <c r="F91" i="5"/>
  <c r="G52" i="5"/>
  <c r="G113" i="5"/>
  <c r="M20" i="5"/>
  <c r="D142" i="5"/>
  <c r="G176" i="5"/>
  <c r="G76" i="5"/>
  <c r="B154" i="5"/>
  <c r="G40" i="5"/>
  <c r="M26" i="5"/>
  <c r="O27" i="5"/>
  <c r="D70" i="5"/>
  <c r="G121" i="5"/>
  <c r="G128" i="5"/>
  <c r="G64" i="5"/>
  <c r="G87" i="5"/>
  <c r="B70" i="5"/>
  <c r="F37" i="5"/>
  <c r="D154" i="5"/>
  <c r="C97" i="5"/>
  <c r="F89" i="5"/>
  <c r="G108" i="5"/>
  <c r="G79" i="5"/>
  <c r="B135" i="5"/>
  <c r="B48" i="5"/>
  <c r="B67" i="5"/>
  <c r="G126" i="5"/>
  <c r="D94" i="5"/>
  <c r="M18" i="5"/>
  <c r="F49" i="5"/>
  <c r="F86" i="5"/>
  <c r="G112" i="5"/>
  <c r="B39" i="5"/>
  <c r="F131" i="5"/>
  <c r="C106" i="5"/>
  <c r="B111" i="5"/>
  <c r="F167" i="5"/>
  <c r="B159" i="5"/>
  <c r="C159" i="5"/>
  <c r="C107" i="5"/>
  <c r="C114" i="5"/>
  <c r="B105" i="5"/>
  <c r="G42" i="5"/>
  <c r="B68" i="5"/>
  <c r="N23" i="5"/>
  <c r="O29" i="5"/>
  <c r="C111" i="5"/>
  <c r="F95" i="5"/>
  <c r="O18" i="5"/>
  <c r="F143" i="5"/>
  <c r="C147" i="5"/>
  <c r="B147" i="5"/>
  <c r="C109" i="5"/>
  <c r="G57" i="5"/>
  <c r="G44" i="5"/>
  <c r="F63" i="5"/>
  <c r="C39" i="5"/>
  <c r="B59" i="5"/>
  <c r="C110" i="5"/>
  <c r="F64" i="5"/>
  <c r="B171" i="5"/>
  <c r="F57" i="5"/>
  <c r="B82" i="5"/>
  <c r="N29" i="5"/>
  <c r="G41" i="5"/>
  <c r="G39" i="5"/>
  <c r="G153" i="5"/>
  <c r="C105" i="5"/>
  <c r="B109" i="5"/>
  <c r="F66" i="5"/>
  <c r="C63" i="5"/>
  <c r="G34" i="5"/>
  <c r="B99" i="5"/>
  <c r="P26" i="5"/>
  <c r="O21" i="5"/>
  <c r="P29" i="5"/>
  <c r="C113" i="5"/>
  <c r="C171" i="5"/>
  <c r="B110" i="5"/>
  <c r="O24" i="5"/>
  <c r="C99" i="5"/>
  <c r="G33" i="5"/>
  <c r="B41" i="5"/>
  <c r="C127" i="5"/>
  <c r="E45" i="5"/>
  <c r="F71" i="5"/>
  <c r="E168" i="5"/>
  <c r="C148" i="5"/>
  <c r="B89" i="5"/>
  <c r="E78" i="5"/>
  <c r="C55" i="5"/>
  <c r="E60" i="5"/>
  <c r="B148" i="5"/>
  <c r="F65" i="5"/>
  <c r="E40" i="5"/>
  <c r="F155" i="5"/>
  <c r="B113" i="5"/>
  <c r="C71" i="5"/>
  <c r="F60" i="5"/>
  <c r="O28" i="5"/>
  <c r="G92" i="5"/>
  <c r="F169" i="5"/>
  <c r="G36" i="5"/>
  <c r="G141" i="5"/>
  <c r="B123" i="5"/>
  <c r="C155" i="5"/>
  <c r="B100" i="5"/>
  <c r="C67" i="5"/>
  <c r="G166" i="5"/>
  <c r="G169" i="5"/>
  <c r="F107" i="5"/>
  <c r="O26" i="5"/>
  <c r="G68" i="5"/>
  <c r="N24" i="5"/>
  <c r="B86" i="5"/>
  <c r="E72" i="5"/>
  <c r="P18" i="5"/>
  <c r="B150" i="5"/>
  <c r="C115" i="5"/>
  <c r="C60" i="5"/>
  <c r="C79" i="5"/>
  <c r="F67" i="5"/>
  <c r="E39" i="5"/>
  <c r="C132" i="5"/>
  <c r="N28" i="5"/>
  <c r="O25" i="5"/>
  <c r="G35" i="5"/>
  <c r="C163" i="5"/>
  <c r="G105" i="5"/>
  <c r="B102" i="5"/>
  <c r="E84" i="5"/>
  <c r="P19" i="5"/>
  <c r="E36" i="5"/>
  <c r="G165" i="5"/>
  <c r="N20" i="5"/>
  <c r="O22" i="5"/>
  <c r="B85" i="5"/>
  <c r="E80" i="5"/>
  <c r="B141" i="5"/>
  <c r="F59" i="5"/>
  <c r="G38" i="5"/>
  <c r="N26" i="5"/>
  <c r="B114" i="5"/>
  <c r="C75" i="5"/>
  <c r="P20" i="5"/>
  <c r="F68" i="5"/>
  <c r="L26" i="5"/>
  <c r="E117" i="5"/>
  <c r="P22" i="5"/>
  <c r="F83" i="5"/>
  <c r="C156" i="5"/>
  <c r="C157" i="5"/>
  <c r="B97" i="5"/>
  <c r="G172" i="5"/>
  <c r="G171" i="5"/>
  <c r="G69" i="5"/>
  <c r="B66" i="5"/>
  <c r="C36" i="5"/>
  <c r="P25" i="5"/>
  <c r="E34" i="5"/>
  <c r="C151" i="5"/>
  <c r="B87" i="5"/>
  <c r="E33" i="5"/>
  <c r="B88" i="5"/>
  <c r="B90" i="5"/>
  <c r="E75" i="5"/>
  <c r="B146" i="5"/>
  <c r="B149" i="5"/>
  <c r="C108" i="5"/>
  <c r="B54" i="5"/>
  <c r="G129" i="5"/>
  <c r="F47" i="5"/>
  <c r="G117" i="5"/>
  <c r="B112" i="5"/>
  <c r="O23" i="5"/>
  <c r="C72" i="5"/>
  <c r="F62" i="5"/>
  <c r="N18" i="5"/>
  <c r="G37" i="5"/>
  <c r="E156" i="5"/>
  <c r="G81" i="5"/>
  <c r="E120" i="5"/>
  <c r="F90" i="5"/>
  <c r="F84" i="5"/>
  <c r="G43" i="5"/>
  <c r="C162" i="5"/>
  <c r="C158" i="5"/>
  <c r="F35" i="5"/>
  <c r="B153" i="5"/>
  <c r="C122" i="5"/>
  <c r="O19" i="5"/>
  <c r="C117" i="5"/>
  <c r="N21" i="5"/>
  <c r="C128" i="5"/>
  <c r="E42" i="5"/>
  <c r="E43" i="5"/>
  <c r="E35" i="5"/>
  <c r="N19" i="5"/>
  <c r="P24" i="5"/>
  <c r="O20" i="5"/>
  <c r="F61" i="5"/>
  <c r="E165" i="5"/>
  <c r="G93" i="5"/>
  <c r="E73" i="5"/>
  <c r="E77" i="5"/>
  <c r="P21" i="5"/>
  <c r="E41" i="5"/>
  <c r="B145" i="5"/>
  <c r="G45" i="5"/>
  <c r="C77" i="5"/>
  <c r="F58" i="5"/>
  <c r="C91" i="5"/>
  <c r="E38" i="5"/>
  <c r="E81" i="5"/>
  <c r="E144" i="5"/>
  <c r="C125" i="5"/>
  <c r="P27" i="5"/>
  <c r="P28" i="5"/>
  <c r="P23" i="5"/>
  <c r="N22" i="5"/>
  <c r="L19" i="5"/>
  <c r="C46" i="5"/>
  <c r="C56" i="5"/>
  <c r="C52" i="5"/>
  <c r="C142" i="5"/>
  <c r="K25" i="5"/>
  <c r="B83" i="5"/>
  <c r="B55" i="5"/>
  <c r="B36" i="5"/>
  <c r="C172" i="5"/>
  <c r="C166" i="5"/>
  <c r="L24" i="5"/>
  <c r="C81" i="5"/>
  <c r="C85" i="5"/>
  <c r="B65" i="5"/>
  <c r="B168" i="5"/>
  <c r="B176" i="5"/>
  <c r="C136" i="5"/>
  <c r="B76" i="5"/>
  <c r="C76" i="5"/>
  <c r="B131" i="5"/>
  <c r="B139" i="5"/>
  <c r="B164" i="5"/>
  <c r="C126" i="5"/>
  <c r="C119" i="5"/>
  <c r="B62" i="5"/>
  <c r="K23" i="5"/>
  <c r="L28" i="5"/>
  <c r="B173" i="5"/>
  <c r="B140" i="5"/>
  <c r="C50" i="5"/>
  <c r="C49" i="5"/>
  <c r="C145" i="5"/>
  <c r="L22" i="5"/>
  <c r="C51" i="5"/>
  <c r="B56" i="5"/>
  <c r="C54" i="5"/>
  <c r="B116" i="5"/>
  <c r="C86" i="5"/>
  <c r="B169" i="5"/>
  <c r="B73" i="5"/>
  <c r="C64" i="5"/>
  <c r="B119" i="5"/>
  <c r="B128" i="5"/>
  <c r="B47" i="5"/>
  <c r="C118" i="5"/>
  <c r="C121" i="5"/>
  <c r="C45" i="5"/>
  <c r="C112" i="5"/>
  <c r="C48" i="5"/>
  <c r="B108" i="5"/>
  <c r="B107" i="5"/>
  <c r="C84" i="5"/>
  <c r="C87" i="5"/>
  <c r="B172" i="5"/>
  <c r="B71" i="5"/>
  <c r="B132" i="5"/>
  <c r="C100" i="5"/>
  <c r="B127" i="5"/>
  <c r="C160" i="5"/>
  <c r="C61" i="5"/>
  <c r="B63" i="5"/>
  <c r="C120" i="5"/>
  <c r="K27" i="5"/>
  <c r="B133" i="5"/>
  <c r="K28" i="5"/>
  <c r="C53" i="5"/>
  <c r="L25" i="5"/>
  <c r="B151" i="5"/>
  <c r="B35" i="5"/>
  <c r="B115" i="5"/>
  <c r="C89" i="5"/>
  <c r="C90" i="5"/>
  <c r="B166" i="5"/>
  <c r="B79" i="5"/>
  <c r="B44" i="5"/>
  <c r="K18" i="5"/>
  <c r="B155" i="5"/>
  <c r="C123" i="5"/>
  <c r="B58" i="5"/>
  <c r="L23" i="5"/>
  <c r="L27" i="5"/>
  <c r="C70" i="5"/>
  <c r="C47" i="5"/>
  <c r="B143" i="5"/>
  <c r="B152" i="5"/>
  <c r="C73" i="5"/>
  <c r="C34" i="5"/>
  <c r="C88" i="5"/>
  <c r="C92" i="5"/>
  <c r="B174" i="5"/>
  <c r="C133" i="5"/>
  <c r="B72" i="5"/>
  <c r="B57" i="5"/>
  <c r="B162" i="5"/>
  <c r="L20" i="5"/>
  <c r="K19" i="5"/>
  <c r="C82" i="5"/>
  <c r="B165" i="5"/>
  <c r="B167" i="5"/>
  <c r="C130" i="5"/>
  <c r="L21" i="5"/>
  <c r="B80" i="5"/>
  <c r="C94" i="5"/>
  <c r="L18" i="5"/>
  <c r="C154" i="5"/>
  <c r="L29" i="5"/>
  <c r="B98" i="5"/>
  <c r="B103" i="5"/>
  <c r="B163" i="5"/>
  <c r="B156" i="5"/>
  <c r="B37" i="5"/>
  <c r="B38" i="5"/>
  <c r="B170" i="5"/>
  <c r="K21" i="5"/>
  <c r="B121" i="5"/>
  <c r="B94" i="5"/>
  <c r="B93" i="5"/>
  <c r="K29" i="5"/>
  <c r="B126" i="5"/>
  <c r="B104" i="5"/>
  <c r="B101" i="5"/>
  <c r="B160" i="5"/>
  <c r="B158" i="5"/>
  <c r="K24" i="5"/>
  <c r="B75" i="5"/>
  <c r="B95" i="5"/>
  <c r="B157" i="5"/>
  <c r="B69" i="5"/>
  <c r="K20" i="5"/>
  <c r="B78" i="5"/>
  <c r="B138" i="5"/>
  <c r="B122" i="5"/>
  <c r="B96" i="5"/>
  <c r="B74" i="5"/>
  <c r="B45" i="5"/>
  <c r="B51" i="5"/>
  <c r="B50" i="5"/>
  <c r="K26" i="5"/>
  <c r="K22" i="5"/>
  <c r="V36" i="5"/>
  <c r="V47" i="5"/>
  <c r="V59" i="5" s="1"/>
  <c r="V71" i="5" s="1"/>
  <c r="V83" i="5" s="1"/>
  <c r="V95" i="5" s="1"/>
  <c r="V107" i="5" s="1"/>
  <c r="V119" i="5" s="1"/>
  <c r="V131" i="5" s="1"/>
  <c r="V143" i="5" s="1"/>
  <c r="V155" i="5" s="1"/>
  <c r="V167" i="5" s="1"/>
  <c r="K165" i="1"/>
  <c r="L165" i="1" s="1"/>
  <c r="L176" i="1"/>
  <c r="K176" i="1"/>
  <c r="K173" i="1"/>
  <c r="L173" i="1" s="1"/>
  <c r="K168" i="1"/>
  <c r="L168" i="1" s="1"/>
  <c r="K170" i="1"/>
  <c r="L170" i="1" s="1"/>
  <c r="L174" i="1"/>
  <c r="K174" i="1"/>
  <c r="K169" i="1"/>
  <c r="L169" i="1" s="1"/>
  <c r="K172" i="1"/>
  <c r="L172" i="1" s="1"/>
  <c r="K166" i="1"/>
  <c r="L166" i="1" s="1"/>
  <c r="K175" i="1"/>
  <c r="L175" i="1" s="1"/>
  <c r="K171" i="1"/>
  <c r="L171" i="1"/>
  <c r="K167" i="1"/>
  <c r="L167" i="1"/>
  <c r="K154" i="1"/>
  <c r="L154" i="1" s="1"/>
  <c r="K164" i="1"/>
  <c r="L164" i="1" s="1"/>
  <c r="K157" i="1"/>
  <c r="L157" i="1" s="1"/>
  <c r="K159" i="1"/>
  <c r="L159" i="1"/>
  <c r="K163" i="1"/>
  <c r="L163" i="1"/>
  <c r="K161" i="1"/>
  <c r="L161" i="1" s="1"/>
  <c r="K153" i="1"/>
  <c r="L153" i="1" s="1"/>
  <c r="K155" i="1"/>
  <c r="L155" i="1"/>
  <c r="K156" i="1"/>
  <c r="L156" i="1" s="1"/>
  <c r="K160" i="1"/>
  <c r="L160" i="1" s="1"/>
  <c r="K141" i="1"/>
  <c r="L141" i="1" s="1"/>
  <c r="L144" i="1"/>
  <c r="K144" i="1"/>
  <c r="K152" i="1"/>
  <c r="L152" i="1" s="1"/>
  <c r="K149" i="1"/>
  <c r="L149" i="1" s="1"/>
  <c r="K143" i="1"/>
  <c r="L143" i="1"/>
  <c r="L150" i="1"/>
  <c r="K150" i="1"/>
  <c r="K147" i="1"/>
  <c r="L147" i="1"/>
  <c r="K142" i="1"/>
  <c r="L142" i="1" s="1"/>
  <c r="K151" i="1"/>
  <c r="L151" i="1"/>
  <c r="L145" i="1"/>
  <c r="K145" i="1"/>
  <c r="K146" i="1"/>
  <c r="L146" i="1" s="1"/>
  <c r="K148" i="1"/>
  <c r="L148" i="1" s="1"/>
  <c r="K131" i="1"/>
  <c r="L131" i="1"/>
  <c r="L140" i="1"/>
  <c r="K140" i="1"/>
  <c r="L134" i="1"/>
  <c r="L137" i="1"/>
  <c r="K137" i="1"/>
  <c r="K135" i="1"/>
  <c r="L135" i="1"/>
  <c r="K132" i="1"/>
  <c r="L132" i="1" s="1"/>
  <c r="K139" i="1"/>
  <c r="L139" i="1"/>
  <c r="L138" i="1"/>
  <c r="K133" i="1"/>
  <c r="L133" i="1" s="1"/>
  <c r="K129" i="1"/>
  <c r="L129" i="1" s="1"/>
  <c r="L136" i="1"/>
  <c r="K136" i="1"/>
  <c r="K121" i="1"/>
  <c r="L121" i="1" s="1"/>
  <c r="L128" i="1"/>
  <c r="K128" i="1"/>
  <c r="K120" i="1"/>
  <c r="L120" i="1" s="1"/>
  <c r="K124" i="1"/>
  <c r="L124" i="1" s="1"/>
  <c r="K122" i="1"/>
  <c r="L122" i="1" s="1"/>
  <c r="K119" i="1"/>
  <c r="L119" i="1" s="1"/>
  <c r="K125" i="1"/>
  <c r="L125" i="1" s="1"/>
  <c r="K126" i="1"/>
  <c r="L126" i="1" s="1"/>
  <c r="K118" i="1"/>
  <c r="L118" i="1" s="1"/>
  <c r="L117" i="1"/>
  <c r="K117" i="1"/>
  <c r="K123" i="1"/>
  <c r="L123" i="1"/>
  <c r="K127" i="1"/>
  <c r="L127" i="1"/>
  <c r="K108" i="1"/>
  <c r="L108" i="1" s="1"/>
  <c r="K109" i="1"/>
  <c r="L109" i="1" s="1"/>
  <c r="K107" i="1"/>
  <c r="L107" i="1"/>
  <c r="K116" i="1"/>
  <c r="L116" i="1" s="1"/>
  <c r="K113" i="1"/>
  <c r="L113" i="1" s="1"/>
  <c r="K105" i="1"/>
  <c r="L105" i="1" s="1"/>
  <c r="K115" i="1"/>
  <c r="L115" i="1"/>
  <c r="K110" i="1"/>
  <c r="L110" i="1" s="1"/>
  <c r="K112" i="1"/>
  <c r="L112" i="1" s="1"/>
  <c r="K106" i="1"/>
  <c r="L106" i="1" s="1"/>
  <c r="K111" i="1"/>
  <c r="L111" i="1"/>
  <c r="K114" i="1"/>
  <c r="L114" i="1" s="1"/>
  <c r="K96" i="1"/>
  <c r="L96" i="1" s="1"/>
  <c r="K101" i="1"/>
  <c r="L101" i="1" s="1"/>
  <c r="K98" i="1"/>
  <c r="L98" i="1"/>
  <c r="K103" i="1"/>
  <c r="L103" i="1"/>
  <c r="K99" i="1"/>
  <c r="L99" i="1" s="1"/>
  <c r="K102" i="1"/>
  <c r="L102" i="1" s="1"/>
  <c r="K94" i="1"/>
  <c r="L94" i="1" s="1"/>
  <c r="K95" i="1"/>
  <c r="L95" i="1"/>
  <c r="L93" i="1"/>
  <c r="K93" i="1"/>
  <c r="K104" i="1"/>
  <c r="L104" i="1" s="1"/>
  <c r="K97" i="1"/>
  <c r="L97" i="1" s="1"/>
  <c r="K100" i="1"/>
  <c r="L100" i="1" s="1"/>
  <c r="K92" i="1"/>
  <c r="L92" i="1" s="1"/>
  <c r="K89" i="1"/>
  <c r="L89" i="1"/>
  <c r="K81" i="1"/>
  <c r="L81" i="1"/>
  <c r="K82" i="1"/>
  <c r="L82" i="1" s="1"/>
  <c r="K86" i="1"/>
  <c r="L86" i="1" s="1"/>
  <c r="K87" i="1"/>
  <c r="L87" i="1"/>
  <c r="K85" i="1"/>
  <c r="L85" i="1"/>
  <c r="K88" i="1"/>
  <c r="L88" i="1" s="1"/>
  <c r="K83" i="1"/>
  <c r="L83" i="1"/>
  <c r="K91" i="1"/>
  <c r="L91" i="1"/>
  <c r="K84" i="1"/>
  <c r="L84" i="1" s="1"/>
  <c r="K90" i="1"/>
  <c r="L90" i="1" s="1"/>
  <c r="K74" i="1"/>
  <c r="L74" i="1" s="1"/>
  <c r="L72" i="1"/>
  <c r="K72" i="1"/>
  <c r="K80" i="1"/>
  <c r="L80" i="1" s="1"/>
  <c r="K69" i="1"/>
  <c r="L69" i="1" s="1"/>
  <c r="K70" i="1"/>
  <c r="L70" i="1" s="1"/>
  <c r="L73" i="1"/>
  <c r="K73" i="1"/>
  <c r="K79" i="1"/>
  <c r="L79" i="1"/>
  <c r="K75" i="1"/>
  <c r="L75" i="1"/>
  <c r="K71" i="1"/>
  <c r="L71" i="1"/>
  <c r="L77" i="1"/>
  <c r="K77" i="1"/>
  <c r="K78" i="1"/>
  <c r="L78" i="1" s="1"/>
  <c r="K76" i="1"/>
  <c r="L76" i="1" s="1"/>
  <c r="K61" i="1"/>
  <c r="L61" i="1" s="1"/>
  <c r="L62" i="1"/>
  <c r="K62" i="1"/>
  <c r="K65" i="1"/>
  <c r="L65" i="1" s="1"/>
  <c r="K66" i="1"/>
  <c r="L66" i="1" s="1"/>
  <c r="K58" i="1"/>
  <c r="L58" i="1" s="1"/>
  <c r="K68" i="1"/>
  <c r="L68" i="1" s="1"/>
  <c r="K60" i="1"/>
  <c r="L60" i="1" s="1"/>
  <c r="K63" i="1"/>
  <c r="L63" i="1"/>
  <c r="K67" i="1"/>
  <c r="L67" i="1"/>
  <c r="L64" i="1"/>
  <c r="K64" i="1"/>
  <c r="K57" i="1"/>
  <c r="L57" i="1" s="1"/>
  <c r="K59" i="1"/>
  <c r="L59" i="1"/>
  <c r="U51" i="1"/>
  <c r="H51" i="1" s="1"/>
  <c r="K51" i="1" s="1"/>
  <c r="T51" i="1"/>
  <c r="I51" i="1" s="1"/>
  <c r="T56" i="1"/>
  <c r="I56" i="1" s="1"/>
  <c r="K56" i="1" s="1"/>
  <c r="L56" i="1" s="1"/>
  <c r="U56" i="1"/>
  <c r="H56" i="1" s="1"/>
  <c r="R45" i="1"/>
  <c r="U55" i="1"/>
  <c r="H55" i="1" s="1"/>
  <c r="K55" i="1" s="1"/>
  <c r="R54" i="1"/>
  <c r="R56" i="1"/>
  <c r="R46" i="1"/>
  <c r="T54" i="1"/>
  <c r="I54" i="1" s="1"/>
  <c r="T46" i="1"/>
  <c r="I46" i="1" s="1"/>
  <c r="T53" i="1"/>
  <c r="I53" i="1" s="1"/>
  <c r="K53" i="1" s="1"/>
  <c r="L53" i="1" s="1"/>
  <c r="S50" i="1"/>
  <c r="J50" i="1" s="1"/>
  <c r="R50" i="1"/>
  <c r="T45" i="1"/>
  <c r="I45" i="1" s="1"/>
  <c r="K45" i="1" s="1"/>
  <c r="L45" i="1" s="1"/>
  <c r="K46" i="1"/>
  <c r="L46" i="1" s="1"/>
  <c r="K54" i="1"/>
  <c r="L54" i="1" s="1"/>
  <c r="K48" i="1"/>
  <c r="L48" i="1" s="1"/>
  <c r="K52" i="1"/>
  <c r="L52" i="1" s="1"/>
  <c r="K47" i="1"/>
  <c r="L47" i="1" s="1"/>
  <c r="K49" i="1"/>
  <c r="L49" i="1" s="1"/>
  <c r="Q42" i="1"/>
  <c r="M37" i="1"/>
  <c r="N37" i="1"/>
  <c r="Q37" i="1"/>
  <c r="P37" i="1"/>
  <c r="O37" i="1"/>
  <c r="R37" i="1" s="1"/>
  <c r="Q35" i="1"/>
  <c r="P35" i="1"/>
  <c r="O35" i="1"/>
  <c r="N35" i="1"/>
  <c r="M35" i="1"/>
  <c r="N40" i="1"/>
  <c r="O40" i="1"/>
  <c r="M40" i="1"/>
  <c r="P40" i="1"/>
  <c r="Q40" i="1"/>
  <c r="S40" i="1" s="1"/>
  <c r="J40" i="1" s="1"/>
  <c r="T40" i="1" s="1"/>
  <c r="I40" i="1" s="1"/>
  <c r="Q33" i="1"/>
  <c r="N44" i="1"/>
  <c r="M44" i="1"/>
  <c r="Q44" i="1"/>
  <c r="O44" i="1"/>
  <c r="P44" i="1"/>
  <c r="O33" i="1"/>
  <c r="Q39" i="1"/>
  <c r="P39" i="1"/>
  <c r="O39" i="1"/>
  <c r="N39" i="1"/>
  <c r="M39" i="1"/>
  <c r="N36" i="1"/>
  <c r="M36" i="1"/>
  <c r="P36" i="1"/>
  <c r="Q36" i="1"/>
  <c r="S36" i="1" s="1"/>
  <c r="J36" i="1" s="1"/>
  <c r="T36" i="1" s="1"/>
  <c r="I36" i="1" s="1"/>
  <c r="O36" i="1"/>
  <c r="R36" i="1" s="1"/>
  <c r="Q38" i="1"/>
  <c r="P38" i="1"/>
  <c r="O38" i="1"/>
  <c r="N38" i="1"/>
  <c r="M38" i="1"/>
  <c r="P33" i="1"/>
  <c r="Q43" i="1"/>
  <c r="O43" i="1"/>
  <c r="P43" i="1"/>
  <c r="N43" i="1"/>
  <c r="M43" i="1"/>
  <c r="M41" i="1"/>
  <c r="O41" i="1"/>
  <c r="N41" i="1"/>
  <c r="Q41" i="1"/>
  <c r="P41" i="1"/>
  <c r="P42" i="1"/>
  <c r="N33" i="1"/>
  <c r="O34" i="1"/>
  <c r="Q34" i="1"/>
  <c r="P34" i="1"/>
  <c r="N34" i="1"/>
  <c r="M34" i="1"/>
  <c r="R148" i="10" l="1"/>
  <c r="R41" i="10"/>
  <c r="R146" i="10"/>
  <c r="R90" i="10"/>
  <c r="R82" i="10"/>
  <c r="S97" i="10"/>
  <c r="J97" i="10" s="1"/>
  <c r="S151" i="10"/>
  <c r="J151" i="10" s="1"/>
  <c r="S127" i="10"/>
  <c r="J127" i="10" s="1"/>
  <c r="Y127" i="10" s="1"/>
  <c r="S36" i="10"/>
  <c r="J36" i="10" s="1"/>
  <c r="S75" i="10"/>
  <c r="J75" i="10" s="1"/>
  <c r="T75" i="10" s="1"/>
  <c r="I75" i="10" s="1"/>
  <c r="X75" i="10" s="1"/>
  <c r="S81" i="10"/>
  <c r="J81" i="10" s="1"/>
  <c r="R113" i="10"/>
  <c r="R112" i="10"/>
  <c r="S163" i="10"/>
  <c r="J163" i="10" s="1"/>
  <c r="U163" i="10" s="1"/>
  <c r="H163" i="10" s="1"/>
  <c r="S144" i="10"/>
  <c r="J144" i="10" s="1"/>
  <c r="S110" i="10"/>
  <c r="J110" i="10" s="1"/>
  <c r="U110" i="10" s="1"/>
  <c r="H110" i="10" s="1"/>
  <c r="R156" i="10"/>
  <c r="R139" i="10"/>
  <c r="S65" i="10"/>
  <c r="J65" i="10" s="1"/>
  <c r="T65" i="10" s="1"/>
  <c r="I65" i="10" s="1"/>
  <c r="X65" i="10" s="1"/>
  <c r="R158" i="10"/>
  <c r="R93" i="10"/>
  <c r="S150" i="10"/>
  <c r="J150" i="10" s="1"/>
  <c r="Y150" i="10" s="1"/>
  <c r="R42" i="10"/>
  <c r="R136" i="10"/>
  <c r="R135" i="10"/>
  <c r="R111" i="10"/>
  <c r="S100" i="10"/>
  <c r="J100" i="10" s="1"/>
  <c r="U100" i="10" s="1"/>
  <c r="H100" i="10" s="1"/>
  <c r="R142" i="10"/>
  <c r="S86" i="10"/>
  <c r="J86" i="10" s="1"/>
  <c r="R37" i="10"/>
  <c r="S69" i="10"/>
  <c r="J69" i="10" s="1"/>
  <c r="R117" i="10"/>
  <c r="S46" i="10"/>
  <c r="J46" i="10" s="1"/>
  <c r="Y46" i="10" s="1"/>
  <c r="S138" i="10"/>
  <c r="J138" i="10" s="1"/>
  <c r="T138" i="10" s="1"/>
  <c r="I138" i="10" s="1"/>
  <c r="X138" i="10" s="1"/>
  <c r="S124" i="10"/>
  <c r="J124" i="10" s="1"/>
  <c r="T124" i="10" s="1"/>
  <c r="I124" i="10" s="1"/>
  <c r="X124" i="10" s="1"/>
  <c r="R84" i="10"/>
  <c r="S106" i="10"/>
  <c r="J106" i="10" s="1"/>
  <c r="S161" i="10"/>
  <c r="J161" i="10" s="1"/>
  <c r="S91" i="10"/>
  <c r="J91" i="10" s="1"/>
  <c r="S132" i="10"/>
  <c r="J132" i="10" s="1"/>
  <c r="T132" i="10" s="1"/>
  <c r="I132" i="10" s="1"/>
  <c r="X132" i="10" s="1"/>
  <c r="S122" i="10"/>
  <c r="J122" i="10" s="1"/>
  <c r="S59" i="10"/>
  <c r="J59" i="10" s="1"/>
  <c r="T59" i="10" s="1"/>
  <c r="I59" i="10" s="1"/>
  <c r="X59" i="10" s="1"/>
  <c r="R48" i="10"/>
  <c r="S168" i="10"/>
  <c r="J168" i="10" s="1"/>
  <c r="U168" i="10" s="1"/>
  <c r="H168" i="10" s="1"/>
  <c r="R80" i="10"/>
  <c r="S167" i="10"/>
  <c r="J167" i="10" s="1"/>
  <c r="T167" i="10" s="1"/>
  <c r="I167" i="10" s="1"/>
  <c r="X167" i="10" s="1"/>
  <c r="S169" i="10"/>
  <c r="J169" i="10" s="1"/>
  <c r="S175" i="10"/>
  <c r="J175" i="10" s="1"/>
  <c r="Y175" i="10" s="1"/>
  <c r="S152" i="10"/>
  <c r="J152" i="10" s="1"/>
  <c r="T152" i="10" s="1"/>
  <c r="I152" i="10" s="1"/>
  <c r="X152" i="10" s="1"/>
  <c r="R171" i="10"/>
  <c r="S176" i="10"/>
  <c r="J176" i="10" s="1"/>
  <c r="Y176" i="10" s="1"/>
  <c r="S80" i="10"/>
  <c r="J80" i="10" s="1"/>
  <c r="R174" i="10"/>
  <c r="R104" i="10"/>
  <c r="S44" i="10"/>
  <c r="J44" i="10" s="1"/>
  <c r="Y44" i="10" s="1"/>
  <c r="R56" i="10"/>
  <c r="R116" i="10"/>
  <c r="Y53" i="10"/>
  <c r="U53" i="10"/>
  <c r="H53" i="10" s="1"/>
  <c r="T53" i="10"/>
  <c r="I53" i="10" s="1"/>
  <c r="X53" i="10" s="1"/>
  <c r="Y37" i="10"/>
  <c r="U37" i="10"/>
  <c r="H37" i="10" s="1"/>
  <c r="T37" i="10"/>
  <c r="I37" i="10" s="1"/>
  <c r="X37" i="10" s="1"/>
  <c r="Y45" i="10"/>
  <c r="U45" i="10"/>
  <c r="H45" i="10" s="1"/>
  <c r="T45" i="10"/>
  <c r="I45" i="10" s="1"/>
  <c r="X45" i="10" s="1"/>
  <c r="R39" i="10"/>
  <c r="S95" i="10"/>
  <c r="J95" i="10" s="1"/>
  <c r="R73" i="10"/>
  <c r="R128" i="10"/>
  <c r="R172" i="10"/>
  <c r="R55" i="10"/>
  <c r="S156" i="10"/>
  <c r="J156" i="10" s="1"/>
  <c r="S101" i="10"/>
  <c r="J101" i="10" s="1"/>
  <c r="S143" i="10"/>
  <c r="J143" i="10" s="1"/>
  <c r="S89" i="10"/>
  <c r="J89" i="10" s="1"/>
  <c r="S62" i="10"/>
  <c r="J62" i="10" s="1"/>
  <c r="R51" i="10"/>
  <c r="S135" i="10"/>
  <c r="J135" i="10" s="1"/>
  <c r="S71" i="10"/>
  <c r="J71" i="10" s="1"/>
  <c r="R126" i="10"/>
  <c r="S61" i="10"/>
  <c r="J61" i="10" s="1"/>
  <c r="S166" i="10"/>
  <c r="J166" i="10" s="1"/>
  <c r="R68" i="10"/>
  <c r="S102" i="10"/>
  <c r="J102" i="10" s="1"/>
  <c r="S140" i="10"/>
  <c r="J140" i="10" s="1"/>
  <c r="S173" i="10"/>
  <c r="J173" i="10" s="1"/>
  <c r="S63" i="10"/>
  <c r="J63" i="10" s="1"/>
  <c r="S115" i="10"/>
  <c r="J115" i="10" s="1"/>
  <c r="S104" i="10"/>
  <c r="J104" i="10" s="1"/>
  <c r="R147" i="10"/>
  <c r="S92" i="10"/>
  <c r="J92" i="10" s="1"/>
  <c r="S119" i="10"/>
  <c r="J119" i="10" s="1"/>
  <c r="R67" i="10"/>
  <c r="S94" i="10"/>
  <c r="J94" i="10" s="1"/>
  <c r="R34" i="10"/>
  <c r="S38" i="10"/>
  <c r="J38" i="10" s="1"/>
  <c r="R105" i="10"/>
  <c r="R103" i="10"/>
  <c r="S78" i="10"/>
  <c r="J78" i="10" s="1"/>
  <c r="Y168" i="10"/>
  <c r="T168" i="10"/>
  <c r="I168" i="10" s="1"/>
  <c r="X168" i="10" s="1"/>
  <c r="T163" i="10"/>
  <c r="I163" i="10" s="1"/>
  <c r="X163" i="10" s="1"/>
  <c r="Y163" i="10"/>
  <c r="U144" i="10"/>
  <c r="H144" i="10" s="1"/>
  <c r="T144" i="10"/>
  <c r="I144" i="10" s="1"/>
  <c r="X144" i="10" s="1"/>
  <c r="Y144" i="10"/>
  <c r="U65" i="10"/>
  <c r="H65" i="10" s="1"/>
  <c r="Y65" i="10"/>
  <c r="T150" i="10"/>
  <c r="I150" i="10" s="1"/>
  <c r="X150" i="10" s="1"/>
  <c r="U57" i="10"/>
  <c r="H57" i="10" s="1"/>
  <c r="T57" i="10"/>
  <c r="I57" i="10" s="1"/>
  <c r="X57" i="10" s="1"/>
  <c r="Y57" i="10"/>
  <c r="T100" i="10"/>
  <c r="I100" i="10" s="1"/>
  <c r="X100" i="10" s="1"/>
  <c r="Y100" i="10"/>
  <c r="T86" i="10"/>
  <c r="I86" i="10" s="1"/>
  <c r="X86" i="10" s="1"/>
  <c r="Y86" i="10"/>
  <c r="U86" i="10"/>
  <c r="H86" i="10" s="1"/>
  <c r="Y69" i="10"/>
  <c r="U69" i="10"/>
  <c r="H69" i="10" s="1"/>
  <c r="T69" i="10"/>
  <c r="I69" i="10" s="1"/>
  <c r="X69" i="10" s="1"/>
  <c r="U46" i="10"/>
  <c r="H46" i="10" s="1"/>
  <c r="T46" i="10"/>
  <c r="I46" i="10" s="1"/>
  <c r="X46" i="10" s="1"/>
  <c r="S108" i="10"/>
  <c r="J108" i="10" s="1"/>
  <c r="U138" i="10"/>
  <c r="H138" i="10" s="1"/>
  <c r="Y124" i="10"/>
  <c r="U124" i="10"/>
  <c r="H124" i="10" s="1"/>
  <c r="R52" i="10"/>
  <c r="U106" i="10"/>
  <c r="H106" i="10" s="1"/>
  <c r="T106" i="10"/>
  <c r="I106" i="10" s="1"/>
  <c r="X106" i="10" s="1"/>
  <c r="Y106" i="10"/>
  <c r="Y161" i="10"/>
  <c r="U161" i="10"/>
  <c r="H161" i="10" s="1"/>
  <c r="T161" i="10"/>
  <c r="I161" i="10" s="1"/>
  <c r="X161" i="10" s="1"/>
  <c r="Y91" i="10"/>
  <c r="U91" i="10"/>
  <c r="H91" i="10" s="1"/>
  <c r="T91" i="10"/>
  <c r="I91" i="10" s="1"/>
  <c r="X91" i="10" s="1"/>
  <c r="U132" i="10"/>
  <c r="H132" i="10" s="1"/>
  <c r="T122" i="10"/>
  <c r="I122" i="10" s="1"/>
  <c r="X122" i="10" s="1"/>
  <c r="Y122" i="10"/>
  <c r="U122" i="10"/>
  <c r="H122" i="10" s="1"/>
  <c r="S103" i="10"/>
  <c r="J103" i="10" s="1"/>
  <c r="R145" i="10"/>
  <c r="S121" i="10"/>
  <c r="J121" i="10" s="1"/>
  <c r="R54" i="10"/>
  <c r="S130" i="10"/>
  <c r="J130" i="10" s="1"/>
  <c r="S73" i="10"/>
  <c r="J73" i="10" s="1"/>
  <c r="R110" i="10"/>
  <c r="R155" i="10"/>
  <c r="S51" i="10"/>
  <c r="J51" i="10" s="1"/>
  <c r="T136" i="10"/>
  <c r="I136" i="10" s="1"/>
  <c r="X136" i="10" s="1"/>
  <c r="Y136" i="10"/>
  <c r="U136" i="10"/>
  <c r="H136" i="10" s="1"/>
  <c r="S120" i="10"/>
  <c r="J120" i="10" s="1"/>
  <c r="R57" i="10"/>
  <c r="S111" i="10"/>
  <c r="J111" i="10" s="1"/>
  <c r="U142" i="10"/>
  <c r="H142" i="10" s="1"/>
  <c r="T142" i="10"/>
  <c r="I142" i="10" s="1"/>
  <c r="X142" i="10" s="1"/>
  <c r="Y142" i="10"/>
  <c r="S118" i="10"/>
  <c r="J118" i="10" s="1"/>
  <c r="S68" i="10"/>
  <c r="J68" i="10" s="1"/>
  <c r="S162" i="10"/>
  <c r="J162" i="10" s="1"/>
  <c r="R83" i="10"/>
  <c r="S141" i="10"/>
  <c r="J141" i="10" s="1"/>
  <c r="S85" i="10"/>
  <c r="J85" i="10" s="1"/>
  <c r="R173" i="10"/>
  <c r="R47" i="10"/>
  <c r="R154" i="10"/>
  <c r="S147" i="10"/>
  <c r="J147" i="10" s="1"/>
  <c r="T84" i="10"/>
  <c r="I84" i="10" s="1"/>
  <c r="X84" i="10" s="1"/>
  <c r="U84" i="10"/>
  <c r="H84" i="10" s="1"/>
  <c r="Y84" i="10"/>
  <c r="S123" i="10"/>
  <c r="J123" i="10" s="1"/>
  <c r="S165" i="10"/>
  <c r="J165" i="10" s="1"/>
  <c r="S67" i="10"/>
  <c r="J67" i="10" s="1"/>
  <c r="R96" i="10"/>
  <c r="S34" i="10"/>
  <c r="J34" i="10" s="1"/>
  <c r="R97" i="10"/>
  <c r="R175" i="10"/>
  <c r="R143" i="10"/>
  <c r="S129" i="10"/>
  <c r="J129" i="10" s="1"/>
  <c r="S171" i="10"/>
  <c r="J171" i="10" s="1"/>
  <c r="S93" i="10"/>
  <c r="J93" i="10" s="1"/>
  <c r="S42" i="10"/>
  <c r="J42" i="10" s="1"/>
  <c r="R35" i="10"/>
  <c r="R71" i="10"/>
  <c r="R120" i="10"/>
  <c r="S174" i="10"/>
  <c r="J174" i="10" s="1"/>
  <c r="S117" i="10"/>
  <c r="J117" i="10" s="1"/>
  <c r="S83" i="10"/>
  <c r="J83" i="10" s="1"/>
  <c r="R140" i="10"/>
  <c r="R63" i="10"/>
  <c r="S99" i="10"/>
  <c r="J99" i="10" s="1"/>
  <c r="R106" i="10"/>
  <c r="S96" i="10"/>
  <c r="J96" i="10" s="1"/>
  <c r="R132" i="10"/>
  <c r="S170" i="10"/>
  <c r="J170" i="10" s="1"/>
  <c r="R38" i="10"/>
  <c r="S105" i="10"/>
  <c r="J105" i="10" s="1"/>
  <c r="S48" i="10"/>
  <c r="J48" i="10" s="1"/>
  <c r="S145" i="10"/>
  <c r="J145" i="10" s="1"/>
  <c r="R92" i="10"/>
  <c r="R74" i="10"/>
  <c r="R121" i="10"/>
  <c r="R169" i="10"/>
  <c r="S66" i="10"/>
  <c r="J66" i="10" s="1"/>
  <c r="R163" i="10"/>
  <c r="S137" i="10"/>
  <c r="J137" i="10" s="1"/>
  <c r="S131" i="10"/>
  <c r="J131" i="10" s="1"/>
  <c r="S55" i="10"/>
  <c r="J55" i="10" s="1"/>
  <c r="S58" i="10"/>
  <c r="J58" i="10" s="1"/>
  <c r="R159" i="10"/>
  <c r="R152" i="10"/>
  <c r="S72" i="10"/>
  <c r="J72" i="10" s="1"/>
  <c r="S125" i="10"/>
  <c r="J125" i="10" s="1"/>
  <c r="R49" i="10"/>
  <c r="R88" i="10"/>
  <c r="S87" i="10"/>
  <c r="J87" i="10" s="1"/>
  <c r="S157" i="10"/>
  <c r="J157" i="10" s="1"/>
  <c r="S153" i="10"/>
  <c r="J153" i="10" s="1"/>
  <c r="S56" i="10"/>
  <c r="J56" i="10" s="1"/>
  <c r="S149" i="10"/>
  <c r="J149" i="10" s="1"/>
  <c r="R134" i="10"/>
  <c r="S52" i="10"/>
  <c r="J52" i="10" s="1"/>
  <c r="R166" i="10"/>
  <c r="R46" i="10"/>
  <c r="S64" i="10"/>
  <c r="J64" i="10" s="1"/>
  <c r="S116" i="10"/>
  <c r="J116" i="10" s="1"/>
  <c r="R85" i="10"/>
  <c r="R176" i="10"/>
  <c r="S76" i="10"/>
  <c r="J76" i="10" s="1"/>
  <c r="V48" i="10"/>
  <c r="V60" i="10" s="1"/>
  <c r="V72" i="10" s="1"/>
  <c r="V84" i="10" s="1"/>
  <c r="V96" i="10" s="1"/>
  <c r="V108" i="10" s="1"/>
  <c r="V120" i="10" s="1"/>
  <c r="V132" i="10" s="1"/>
  <c r="V144" i="10" s="1"/>
  <c r="V156" i="10" s="1"/>
  <c r="V168" i="10" s="1"/>
  <c r="V37" i="10"/>
  <c r="S107" i="10"/>
  <c r="J107" i="10" s="1"/>
  <c r="R36" i="10"/>
  <c r="R75" i="10"/>
  <c r="R165" i="10"/>
  <c r="R114" i="10"/>
  <c r="S43" i="10"/>
  <c r="J43" i="10" s="1"/>
  <c r="S113" i="10"/>
  <c r="J113" i="10" s="1"/>
  <c r="S164" i="10"/>
  <c r="J164" i="10" s="1"/>
  <c r="S98" i="10"/>
  <c r="J98" i="10" s="1"/>
  <c r="S39" i="10"/>
  <c r="J39" i="10" s="1"/>
  <c r="R160" i="10"/>
  <c r="S82" i="10"/>
  <c r="J82" i="10" s="1"/>
  <c r="S128" i="10"/>
  <c r="J128" i="10" s="1"/>
  <c r="R129" i="10"/>
  <c r="R109" i="10"/>
  <c r="S158" i="10"/>
  <c r="J158" i="10" s="1"/>
  <c r="S35" i="10"/>
  <c r="J35" i="10" s="1"/>
  <c r="R77" i="10"/>
  <c r="S126" i="10"/>
  <c r="J126" i="10" s="1"/>
  <c r="R40" i="10"/>
  <c r="S134" i="10"/>
  <c r="J134" i="10" s="1"/>
  <c r="R118" i="10"/>
  <c r="R162" i="10"/>
  <c r="S148" i="10"/>
  <c r="J148" i="10" s="1"/>
  <c r="R70" i="10"/>
  <c r="R127" i="10"/>
  <c r="R60" i="10"/>
  <c r="R115" i="10"/>
  <c r="R99" i="10"/>
  <c r="R33" i="10"/>
  <c r="R133" i="10"/>
  <c r="S41" i="10"/>
  <c r="J41" i="10" s="1"/>
  <c r="S146" i="10"/>
  <c r="J146" i="10" s="1"/>
  <c r="R50" i="10"/>
  <c r="R81" i="10"/>
  <c r="R79" i="10"/>
  <c r="S90" i="10"/>
  <c r="J90" i="10" s="1"/>
  <c r="R164" i="10"/>
  <c r="S74" i="10"/>
  <c r="J74" i="10" s="1"/>
  <c r="Y169" i="10"/>
  <c r="U169" i="10"/>
  <c r="H169" i="10" s="1"/>
  <c r="T169" i="10"/>
  <c r="I169" i="10" s="1"/>
  <c r="X169" i="10" s="1"/>
  <c r="S112" i="10"/>
  <c r="J112" i="10" s="1"/>
  <c r="Y97" i="10"/>
  <c r="U97" i="10"/>
  <c r="H97" i="10" s="1"/>
  <c r="T97" i="10"/>
  <c r="I97" i="10" s="1"/>
  <c r="X97" i="10" s="1"/>
  <c r="R131" i="10"/>
  <c r="R101" i="10"/>
  <c r="U152" i="10"/>
  <c r="H152" i="10" s="1"/>
  <c r="R89" i="10"/>
  <c r="S139" i="10"/>
  <c r="J139" i="10" s="1"/>
  <c r="R167" i="10"/>
  <c r="S109" i="10"/>
  <c r="J109" i="10" s="1"/>
  <c r="S49" i="10"/>
  <c r="J49" i="10" s="1"/>
  <c r="R150" i="10"/>
  <c r="Y151" i="10"/>
  <c r="U151" i="10"/>
  <c r="H151" i="10" s="1"/>
  <c r="T151" i="10"/>
  <c r="I151" i="10" s="1"/>
  <c r="X151" i="10" s="1"/>
  <c r="R62" i="10"/>
  <c r="S88" i="10"/>
  <c r="J88" i="10" s="1"/>
  <c r="R61" i="10"/>
  <c r="R108" i="10"/>
  <c r="R102" i="10"/>
  <c r="R141" i="10"/>
  <c r="T127" i="10"/>
  <c r="I127" i="10" s="1"/>
  <c r="X127" i="10" s="1"/>
  <c r="Y36" i="10"/>
  <c r="U36" i="10"/>
  <c r="H36" i="10" s="1"/>
  <c r="T36" i="10"/>
  <c r="I36" i="10" s="1"/>
  <c r="X36" i="10" s="1"/>
  <c r="U75" i="10"/>
  <c r="H75" i="10" s="1"/>
  <c r="S114" i="10"/>
  <c r="J114" i="10" s="1"/>
  <c r="R94" i="10"/>
  <c r="Y81" i="10"/>
  <c r="U81" i="10"/>
  <c r="H81" i="10" s="1"/>
  <c r="T81" i="10"/>
  <c r="I81" i="10" s="1"/>
  <c r="X81" i="10" s="1"/>
  <c r="R170" i="10"/>
  <c r="R98" i="10"/>
  <c r="R78" i="10"/>
  <c r="R168" i="10"/>
  <c r="S54" i="10"/>
  <c r="J54" i="10" s="1"/>
  <c r="Y160" i="10"/>
  <c r="T160" i="10"/>
  <c r="I160" i="10" s="1"/>
  <c r="X160" i="10" s="1"/>
  <c r="U160" i="10"/>
  <c r="H160" i="10" s="1"/>
  <c r="R95" i="10"/>
  <c r="R144" i="10"/>
  <c r="R130" i="10"/>
  <c r="S172" i="10"/>
  <c r="J172" i="10" s="1"/>
  <c r="Y159" i="10"/>
  <c r="U159" i="10"/>
  <c r="H159" i="10" s="1"/>
  <c r="T159" i="10"/>
  <c r="I159" i="10" s="1"/>
  <c r="X159" i="10" s="1"/>
  <c r="T80" i="10"/>
  <c r="I80" i="10" s="1"/>
  <c r="X80" i="10" s="1"/>
  <c r="Y80" i="10"/>
  <c r="U80" i="10"/>
  <c r="H80" i="10" s="1"/>
  <c r="R65" i="10"/>
  <c r="S155" i="10"/>
  <c r="J155" i="10" s="1"/>
  <c r="Y77" i="10"/>
  <c r="U77" i="10"/>
  <c r="H77" i="10" s="1"/>
  <c r="T77" i="10"/>
  <c r="I77" i="10" s="1"/>
  <c r="X77" i="10" s="1"/>
  <c r="U40" i="10"/>
  <c r="H40" i="10" s="1"/>
  <c r="T40" i="10"/>
  <c r="I40" i="10" s="1"/>
  <c r="X40" i="10" s="1"/>
  <c r="Y40" i="10"/>
  <c r="Y70" i="10"/>
  <c r="U70" i="10"/>
  <c r="H70" i="10" s="1"/>
  <c r="T70" i="10"/>
  <c r="I70" i="10" s="1"/>
  <c r="X70" i="10" s="1"/>
  <c r="U47" i="10"/>
  <c r="H47" i="10" s="1"/>
  <c r="T47" i="10"/>
  <c r="I47" i="10" s="1"/>
  <c r="X47" i="10" s="1"/>
  <c r="Y47" i="10"/>
  <c r="Y60" i="10"/>
  <c r="U60" i="10"/>
  <c r="H60" i="10" s="1"/>
  <c r="T60" i="10"/>
  <c r="I60" i="10" s="1"/>
  <c r="X60" i="10" s="1"/>
  <c r="S154" i="10"/>
  <c r="J154" i="10" s="1"/>
  <c r="T33" i="10"/>
  <c r="I33" i="10" s="1"/>
  <c r="X33" i="10" s="1"/>
  <c r="Y33" i="10"/>
  <c r="U33" i="10"/>
  <c r="H33" i="10" s="1"/>
  <c r="S133" i="10"/>
  <c r="J133" i="10" s="1"/>
  <c r="R123" i="10"/>
  <c r="R161" i="10"/>
  <c r="T50" i="10"/>
  <c r="I50" i="10" s="1"/>
  <c r="X50" i="10" s="1"/>
  <c r="Y50" i="10"/>
  <c r="U50" i="10"/>
  <c r="H50" i="10" s="1"/>
  <c r="R91" i="10"/>
  <c r="U79" i="10"/>
  <c r="H79" i="10" s="1"/>
  <c r="Y79" i="10"/>
  <c r="T79" i="10"/>
  <c r="I79" i="10" s="1"/>
  <c r="X79" i="10" s="1"/>
  <c r="R122" i="10"/>
  <c r="S150" i="9"/>
  <c r="J150" i="9" s="1"/>
  <c r="U150" i="9" s="1"/>
  <c r="H150" i="9" s="1"/>
  <c r="R132" i="9"/>
  <c r="R112" i="9"/>
  <c r="S63" i="9"/>
  <c r="J63" i="9" s="1"/>
  <c r="S122" i="9"/>
  <c r="J122" i="9" s="1"/>
  <c r="R43" i="9"/>
  <c r="R90" i="9"/>
  <c r="R67" i="9"/>
  <c r="R92" i="9"/>
  <c r="R174" i="9"/>
  <c r="S104" i="9"/>
  <c r="J104" i="9" s="1"/>
  <c r="S101" i="9"/>
  <c r="J101" i="9" s="1"/>
  <c r="R156" i="9"/>
  <c r="R72" i="9"/>
  <c r="R157" i="9"/>
  <c r="R135" i="9"/>
  <c r="S109" i="9"/>
  <c r="J109" i="9" s="1"/>
  <c r="T109" i="9" s="1"/>
  <c r="I109" i="9" s="1"/>
  <c r="X109" i="9" s="1"/>
  <c r="R146" i="9"/>
  <c r="S68" i="9"/>
  <c r="J68" i="9" s="1"/>
  <c r="S152" i="9"/>
  <c r="J152" i="9" s="1"/>
  <c r="S121" i="9"/>
  <c r="J121" i="9" s="1"/>
  <c r="S127" i="9"/>
  <c r="J127" i="9" s="1"/>
  <c r="T127" i="9" s="1"/>
  <c r="I127" i="9" s="1"/>
  <c r="X127" i="9" s="1"/>
  <c r="S172" i="9"/>
  <c r="J172" i="9" s="1"/>
  <c r="R119" i="9"/>
  <c r="R171" i="9"/>
  <c r="R50" i="9"/>
  <c r="R82" i="9"/>
  <c r="R49" i="9"/>
  <c r="R106" i="9"/>
  <c r="R70" i="9"/>
  <c r="S54" i="9"/>
  <c r="J54" i="9" s="1"/>
  <c r="U54" i="9" s="1"/>
  <c r="H54" i="9" s="1"/>
  <c r="S45" i="9"/>
  <c r="J45" i="9" s="1"/>
  <c r="T45" i="9" s="1"/>
  <c r="I45" i="9" s="1"/>
  <c r="X45" i="9" s="1"/>
  <c r="R61" i="9"/>
  <c r="R163" i="9"/>
  <c r="R41" i="9"/>
  <c r="R120" i="9"/>
  <c r="R162" i="9"/>
  <c r="S92" i="9"/>
  <c r="J92" i="9" s="1"/>
  <c r="T92" i="9" s="1"/>
  <c r="I92" i="9" s="1"/>
  <c r="X92" i="9" s="1"/>
  <c r="R123" i="9"/>
  <c r="S174" i="9"/>
  <c r="J174" i="9" s="1"/>
  <c r="T174" i="9" s="1"/>
  <c r="I174" i="9" s="1"/>
  <c r="X174" i="9" s="1"/>
  <c r="R98" i="9"/>
  <c r="R160" i="9"/>
  <c r="R125" i="9"/>
  <c r="S47" i="9"/>
  <c r="J47" i="9" s="1"/>
  <c r="R134" i="9"/>
  <c r="S176" i="9"/>
  <c r="J176" i="9" s="1"/>
  <c r="Y176" i="9" s="1"/>
  <c r="R108" i="9"/>
  <c r="S56" i="9"/>
  <c r="J56" i="9" s="1"/>
  <c r="U56" i="9" s="1"/>
  <c r="H56" i="9" s="1"/>
  <c r="S139" i="9"/>
  <c r="J139" i="9" s="1"/>
  <c r="U139" i="9" s="1"/>
  <c r="H139" i="9" s="1"/>
  <c r="R158" i="9"/>
  <c r="R83" i="9"/>
  <c r="S73" i="9"/>
  <c r="J73" i="9" s="1"/>
  <c r="S167" i="9"/>
  <c r="J167" i="9" s="1"/>
  <c r="Y167" i="9" s="1"/>
  <c r="S55" i="9"/>
  <c r="J55" i="9" s="1"/>
  <c r="U55" i="9" s="1"/>
  <c r="H55" i="9" s="1"/>
  <c r="R149" i="9"/>
  <c r="R104" i="9"/>
  <c r="R116" i="9"/>
  <c r="R54" i="9"/>
  <c r="S62" i="9"/>
  <c r="J62" i="9" s="1"/>
  <c r="U62" i="9" s="1"/>
  <c r="H62" i="9" s="1"/>
  <c r="S138" i="9"/>
  <c r="J138" i="9" s="1"/>
  <c r="S48" i="9"/>
  <c r="J48" i="9" s="1"/>
  <c r="U48" i="9" s="1"/>
  <c r="H48" i="9" s="1"/>
  <c r="R121" i="9"/>
  <c r="S159" i="9"/>
  <c r="J159" i="9" s="1"/>
  <c r="S91" i="9"/>
  <c r="J91" i="9" s="1"/>
  <c r="U91" i="9" s="1"/>
  <c r="H91" i="9" s="1"/>
  <c r="R131" i="9"/>
  <c r="S151" i="9"/>
  <c r="J151" i="9" s="1"/>
  <c r="S130" i="9"/>
  <c r="J130" i="9" s="1"/>
  <c r="U130" i="9" s="1"/>
  <c r="H130" i="9" s="1"/>
  <c r="S50" i="9"/>
  <c r="J50" i="9" s="1"/>
  <c r="R86" i="9"/>
  <c r="R65" i="9"/>
  <c r="S153" i="9"/>
  <c r="J153" i="9" s="1"/>
  <c r="U153" i="9" s="1"/>
  <c r="H153" i="9" s="1"/>
  <c r="R39" i="9"/>
  <c r="S129" i="9"/>
  <c r="J129" i="9" s="1"/>
  <c r="U129" i="9" s="1"/>
  <c r="H129" i="9" s="1"/>
  <c r="S44" i="9"/>
  <c r="J44" i="9" s="1"/>
  <c r="U44" i="9" s="1"/>
  <c r="H44" i="9" s="1"/>
  <c r="R93" i="9"/>
  <c r="R33" i="9"/>
  <c r="R34" i="9"/>
  <c r="S36" i="9"/>
  <c r="J36" i="9" s="1"/>
  <c r="Y36" i="9" s="1"/>
  <c r="S43" i="9"/>
  <c r="J43" i="9" s="1"/>
  <c r="Y43" i="9" s="1"/>
  <c r="S37" i="9"/>
  <c r="J37" i="9" s="1"/>
  <c r="Y37" i="9" s="1"/>
  <c r="R165" i="9"/>
  <c r="Y79" i="9"/>
  <c r="T79" i="9"/>
  <c r="I79" i="9" s="1"/>
  <c r="X79" i="9" s="1"/>
  <c r="U79" i="9"/>
  <c r="H79" i="9" s="1"/>
  <c r="T50" i="9"/>
  <c r="I50" i="9" s="1"/>
  <c r="X50" i="9" s="1"/>
  <c r="Y50" i="9"/>
  <c r="U50" i="9"/>
  <c r="H50" i="9" s="1"/>
  <c r="T44" i="9"/>
  <c r="I44" i="9" s="1"/>
  <c r="X44" i="9" s="1"/>
  <c r="Y44" i="9"/>
  <c r="T48" i="9"/>
  <c r="I48" i="9" s="1"/>
  <c r="X48" i="9" s="1"/>
  <c r="U159" i="9"/>
  <c r="H159" i="9" s="1"/>
  <c r="T159" i="9"/>
  <c r="I159" i="9" s="1"/>
  <c r="X159" i="9" s="1"/>
  <c r="Y159" i="9"/>
  <c r="R44" i="9"/>
  <c r="R47" i="9"/>
  <c r="R78" i="9"/>
  <c r="R105" i="9"/>
  <c r="R147" i="9"/>
  <c r="S120" i="9"/>
  <c r="J120" i="9" s="1"/>
  <c r="R168" i="9"/>
  <c r="R142" i="9"/>
  <c r="S123" i="9"/>
  <c r="J123" i="9" s="1"/>
  <c r="S133" i="9"/>
  <c r="J133" i="9" s="1"/>
  <c r="S71" i="9"/>
  <c r="J71" i="9" s="1"/>
  <c r="S102" i="9"/>
  <c r="J102" i="9" s="1"/>
  <c r="S83" i="9"/>
  <c r="J83" i="9" s="1"/>
  <c r="R58" i="9"/>
  <c r="S38" i="9"/>
  <c r="J38" i="9" s="1"/>
  <c r="R89" i="9"/>
  <c r="S64" i="9"/>
  <c r="J64" i="9" s="1"/>
  <c r="R95" i="9"/>
  <c r="S77" i="9"/>
  <c r="J77" i="9" s="1"/>
  <c r="R111" i="9"/>
  <c r="S53" i="9"/>
  <c r="J53" i="9" s="1"/>
  <c r="R145" i="9"/>
  <c r="S99" i="9"/>
  <c r="J99" i="9" s="1"/>
  <c r="R91" i="9"/>
  <c r="S136" i="9"/>
  <c r="J136" i="9" s="1"/>
  <c r="T62" i="9"/>
  <c r="I62" i="9" s="1"/>
  <c r="X62" i="9" s="1"/>
  <c r="S125" i="9"/>
  <c r="J125" i="9" s="1"/>
  <c r="S61" i="9"/>
  <c r="J61" i="9" s="1"/>
  <c r="R170" i="9"/>
  <c r="S105" i="9"/>
  <c r="J105" i="9" s="1"/>
  <c r="S147" i="9"/>
  <c r="J147" i="9" s="1"/>
  <c r="R85" i="9"/>
  <c r="S137" i="9"/>
  <c r="J137" i="9" s="1"/>
  <c r="S108" i="9"/>
  <c r="J108" i="9" s="1"/>
  <c r="R154" i="9"/>
  <c r="R94" i="9"/>
  <c r="S158" i="9"/>
  <c r="J158" i="9" s="1"/>
  <c r="R153" i="9"/>
  <c r="S98" i="9"/>
  <c r="J98" i="9" s="1"/>
  <c r="R79" i="9"/>
  <c r="S33" i="9"/>
  <c r="J33" i="9" s="1"/>
  <c r="R62" i="9"/>
  <c r="R107" i="9"/>
  <c r="R161" i="9"/>
  <c r="S74" i="9"/>
  <c r="J74" i="9" s="1"/>
  <c r="S95" i="9"/>
  <c r="J95" i="9" s="1"/>
  <c r="S34" i="9"/>
  <c r="J34" i="9" s="1"/>
  <c r="U146" i="9"/>
  <c r="H146" i="9" s="1"/>
  <c r="Y146" i="9"/>
  <c r="T146" i="9"/>
  <c r="I146" i="9" s="1"/>
  <c r="X146" i="9" s="1"/>
  <c r="R63" i="9"/>
  <c r="S115" i="9"/>
  <c r="J115" i="9" s="1"/>
  <c r="S46" i="9"/>
  <c r="J46" i="9" s="1"/>
  <c r="R151" i="9"/>
  <c r="U80" i="9"/>
  <c r="H80" i="9" s="1"/>
  <c r="T80" i="9"/>
  <c r="I80" i="9" s="1"/>
  <c r="X80" i="9" s="1"/>
  <c r="Y80" i="9"/>
  <c r="T63" i="9"/>
  <c r="I63" i="9" s="1"/>
  <c r="X63" i="9" s="1"/>
  <c r="Y63" i="9"/>
  <c r="U63" i="9"/>
  <c r="H63" i="9" s="1"/>
  <c r="Y130" i="9"/>
  <c r="R97" i="9"/>
  <c r="S78" i="9"/>
  <c r="J78" i="9" s="1"/>
  <c r="S170" i="9"/>
  <c r="J170" i="9" s="1"/>
  <c r="R96" i="9"/>
  <c r="R76" i="9"/>
  <c r="S154" i="9"/>
  <c r="J154" i="9" s="1"/>
  <c r="S169" i="9"/>
  <c r="J169" i="9" s="1"/>
  <c r="R126" i="9"/>
  <c r="R71" i="9"/>
  <c r="S128" i="9"/>
  <c r="J128" i="9" s="1"/>
  <c r="S70" i="9"/>
  <c r="J70" i="9" s="1"/>
  <c r="R167" i="9"/>
  <c r="R55" i="9"/>
  <c r="S155" i="9"/>
  <c r="J155" i="9" s="1"/>
  <c r="S89" i="9"/>
  <c r="J89" i="9" s="1"/>
  <c r="S116" i="9"/>
  <c r="J116" i="9" s="1"/>
  <c r="S141" i="9"/>
  <c r="J141" i="9" s="1"/>
  <c r="S82" i="9"/>
  <c r="J82" i="9" s="1"/>
  <c r="R103" i="9"/>
  <c r="S81" i="9"/>
  <c r="J81" i="9" s="1"/>
  <c r="S145" i="9"/>
  <c r="J145" i="9" s="1"/>
  <c r="R80" i="9"/>
  <c r="R127" i="9"/>
  <c r="R159" i="9"/>
  <c r="R172" i="9"/>
  <c r="S86" i="9"/>
  <c r="J86" i="9" s="1"/>
  <c r="Y122" i="9"/>
  <c r="T122" i="9"/>
  <c r="I122" i="9" s="1"/>
  <c r="X122" i="9" s="1"/>
  <c r="U122" i="9"/>
  <c r="H122" i="9" s="1"/>
  <c r="Y139" i="9"/>
  <c r="T55" i="9"/>
  <c r="I55" i="9" s="1"/>
  <c r="X55" i="9" s="1"/>
  <c r="Y55" i="9"/>
  <c r="R60" i="9"/>
  <c r="S97" i="9"/>
  <c r="J97" i="9" s="1"/>
  <c r="R129" i="9"/>
  <c r="R87" i="9"/>
  <c r="S143" i="9"/>
  <c r="J143" i="9" s="1"/>
  <c r="S124" i="9"/>
  <c r="J124" i="9" s="1"/>
  <c r="S66" i="9"/>
  <c r="J66" i="9" s="1"/>
  <c r="S96" i="9"/>
  <c r="J96" i="9" s="1"/>
  <c r="S76" i="9"/>
  <c r="J76" i="9" s="1"/>
  <c r="R166" i="9"/>
  <c r="S142" i="9"/>
  <c r="J142" i="9" s="1"/>
  <c r="R59" i="9"/>
  <c r="R133" i="9"/>
  <c r="R175" i="9"/>
  <c r="S41" i="9"/>
  <c r="J41" i="9" s="1"/>
  <c r="R35" i="9"/>
  <c r="S65" i="9"/>
  <c r="J65" i="9" s="1"/>
  <c r="S39" i="9"/>
  <c r="J39" i="9" s="1"/>
  <c r="R102" i="9"/>
  <c r="R69" i="9"/>
  <c r="R38" i="9"/>
  <c r="S160" i="9"/>
  <c r="J160" i="9" s="1"/>
  <c r="R155" i="9"/>
  <c r="R101" i="9"/>
  <c r="S140" i="9"/>
  <c r="J140" i="9" s="1"/>
  <c r="S173" i="9"/>
  <c r="J173" i="9" s="1"/>
  <c r="S144" i="9"/>
  <c r="J144" i="9" s="1"/>
  <c r="R40" i="9"/>
  <c r="S165" i="9"/>
  <c r="J165" i="9" s="1"/>
  <c r="R109" i="9"/>
  <c r="S111" i="9"/>
  <c r="J111" i="9" s="1"/>
  <c r="R68" i="9"/>
  <c r="R164" i="9"/>
  <c r="R100" i="9"/>
  <c r="S88" i="9"/>
  <c r="J88" i="9" s="1"/>
  <c r="R115" i="9"/>
  <c r="R46" i="9"/>
  <c r="R148" i="9"/>
  <c r="R130" i="9"/>
  <c r="S171" i="9"/>
  <c r="J171" i="9" s="1"/>
  <c r="T47" i="9"/>
  <c r="I47" i="9" s="1"/>
  <c r="X47" i="9" s="1"/>
  <c r="Y47" i="9"/>
  <c r="U47" i="9"/>
  <c r="H47" i="9" s="1"/>
  <c r="Y150" i="9"/>
  <c r="T150" i="9"/>
  <c r="I150" i="9" s="1"/>
  <c r="X150" i="9" s="1"/>
  <c r="R122" i="9"/>
  <c r="Y60" i="9"/>
  <c r="U60" i="9"/>
  <c r="H60" i="9" s="1"/>
  <c r="T60" i="9"/>
  <c r="I60" i="9" s="1"/>
  <c r="X60" i="9" s="1"/>
  <c r="R51" i="9"/>
  <c r="Y85" i="9"/>
  <c r="U85" i="9"/>
  <c r="H85" i="9" s="1"/>
  <c r="T85" i="9"/>
  <c r="I85" i="9" s="1"/>
  <c r="X85" i="9" s="1"/>
  <c r="S168" i="9"/>
  <c r="J168" i="9" s="1"/>
  <c r="R150" i="9"/>
  <c r="U126" i="9"/>
  <c r="H126" i="9" s="1"/>
  <c r="Y126" i="9"/>
  <c r="T126" i="9"/>
  <c r="I126" i="9" s="1"/>
  <c r="X126" i="9" s="1"/>
  <c r="T58" i="9"/>
  <c r="I58" i="9" s="1"/>
  <c r="X58" i="9" s="1"/>
  <c r="Y58" i="9"/>
  <c r="U58" i="9"/>
  <c r="H58" i="9" s="1"/>
  <c r="Y153" i="9"/>
  <c r="T153" i="9"/>
  <c r="I153" i="9" s="1"/>
  <c r="X153" i="9" s="1"/>
  <c r="S118" i="9"/>
  <c r="J118" i="9" s="1"/>
  <c r="U104" i="9"/>
  <c r="H104" i="9" s="1"/>
  <c r="Y104" i="9"/>
  <c r="T104" i="9"/>
  <c r="I104" i="9" s="1"/>
  <c r="X104" i="9" s="1"/>
  <c r="Y101" i="9"/>
  <c r="U101" i="9"/>
  <c r="H101" i="9" s="1"/>
  <c r="T101" i="9"/>
  <c r="I101" i="9" s="1"/>
  <c r="X101" i="9" s="1"/>
  <c r="R140" i="9"/>
  <c r="Y54" i="9"/>
  <c r="T54" i="9"/>
  <c r="I54" i="9" s="1"/>
  <c r="X54" i="9" s="1"/>
  <c r="Y161" i="9"/>
  <c r="U161" i="9"/>
  <c r="H161" i="9" s="1"/>
  <c r="T161" i="9"/>
  <c r="I161" i="9" s="1"/>
  <c r="X161" i="9" s="1"/>
  <c r="U109" i="9"/>
  <c r="H109" i="9" s="1"/>
  <c r="Y109" i="9"/>
  <c r="R53" i="9"/>
  <c r="Y68" i="9"/>
  <c r="T68" i="9"/>
  <c r="I68" i="9" s="1"/>
  <c r="X68" i="9" s="1"/>
  <c r="U68" i="9"/>
  <c r="H68" i="9" s="1"/>
  <c r="T152" i="9"/>
  <c r="I152" i="9" s="1"/>
  <c r="X152" i="9" s="1"/>
  <c r="Y152" i="9"/>
  <c r="U152" i="9"/>
  <c r="H152" i="9" s="1"/>
  <c r="U121" i="9"/>
  <c r="H121" i="9" s="1"/>
  <c r="T121" i="9"/>
  <c r="I121" i="9" s="1"/>
  <c r="X121" i="9" s="1"/>
  <c r="Y121" i="9"/>
  <c r="Y127" i="9"/>
  <c r="U172" i="9"/>
  <c r="H172" i="9" s="1"/>
  <c r="T172" i="9"/>
  <c r="I172" i="9" s="1"/>
  <c r="X172" i="9" s="1"/>
  <c r="Y172" i="9"/>
  <c r="S114" i="9"/>
  <c r="J114" i="9" s="1"/>
  <c r="S148" i="9"/>
  <c r="J148" i="9" s="1"/>
  <c r="U73" i="9"/>
  <c r="H73" i="9" s="1"/>
  <c r="T73" i="9"/>
  <c r="I73" i="9" s="1"/>
  <c r="X73" i="9" s="1"/>
  <c r="Y73" i="9"/>
  <c r="U151" i="9"/>
  <c r="H151" i="9" s="1"/>
  <c r="Y151" i="9"/>
  <c r="T151" i="9"/>
  <c r="I151" i="9" s="1"/>
  <c r="X151" i="9" s="1"/>
  <c r="S163" i="9"/>
  <c r="J163" i="9" s="1"/>
  <c r="S90" i="9"/>
  <c r="J90" i="9" s="1"/>
  <c r="S87" i="9"/>
  <c r="J87" i="9" s="1"/>
  <c r="R176" i="9"/>
  <c r="S51" i="9"/>
  <c r="J51" i="9" s="1"/>
  <c r="R42" i="9"/>
  <c r="S67" i="9"/>
  <c r="J67" i="9" s="1"/>
  <c r="S162" i="9"/>
  <c r="J162" i="9" s="1"/>
  <c r="S166" i="9"/>
  <c r="J166" i="9" s="1"/>
  <c r="R84" i="9"/>
  <c r="R75" i="9"/>
  <c r="S175" i="9"/>
  <c r="J175" i="9" s="1"/>
  <c r="S106" i="9"/>
  <c r="J106" i="9" s="1"/>
  <c r="S35" i="9"/>
  <c r="J35" i="9" s="1"/>
  <c r="R128" i="9"/>
  <c r="S93" i="9"/>
  <c r="J93" i="9" s="1"/>
  <c r="S112" i="9"/>
  <c r="J112" i="9" s="1"/>
  <c r="S113" i="9"/>
  <c r="J113" i="9" s="1"/>
  <c r="S149" i="9"/>
  <c r="J149" i="9" s="1"/>
  <c r="R57" i="9"/>
  <c r="R110" i="9"/>
  <c r="R141" i="9"/>
  <c r="R52" i="9"/>
  <c r="R117" i="9"/>
  <c r="S40" i="9"/>
  <c r="J40" i="9" s="1"/>
  <c r="R77" i="9"/>
  <c r="R81" i="9"/>
  <c r="R36" i="9"/>
  <c r="R48" i="9"/>
  <c r="S164" i="9"/>
  <c r="J164" i="9" s="1"/>
  <c r="S100" i="9"/>
  <c r="J100" i="9" s="1"/>
  <c r="S131" i="9"/>
  <c r="J131" i="9" s="1"/>
  <c r="R114" i="9"/>
  <c r="S119" i="9"/>
  <c r="J119" i="9" s="1"/>
  <c r="U167" i="9"/>
  <c r="H167" i="9" s="1"/>
  <c r="U138" i="9"/>
  <c r="H138" i="9" s="1"/>
  <c r="T138" i="9"/>
  <c r="I138" i="9" s="1"/>
  <c r="X138" i="9" s="1"/>
  <c r="Y138" i="9"/>
  <c r="S134" i="9"/>
  <c r="J134" i="9" s="1"/>
  <c r="S42" i="9"/>
  <c r="J42" i="9" s="1"/>
  <c r="V49" i="9"/>
  <c r="V61" i="9" s="1"/>
  <c r="V73" i="9" s="1"/>
  <c r="V85" i="9" s="1"/>
  <c r="V97" i="9" s="1"/>
  <c r="V109" i="9" s="1"/>
  <c r="V121" i="9" s="1"/>
  <c r="V133" i="9" s="1"/>
  <c r="V145" i="9" s="1"/>
  <c r="V157" i="9" s="1"/>
  <c r="V169" i="9" s="1"/>
  <c r="V38" i="9"/>
  <c r="R137" i="9"/>
  <c r="Y92" i="9"/>
  <c r="U92" i="9"/>
  <c r="H92" i="9" s="1"/>
  <c r="S49" i="9"/>
  <c r="J49" i="9" s="1"/>
  <c r="S59" i="9"/>
  <c r="J59" i="9" s="1"/>
  <c r="S94" i="9"/>
  <c r="J94" i="9" s="1"/>
  <c r="S84" i="9"/>
  <c r="J84" i="9" s="1"/>
  <c r="S75" i="9"/>
  <c r="J75" i="9" s="1"/>
  <c r="R169" i="9"/>
  <c r="R56" i="9"/>
  <c r="R139" i="9"/>
  <c r="S132" i="9"/>
  <c r="J132" i="9" s="1"/>
  <c r="R73" i="9"/>
  <c r="S69" i="9"/>
  <c r="J69" i="9" s="1"/>
  <c r="R118" i="9"/>
  <c r="S57" i="9"/>
  <c r="J57" i="9" s="1"/>
  <c r="S110" i="9"/>
  <c r="J110" i="9" s="1"/>
  <c r="S156" i="9"/>
  <c r="J156" i="9" s="1"/>
  <c r="S107" i="9"/>
  <c r="J107" i="9" s="1"/>
  <c r="S52" i="9"/>
  <c r="J52" i="9" s="1"/>
  <c r="S72" i="9"/>
  <c r="J72" i="9" s="1"/>
  <c r="S117" i="9"/>
  <c r="J117" i="9" s="1"/>
  <c r="R64" i="9"/>
  <c r="S157" i="9"/>
  <c r="J157" i="9" s="1"/>
  <c r="R74" i="9"/>
  <c r="S103" i="9"/>
  <c r="J103" i="9" s="1"/>
  <c r="R138" i="9"/>
  <c r="S135" i="9"/>
  <c r="J135" i="9" s="1"/>
  <c r="R152" i="9"/>
  <c r="R99" i="9"/>
  <c r="R88" i="9"/>
  <c r="M39" i="7"/>
  <c r="S39" i="7" s="1"/>
  <c r="J39" i="7" s="1"/>
  <c r="U39" i="7" s="1"/>
  <c r="H39" i="7" s="1"/>
  <c r="Q39" i="7"/>
  <c r="Q126" i="7"/>
  <c r="Q36" i="7"/>
  <c r="P69" i="7"/>
  <c r="O75" i="7"/>
  <c r="P106" i="7"/>
  <c r="Q111" i="7"/>
  <c r="P72" i="7"/>
  <c r="M127" i="7"/>
  <c r="R39" i="7"/>
  <c r="M120" i="7"/>
  <c r="P115" i="7"/>
  <c r="Q113" i="7"/>
  <c r="M76" i="7"/>
  <c r="M36" i="7"/>
  <c r="P40" i="7"/>
  <c r="M108" i="7"/>
  <c r="Q112" i="7"/>
  <c r="M79" i="7"/>
  <c r="N75" i="7"/>
  <c r="N79" i="7"/>
  <c r="P119" i="7"/>
  <c r="M111" i="7"/>
  <c r="N116" i="7"/>
  <c r="O117" i="7"/>
  <c r="Q40" i="7"/>
  <c r="P36" i="7"/>
  <c r="M70" i="7"/>
  <c r="Q42" i="7"/>
  <c r="M41" i="7"/>
  <c r="M115" i="7"/>
  <c r="O108" i="7"/>
  <c r="Q105" i="7"/>
  <c r="P112" i="7"/>
  <c r="N40" i="7"/>
  <c r="Q124" i="7"/>
  <c r="Q76" i="7"/>
  <c r="O112" i="7"/>
  <c r="N70" i="7"/>
  <c r="O120" i="7"/>
  <c r="N33" i="7"/>
  <c r="O69" i="7"/>
  <c r="O70" i="7"/>
  <c r="M123" i="7"/>
  <c r="Q108" i="7"/>
  <c r="R108" i="7" s="1"/>
  <c r="Q106" i="7"/>
  <c r="M40" i="7"/>
  <c r="M73" i="7"/>
  <c r="P127" i="7"/>
  <c r="M122" i="7"/>
  <c r="O73" i="7"/>
  <c r="O36" i="7"/>
  <c r="M116" i="7"/>
  <c r="M106" i="7"/>
  <c r="N123" i="7"/>
  <c r="M33" i="7"/>
  <c r="R75" i="7"/>
  <c r="O106" i="7"/>
  <c r="O123" i="7"/>
  <c r="R123" i="7" s="1"/>
  <c r="N127" i="7"/>
  <c r="N110" i="7"/>
  <c r="P79" i="7"/>
  <c r="N69" i="7"/>
  <c r="P126" i="7"/>
  <c r="P64" i="7"/>
  <c r="O64" i="7"/>
  <c r="N64" i="7"/>
  <c r="M64" i="7"/>
  <c r="Q64" i="7"/>
  <c r="Q142" i="7"/>
  <c r="O142" i="7"/>
  <c r="N142" i="7"/>
  <c r="M142" i="7"/>
  <c r="P142" i="7"/>
  <c r="P100" i="7"/>
  <c r="M100" i="7"/>
  <c r="Q100" i="7"/>
  <c r="O100" i="7"/>
  <c r="N100" i="7"/>
  <c r="O56" i="7"/>
  <c r="N56" i="7"/>
  <c r="M56" i="7"/>
  <c r="Q56" i="7"/>
  <c r="P56" i="7"/>
  <c r="Q168" i="7"/>
  <c r="P168" i="7"/>
  <c r="O168" i="7"/>
  <c r="N168" i="7"/>
  <c r="M168" i="7"/>
  <c r="N76" i="7"/>
  <c r="M67" i="7"/>
  <c r="Q67" i="7"/>
  <c r="O67" i="7"/>
  <c r="N67" i="7"/>
  <c r="P67" i="7"/>
  <c r="N115" i="7"/>
  <c r="N82" i="7"/>
  <c r="Q82" i="7"/>
  <c r="P82" i="7"/>
  <c r="O82" i="7"/>
  <c r="M82" i="7"/>
  <c r="M75" i="7"/>
  <c r="P108" i="7"/>
  <c r="O144" i="7"/>
  <c r="M144" i="7"/>
  <c r="N144" i="7"/>
  <c r="P144" i="7"/>
  <c r="Q144" i="7"/>
  <c r="P149" i="7"/>
  <c r="O149" i="7"/>
  <c r="N149" i="7"/>
  <c r="Q149" i="7"/>
  <c r="M149" i="7"/>
  <c r="Q127" i="7"/>
  <c r="N36" i="7"/>
  <c r="Q117" i="7"/>
  <c r="P105" i="7"/>
  <c r="Q118" i="7"/>
  <c r="M118" i="7"/>
  <c r="P118" i="7"/>
  <c r="O118" i="7"/>
  <c r="N118" i="7"/>
  <c r="Q153" i="7"/>
  <c r="O153" i="7"/>
  <c r="N153" i="7"/>
  <c r="M153" i="7"/>
  <c r="P153" i="7"/>
  <c r="M157" i="7"/>
  <c r="Q157" i="7"/>
  <c r="O157" i="7"/>
  <c r="N157" i="7"/>
  <c r="P157" i="7"/>
  <c r="Q94" i="7"/>
  <c r="P94" i="7"/>
  <c r="O94" i="7"/>
  <c r="N94" i="7"/>
  <c r="M94" i="7"/>
  <c r="Q93" i="7"/>
  <c r="P93" i="7"/>
  <c r="O93" i="7"/>
  <c r="M93" i="7"/>
  <c r="N93" i="7"/>
  <c r="N113" i="7"/>
  <c r="M49" i="7"/>
  <c r="Q49" i="7"/>
  <c r="P49" i="7"/>
  <c r="O49" i="7"/>
  <c r="N49" i="7"/>
  <c r="Q69" i="7"/>
  <c r="P33" i="7"/>
  <c r="N129" i="7"/>
  <c r="Q129" i="7"/>
  <c r="P129" i="7"/>
  <c r="O129" i="7"/>
  <c r="M129" i="7"/>
  <c r="N133" i="7"/>
  <c r="P133" i="7"/>
  <c r="O133" i="7"/>
  <c r="M133" i="7"/>
  <c r="Q133" i="7"/>
  <c r="O72" i="7"/>
  <c r="N126" i="7"/>
  <c r="M124" i="7"/>
  <c r="N172" i="7"/>
  <c r="M172" i="7"/>
  <c r="P172" i="7"/>
  <c r="Q172" i="7"/>
  <c r="O172" i="7"/>
  <c r="Q176" i="7"/>
  <c r="P176" i="7"/>
  <c r="O176" i="7"/>
  <c r="N176" i="7"/>
  <c r="M176" i="7"/>
  <c r="P70" i="7"/>
  <c r="P41" i="7"/>
  <c r="O110" i="7"/>
  <c r="O79" i="7"/>
  <c r="P141" i="7"/>
  <c r="O141" i="7"/>
  <c r="N141" i="7"/>
  <c r="Q141" i="7"/>
  <c r="M141" i="7"/>
  <c r="O136" i="7"/>
  <c r="Q136" i="7"/>
  <c r="P136" i="7"/>
  <c r="N136" i="7"/>
  <c r="M136" i="7"/>
  <c r="P170" i="7"/>
  <c r="O170" i="7"/>
  <c r="N170" i="7"/>
  <c r="M170" i="7"/>
  <c r="Q170" i="7"/>
  <c r="O76" i="7"/>
  <c r="N122" i="7"/>
  <c r="O65" i="7"/>
  <c r="Q65" i="7"/>
  <c r="P65" i="7"/>
  <c r="N65" i="7"/>
  <c r="M65" i="7"/>
  <c r="Q60" i="7"/>
  <c r="P60" i="7"/>
  <c r="O60" i="7"/>
  <c r="N60" i="7"/>
  <c r="M60" i="7"/>
  <c r="O115" i="7"/>
  <c r="M83" i="7"/>
  <c r="Q83" i="7"/>
  <c r="P83" i="7"/>
  <c r="O83" i="7"/>
  <c r="N83" i="7"/>
  <c r="Q77" i="7"/>
  <c r="P77" i="7"/>
  <c r="O77" i="7"/>
  <c r="N77" i="7"/>
  <c r="M77" i="7"/>
  <c r="Q148" i="7"/>
  <c r="P148" i="7"/>
  <c r="O148" i="7"/>
  <c r="N148" i="7"/>
  <c r="M148" i="7"/>
  <c r="Q150" i="7"/>
  <c r="N150" i="7"/>
  <c r="M150" i="7"/>
  <c r="P150" i="7"/>
  <c r="O150" i="7"/>
  <c r="M117" i="7"/>
  <c r="M105" i="7"/>
  <c r="V48" i="7"/>
  <c r="V60" i="7" s="1"/>
  <c r="V72" i="7" s="1"/>
  <c r="V84" i="7" s="1"/>
  <c r="V96" i="7" s="1"/>
  <c r="V108" i="7" s="1"/>
  <c r="V120" i="7" s="1"/>
  <c r="V132" i="7" s="1"/>
  <c r="V144" i="7" s="1"/>
  <c r="V156" i="7" s="1"/>
  <c r="V168" i="7" s="1"/>
  <c r="V37" i="7"/>
  <c r="O163" i="7"/>
  <c r="N163" i="7"/>
  <c r="M163" i="7"/>
  <c r="Q163" i="7"/>
  <c r="P163" i="7"/>
  <c r="Q158" i="7"/>
  <c r="P158" i="7"/>
  <c r="N158" i="7"/>
  <c r="M158" i="7"/>
  <c r="O158" i="7"/>
  <c r="M103" i="7"/>
  <c r="P103" i="7"/>
  <c r="N103" i="7"/>
  <c r="Q103" i="7"/>
  <c r="O103" i="7"/>
  <c r="P95" i="7"/>
  <c r="O95" i="7"/>
  <c r="N95" i="7"/>
  <c r="M95" i="7"/>
  <c r="Q95" i="7"/>
  <c r="O113" i="7"/>
  <c r="P46" i="7"/>
  <c r="N46" i="7"/>
  <c r="M46" i="7"/>
  <c r="Q46" i="7"/>
  <c r="O46" i="7"/>
  <c r="N121" i="7"/>
  <c r="Q121" i="7"/>
  <c r="O121" i="7"/>
  <c r="M121" i="7"/>
  <c r="P121" i="7"/>
  <c r="Q33" i="7"/>
  <c r="M130" i="7"/>
  <c r="Q130" i="7"/>
  <c r="P130" i="7"/>
  <c r="O130" i="7"/>
  <c r="N130" i="7"/>
  <c r="Q72" i="7"/>
  <c r="M126" i="7"/>
  <c r="P78" i="7"/>
  <c r="O78" i="7"/>
  <c r="N78" i="7"/>
  <c r="M78" i="7"/>
  <c r="Q78" i="7"/>
  <c r="P124" i="7"/>
  <c r="M165" i="7"/>
  <c r="Q165" i="7"/>
  <c r="O165" i="7"/>
  <c r="P165" i="7"/>
  <c r="N165" i="7"/>
  <c r="M42" i="7"/>
  <c r="Q41" i="7"/>
  <c r="M110" i="7"/>
  <c r="Q79" i="7"/>
  <c r="P38" i="7"/>
  <c r="N38" i="7"/>
  <c r="M38" i="7"/>
  <c r="Q38" i="7"/>
  <c r="O38" i="7"/>
  <c r="P76" i="7"/>
  <c r="O122" i="7"/>
  <c r="N62" i="7"/>
  <c r="Q62" i="7"/>
  <c r="P62" i="7"/>
  <c r="O62" i="7"/>
  <c r="M62" i="7"/>
  <c r="Q115" i="7"/>
  <c r="Q86" i="7"/>
  <c r="O86" i="7"/>
  <c r="P86" i="7"/>
  <c r="M86" i="7"/>
  <c r="N86" i="7"/>
  <c r="Q151" i="7"/>
  <c r="P151" i="7"/>
  <c r="O151" i="7"/>
  <c r="M151" i="7"/>
  <c r="N151" i="7"/>
  <c r="P152" i="7"/>
  <c r="O152" i="7"/>
  <c r="N152" i="7"/>
  <c r="M152" i="7"/>
  <c r="Q152" i="7"/>
  <c r="P117" i="7"/>
  <c r="N105" i="7"/>
  <c r="O155" i="7"/>
  <c r="M155" i="7"/>
  <c r="Q155" i="7"/>
  <c r="P155" i="7"/>
  <c r="N155" i="7"/>
  <c r="Q159" i="7"/>
  <c r="P159" i="7"/>
  <c r="O159" i="7"/>
  <c r="M159" i="7"/>
  <c r="N159" i="7"/>
  <c r="P104" i="7"/>
  <c r="O104" i="7"/>
  <c r="Q104" i="7"/>
  <c r="N104" i="7"/>
  <c r="M104" i="7"/>
  <c r="N111" i="7"/>
  <c r="P113" i="7"/>
  <c r="Q45" i="7"/>
  <c r="O45" i="7"/>
  <c r="N45" i="7"/>
  <c r="M45" i="7"/>
  <c r="P45" i="7"/>
  <c r="M50" i="7"/>
  <c r="Q50" i="7"/>
  <c r="P50" i="7"/>
  <c r="O50" i="7"/>
  <c r="N50" i="7"/>
  <c r="Q120" i="7"/>
  <c r="Q37" i="7"/>
  <c r="O37" i="7"/>
  <c r="N37" i="7"/>
  <c r="M37" i="7"/>
  <c r="P37" i="7"/>
  <c r="P131" i="7"/>
  <c r="O131" i="7"/>
  <c r="M131" i="7"/>
  <c r="Q131" i="7"/>
  <c r="N131" i="7"/>
  <c r="M72" i="7"/>
  <c r="O126" i="7"/>
  <c r="N124" i="7"/>
  <c r="M173" i="7"/>
  <c r="Q173" i="7"/>
  <c r="O173" i="7"/>
  <c r="P173" i="7"/>
  <c r="N173" i="7"/>
  <c r="N42" i="7"/>
  <c r="P110" i="7"/>
  <c r="N119" i="7"/>
  <c r="Q88" i="7"/>
  <c r="O88" i="7"/>
  <c r="M88" i="7"/>
  <c r="P88" i="7"/>
  <c r="N88" i="7"/>
  <c r="M113" i="7"/>
  <c r="P116" i="7"/>
  <c r="Q139" i="7"/>
  <c r="P139" i="7"/>
  <c r="O139" i="7"/>
  <c r="R139" i="7" s="1"/>
  <c r="M139" i="7"/>
  <c r="N139" i="7"/>
  <c r="O128" i="7"/>
  <c r="M128" i="7"/>
  <c r="P128" i="7"/>
  <c r="Q128" i="7"/>
  <c r="N128" i="7"/>
  <c r="O41" i="7"/>
  <c r="P122" i="7"/>
  <c r="Q63" i="7"/>
  <c r="M63" i="7"/>
  <c r="P63" i="7"/>
  <c r="O63" i="7"/>
  <c r="N63" i="7"/>
  <c r="O61" i="7"/>
  <c r="Q61" i="7"/>
  <c r="P61" i="7"/>
  <c r="N61" i="7"/>
  <c r="M61" i="7"/>
  <c r="Q84" i="7"/>
  <c r="P84" i="7"/>
  <c r="O84" i="7"/>
  <c r="N84" i="7"/>
  <c r="M84" i="7"/>
  <c r="P44" i="7"/>
  <c r="O44" i="7"/>
  <c r="N44" i="7"/>
  <c r="M44" i="7"/>
  <c r="Q44" i="7"/>
  <c r="P114" i="7"/>
  <c r="O114" i="7"/>
  <c r="N114" i="7"/>
  <c r="M114" i="7"/>
  <c r="Q114" i="7"/>
  <c r="P143" i="7"/>
  <c r="N143" i="7"/>
  <c r="M143" i="7"/>
  <c r="Q143" i="7"/>
  <c r="O143" i="7"/>
  <c r="N106" i="7"/>
  <c r="S106" i="7" s="1"/>
  <c r="J106" i="7" s="1"/>
  <c r="M112" i="7"/>
  <c r="O105" i="7"/>
  <c r="R105" i="7" s="1"/>
  <c r="Q123" i="7"/>
  <c r="Q161" i="7"/>
  <c r="P161" i="7"/>
  <c r="O161" i="7"/>
  <c r="N161" i="7"/>
  <c r="M161" i="7"/>
  <c r="Q160" i="7"/>
  <c r="P160" i="7"/>
  <c r="O160" i="7"/>
  <c r="N160" i="7"/>
  <c r="M160" i="7"/>
  <c r="Q96" i="7"/>
  <c r="O96" i="7"/>
  <c r="N96" i="7"/>
  <c r="M96" i="7"/>
  <c r="P96" i="7"/>
  <c r="O111" i="7"/>
  <c r="Q54" i="7"/>
  <c r="P54" i="7"/>
  <c r="O54" i="7"/>
  <c r="N54" i="7"/>
  <c r="M54" i="7"/>
  <c r="Q51" i="7"/>
  <c r="P51" i="7"/>
  <c r="O51" i="7"/>
  <c r="N51" i="7"/>
  <c r="M51" i="7"/>
  <c r="O116" i="7"/>
  <c r="P120" i="7"/>
  <c r="Q134" i="7"/>
  <c r="M134" i="7"/>
  <c r="O134" i="7"/>
  <c r="P134" i="7"/>
  <c r="N134" i="7"/>
  <c r="N72" i="7"/>
  <c r="O124" i="7"/>
  <c r="Q166" i="7"/>
  <c r="P166" i="7"/>
  <c r="N166" i="7"/>
  <c r="M166" i="7"/>
  <c r="O166" i="7"/>
  <c r="O42" i="7"/>
  <c r="P73" i="7"/>
  <c r="Q110" i="7"/>
  <c r="Q119" i="7"/>
  <c r="Q122" i="7"/>
  <c r="N57" i="7"/>
  <c r="M57" i="7"/>
  <c r="Q57" i="7"/>
  <c r="P57" i="7"/>
  <c r="O57" i="7"/>
  <c r="N66" i="7"/>
  <c r="Q66" i="7"/>
  <c r="P66" i="7"/>
  <c r="O66" i="7"/>
  <c r="M66" i="7"/>
  <c r="M85" i="7"/>
  <c r="Q85" i="7"/>
  <c r="P85" i="7"/>
  <c r="N85" i="7"/>
  <c r="O85" i="7"/>
  <c r="O90" i="7"/>
  <c r="M90" i="7"/>
  <c r="Q90" i="7"/>
  <c r="P90" i="7"/>
  <c r="N90" i="7"/>
  <c r="Q35" i="7"/>
  <c r="P35" i="7"/>
  <c r="O35" i="7"/>
  <c r="N35" i="7"/>
  <c r="M35" i="7"/>
  <c r="N145" i="7"/>
  <c r="P145" i="7"/>
  <c r="O145" i="7"/>
  <c r="M145" i="7"/>
  <c r="Q145" i="7"/>
  <c r="N74" i="7"/>
  <c r="Q74" i="7"/>
  <c r="P74" i="7"/>
  <c r="O74" i="7"/>
  <c r="M74" i="7"/>
  <c r="N112" i="7"/>
  <c r="P154" i="7"/>
  <c r="N154" i="7"/>
  <c r="M154" i="7"/>
  <c r="Q154" i="7"/>
  <c r="O154" i="7"/>
  <c r="O98" i="7"/>
  <c r="M98" i="7"/>
  <c r="P98" i="7"/>
  <c r="Q98" i="7"/>
  <c r="N98" i="7"/>
  <c r="P111" i="7"/>
  <c r="O47" i="7"/>
  <c r="M47" i="7"/>
  <c r="Q47" i="7"/>
  <c r="P47" i="7"/>
  <c r="N47" i="7"/>
  <c r="Q52" i="7"/>
  <c r="P52" i="7"/>
  <c r="O52" i="7"/>
  <c r="N52" i="7"/>
  <c r="M52" i="7"/>
  <c r="Q116" i="7"/>
  <c r="M69" i="7"/>
  <c r="N120" i="7"/>
  <c r="Q140" i="7"/>
  <c r="P140" i="7"/>
  <c r="O140" i="7"/>
  <c r="M140" i="7"/>
  <c r="N140" i="7"/>
  <c r="Q174" i="7"/>
  <c r="P174" i="7"/>
  <c r="N174" i="7"/>
  <c r="O174" i="7"/>
  <c r="M174" i="7"/>
  <c r="Q70" i="7"/>
  <c r="Q73" i="7"/>
  <c r="M119" i="7"/>
  <c r="N164" i="7"/>
  <c r="M164" i="7"/>
  <c r="P164" i="7"/>
  <c r="Q164" i="7"/>
  <c r="O164" i="7"/>
  <c r="M58" i="7"/>
  <c r="Q58" i="7"/>
  <c r="P58" i="7"/>
  <c r="O58" i="7"/>
  <c r="N58" i="7"/>
  <c r="P68" i="7"/>
  <c r="O68" i="7"/>
  <c r="Q68" i="7"/>
  <c r="N68" i="7"/>
  <c r="M68" i="7"/>
  <c r="P89" i="7"/>
  <c r="N89" i="7"/>
  <c r="M89" i="7"/>
  <c r="Q89" i="7"/>
  <c r="O89" i="7"/>
  <c r="N91" i="7"/>
  <c r="Q91" i="7"/>
  <c r="O91" i="7"/>
  <c r="M91" i="7"/>
  <c r="P91" i="7"/>
  <c r="M146" i="7"/>
  <c r="Q146" i="7"/>
  <c r="P146" i="7"/>
  <c r="O146" i="7"/>
  <c r="N146" i="7"/>
  <c r="Q107" i="7"/>
  <c r="O107" i="7"/>
  <c r="N107" i="7"/>
  <c r="M107" i="7"/>
  <c r="P107" i="7"/>
  <c r="Q71" i="7"/>
  <c r="O71" i="7"/>
  <c r="N71" i="7"/>
  <c r="M71" i="7"/>
  <c r="P71" i="7"/>
  <c r="P80" i="7"/>
  <c r="N80" i="7"/>
  <c r="M80" i="7"/>
  <c r="Q80" i="7"/>
  <c r="O80" i="7"/>
  <c r="Q34" i="7"/>
  <c r="P34" i="7"/>
  <c r="O34" i="7"/>
  <c r="M34" i="7"/>
  <c r="N34" i="7"/>
  <c r="P162" i="7"/>
  <c r="O162" i="7"/>
  <c r="N162" i="7"/>
  <c r="M162" i="7"/>
  <c r="Q162" i="7"/>
  <c r="P97" i="7"/>
  <c r="N97" i="7"/>
  <c r="M97" i="7"/>
  <c r="O97" i="7"/>
  <c r="Q97" i="7"/>
  <c r="N99" i="7"/>
  <c r="Q99" i="7"/>
  <c r="M99" i="7"/>
  <c r="P99" i="7"/>
  <c r="O99" i="7"/>
  <c r="P55" i="7"/>
  <c r="O55" i="7"/>
  <c r="N55" i="7"/>
  <c r="M55" i="7"/>
  <c r="Q55" i="7"/>
  <c r="Q53" i="7"/>
  <c r="P53" i="7"/>
  <c r="O53" i="7"/>
  <c r="N53" i="7"/>
  <c r="M53" i="7"/>
  <c r="O132" i="7"/>
  <c r="Q132" i="7"/>
  <c r="P132" i="7"/>
  <c r="N132" i="7"/>
  <c r="M132" i="7"/>
  <c r="N137" i="7"/>
  <c r="M137" i="7"/>
  <c r="Q137" i="7"/>
  <c r="P137" i="7"/>
  <c r="O137" i="7"/>
  <c r="O109" i="7"/>
  <c r="M109" i="7"/>
  <c r="N109" i="7"/>
  <c r="Q109" i="7"/>
  <c r="P109" i="7"/>
  <c r="O171" i="7"/>
  <c r="N171" i="7"/>
  <c r="M171" i="7"/>
  <c r="Q171" i="7"/>
  <c r="P171" i="7"/>
  <c r="Q167" i="7"/>
  <c r="P167" i="7"/>
  <c r="O167" i="7"/>
  <c r="M167" i="7"/>
  <c r="N167" i="7"/>
  <c r="N73" i="7"/>
  <c r="O119" i="7"/>
  <c r="P87" i="7"/>
  <c r="N87" i="7"/>
  <c r="M87" i="7"/>
  <c r="Q87" i="7"/>
  <c r="O87" i="7"/>
  <c r="Q59" i="7"/>
  <c r="P59" i="7"/>
  <c r="O59" i="7"/>
  <c r="N59" i="7"/>
  <c r="M59" i="7"/>
  <c r="O81" i="7"/>
  <c r="M81" i="7"/>
  <c r="Q81" i="7"/>
  <c r="P81" i="7"/>
  <c r="N81" i="7"/>
  <c r="M92" i="7"/>
  <c r="Q92" i="7"/>
  <c r="P92" i="7"/>
  <c r="O92" i="7"/>
  <c r="N92" i="7"/>
  <c r="Q147" i="7"/>
  <c r="P147" i="7"/>
  <c r="N147" i="7"/>
  <c r="M147" i="7"/>
  <c r="O147" i="7"/>
  <c r="P125" i="7"/>
  <c r="N125" i="7"/>
  <c r="M125" i="7"/>
  <c r="Q125" i="7"/>
  <c r="O125" i="7"/>
  <c r="Q43" i="7"/>
  <c r="P43" i="7"/>
  <c r="O43" i="7"/>
  <c r="N43" i="7"/>
  <c r="M43" i="7"/>
  <c r="N156" i="7"/>
  <c r="M156" i="7"/>
  <c r="P156" i="7"/>
  <c r="Q156" i="7"/>
  <c r="O156" i="7"/>
  <c r="N102" i="7"/>
  <c r="P102" i="7"/>
  <c r="O102" i="7"/>
  <c r="M102" i="7"/>
  <c r="Q102" i="7"/>
  <c r="O101" i="7"/>
  <c r="P101" i="7"/>
  <c r="M101" i="7"/>
  <c r="Q101" i="7"/>
  <c r="N101" i="7"/>
  <c r="N48" i="7"/>
  <c r="Q48" i="7"/>
  <c r="O48" i="7"/>
  <c r="M48" i="7"/>
  <c r="P48" i="7"/>
  <c r="P135" i="7"/>
  <c r="Q135" i="7"/>
  <c r="O135" i="7"/>
  <c r="N135" i="7"/>
  <c r="M135" i="7"/>
  <c r="M138" i="7"/>
  <c r="Q138" i="7"/>
  <c r="O138" i="7"/>
  <c r="N138" i="7"/>
  <c r="P138" i="7"/>
  <c r="Q169" i="7"/>
  <c r="P169" i="7"/>
  <c r="O169" i="7"/>
  <c r="N169" i="7"/>
  <c r="M169" i="7"/>
  <c r="Q175" i="7"/>
  <c r="P175" i="7"/>
  <c r="O175" i="7"/>
  <c r="M175" i="7"/>
  <c r="N175" i="7"/>
  <c r="N102" i="5"/>
  <c r="N96" i="5"/>
  <c r="P150" i="5"/>
  <c r="O87" i="5"/>
  <c r="Q134" i="5"/>
  <c r="N57" i="5"/>
  <c r="O102" i="5"/>
  <c r="O150" i="5"/>
  <c r="N173" i="5"/>
  <c r="O79" i="5"/>
  <c r="N76" i="5"/>
  <c r="M110" i="5"/>
  <c r="O134" i="5"/>
  <c r="O48" i="5"/>
  <c r="O51" i="5"/>
  <c r="O133" i="5"/>
  <c r="O109" i="5"/>
  <c r="O146" i="5"/>
  <c r="M106" i="5"/>
  <c r="O174" i="5"/>
  <c r="O99" i="5"/>
  <c r="P98" i="5"/>
  <c r="P118" i="5"/>
  <c r="Q144" i="5"/>
  <c r="N137" i="5"/>
  <c r="N101" i="5"/>
  <c r="N111" i="5"/>
  <c r="Q124" i="5"/>
  <c r="P79" i="5"/>
  <c r="M164" i="5"/>
  <c r="P96" i="5"/>
  <c r="O139" i="5"/>
  <c r="N157" i="5"/>
  <c r="N174" i="5"/>
  <c r="M79" i="5"/>
  <c r="M116" i="5"/>
  <c r="M140" i="5"/>
  <c r="O85" i="5"/>
  <c r="Q54" i="5"/>
  <c r="M87" i="5"/>
  <c r="P78" i="5"/>
  <c r="O175" i="5"/>
  <c r="N146" i="5"/>
  <c r="Q152" i="5"/>
  <c r="O118" i="5"/>
  <c r="O140" i="5"/>
  <c r="N166" i="5"/>
  <c r="P136" i="5"/>
  <c r="P134" i="5"/>
  <c r="P124" i="5"/>
  <c r="N140" i="5"/>
  <c r="N116" i="5"/>
  <c r="N103" i="5"/>
  <c r="Q130" i="5"/>
  <c r="M54" i="5"/>
  <c r="Q131" i="5"/>
  <c r="O142" i="5"/>
  <c r="N79" i="5"/>
  <c r="Q113" i="5"/>
  <c r="M41" i="5"/>
  <c r="M114" i="5"/>
  <c r="O152" i="5"/>
  <c r="Q140" i="5"/>
  <c r="O116" i="5"/>
  <c r="N152" i="5"/>
  <c r="P116" i="5"/>
  <c r="M78" i="5"/>
  <c r="P152" i="5"/>
  <c r="Q116" i="5"/>
  <c r="P82" i="5"/>
  <c r="Q64" i="5"/>
  <c r="O62" i="5"/>
  <c r="N136" i="5"/>
  <c r="Q46" i="5"/>
  <c r="P36" i="5"/>
  <c r="P57" i="5"/>
  <c r="Q159" i="5"/>
  <c r="Q106" i="5"/>
  <c r="M61" i="5"/>
  <c r="Q165" i="5"/>
  <c r="P93" i="5"/>
  <c r="Q129" i="5"/>
  <c r="Q85" i="5"/>
  <c r="Q109" i="5"/>
  <c r="P161" i="5"/>
  <c r="P139" i="5"/>
  <c r="M148" i="5"/>
  <c r="M168" i="5"/>
  <c r="O59" i="5"/>
  <c r="O67" i="5"/>
  <c r="Q87" i="5"/>
  <c r="P140" i="5"/>
  <c r="N118" i="5"/>
  <c r="P147" i="5"/>
  <c r="M80" i="5"/>
  <c r="O162" i="5"/>
  <c r="N115" i="5"/>
  <c r="Q110" i="5"/>
  <c r="Q102" i="5"/>
  <c r="M136" i="5"/>
  <c r="P169" i="5"/>
  <c r="O136" i="5"/>
  <c r="N172" i="5"/>
  <c r="O65" i="5"/>
  <c r="O129" i="5"/>
  <c r="P41" i="5"/>
  <c r="O147" i="5"/>
  <c r="Q118" i="5"/>
  <c r="M137" i="5"/>
  <c r="P87" i="5"/>
  <c r="M57" i="5"/>
  <c r="O64" i="5"/>
  <c r="N159" i="5"/>
  <c r="M46" i="5"/>
  <c r="O57" i="5"/>
  <c r="N161" i="5"/>
  <c r="M48" i="5"/>
  <c r="M159" i="5"/>
  <c r="M134" i="5"/>
  <c r="Q57" i="5"/>
  <c r="Q161" i="5"/>
  <c r="Q139" i="5"/>
  <c r="Q61" i="5"/>
  <c r="Q108" i="5"/>
  <c r="P85" i="5"/>
  <c r="N123" i="5"/>
  <c r="P99" i="5"/>
  <c r="P48" i="5"/>
  <c r="Q40" i="5"/>
  <c r="P144" i="5"/>
  <c r="O44" i="5"/>
  <c r="M127" i="5"/>
  <c r="P160" i="5"/>
  <c r="M165" i="5"/>
  <c r="P159" i="5"/>
  <c r="M161" i="5"/>
  <c r="M139" i="5"/>
  <c r="O143" i="5"/>
  <c r="Q151" i="5"/>
  <c r="M173" i="5"/>
  <c r="Q81" i="5"/>
  <c r="P62" i="5"/>
  <c r="N124" i="5"/>
  <c r="O159" i="5"/>
  <c r="N165" i="5"/>
  <c r="O82" i="5"/>
  <c r="N134" i="5"/>
  <c r="M109" i="5"/>
  <c r="O161" i="5"/>
  <c r="N139" i="5"/>
  <c r="Q150" i="5"/>
  <c r="O98" i="5"/>
  <c r="P106" i="5"/>
  <c r="N150" i="5"/>
  <c r="Q136" i="5"/>
  <c r="M150" i="5"/>
  <c r="N104" i="5"/>
  <c r="N119" i="5"/>
  <c r="P176" i="5"/>
  <c r="O36" i="5"/>
  <c r="Q66" i="5"/>
  <c r="N109" i="5"/>
  <c r="Q146" i="5"/>
  <c r="N54" i="5"/>
  <c r="M85" i="5"/>
  <c r="M144" i="5"/>
  <c r="O108" i="5"/>
  <c r="M143" i="5"/>
  <c r="P173" i="5"/>
  <c r="M138" i="5"/>
  <c r="P125" i="5"/>
  <c r="Q79" i="5"/>
  <c r="M113" i="5"/>
  <c r="O54" i="5"/>
  <c r="N144" i="5"/>
  <c r="Q143" i="5"/>
  <c r="Q173" i="5"/>
  <c r="P165" i="5"/>
  <c r="P54" i="5"/>
  <c r="P110" i="5"/>
  <c r="N143" i="5"/>
  <c r="M151" i="5"/>
  <c r="P170" i="5"/>
  <c r="O154" i="5"/>
  <c r="N48" i="5"/>
  <c r="P40" i="5"/>
  <c r="Q48" i="5"/>
  <c r="N62" i="5"/>
  <c r="N61" i="5"/>
  <c r="N151" i="5"/>
  <c r="N69" i="5"/>
  <c r="M38" i="5"/>
  <c r="M145" i="5"/>
  <c r="M142" i="5"/>
  <c r="M152" i="5"/>
  <c r="M53" i="5"/>
  <c r="O61" i="5"/>
  <c r="Q103" i="5"/>
  <c r="O151" i="5"/>
  <c r="Q94" i="5"/>
  <c r="M49" i="5"/>
  <c r="N91" i="5"/>
  <c r="O43" i="5"/>
  <c r="Q127" i="5"/>
  <c r="P105" i="5"/>
  <c r="Q68" i="5"/>
  <c r="O97" i="5"/>
  <c r="Q70" i="5"/>
  <c r="O135" i="5"/>
  <c r="O86" i="5"/>
  <c r="O106" i="5"/>
  <c r="P130" i="5"/>
  <c r="P143" i="5"/>
  <c r="N99" i="5"/>
  <c r="M175" i="5"/>
  <c r="M105" i="5"/>
  <c r="O40" i="5"/>
  <c r="N46" i="5"/>
  <c r="O131" i="5"/>
  <c r="N63" i="5"/>
  <c r="Q62" i="5"/>
  <c r="N85" i="5"/>
  <c r="P61" i="5"/>
  <c r="P103" i="5"/>
  <c r="N74" i="5"/>
  <c r="O110" i="5"/>
  <c r="N106" i="5"/>
  <c r="M103" i="5"/>
  <c r="N175" i="5"/>
  <c r="O137" i="5"/>
  <c r="N87" i="5"/>
  <c r="O46" i="5"/>
  <c r="N110" i="5"/>
  <c r="O68" i="5"/>
  <c r="O173" i="5"/>
  <c r="P175" i="5"/>
  <c r="P102" i="5"/>
  <c r="O101" i="5"/>
  <c r="M40" i="5"/>
  <c r="Q99" i="5"/>
  <c r="Q175" i="5"/>
  <c r="O130" i="5"/>
  <c r="Q137" i="5"/>
  <c r="M65" i="5"/>
  <c r="M62" i="5"/>
  <c r="M102" i="5"/>
  <c r="P46" i="5"/>
  <c r="M101" i="5"/>
  <c r="P67" i="5"/>
  <c r="N40" i="5"/>
  <c r="M99" i="5"/>
  <c r="P97" i="5"/>
  <c r="M131" i="5"/>
  <c r="M141" i="5"/>
  <c r="P137" i="5"/>
  <c r="O103" i="5"/>
  <c r="M118" i="5"/>
  <c r="O165" i="5"/>
  <c r="P174" i="5"/>
  <c r="O70" i="5"/>
  <c r="Q53" i="5"/>
  <c r="N127" i="5"/>
  <c r="P108" i="5"/>
  <c r="O144" i="5"/>
  <c r="P114" i="5"/>
  <c r="M50" i="5"/>
  <c r="P101" i="5"/>
  <c r="O153" i="5"/>
  <c r="N113" i="5"/>
  <c r="Q42" i="5"/>
  <c r="Q37" i="5"/>
  <c r="Q71" i="5"/>
  <c r="O105" i="5"/>
  <c r="P64" i="5"/>
  <c r="Q147" i="5"/>
  <c r="N82" i="5"/>
  <c r="O83" i="5"/>
  <c r="M174" i="5"/>
  <c r="P47" i="5"/>
  <c r="M52" i="5"/>
  <c r="M64" i="5"/>
  <c r="N105" i="5"/>
  <c r="O78" i="5"/>
  <c r="Q101" i="5"/>
  <c r="Q67" i="5"/>
  <c r="P68" i="5"/>
  <c r="N66" i="5"/>
  <c r="Q97" i="5"/>
  <c r="M130" i="5"/>
  <c r="Q74" i="5"/>
  <c r="O80" i="5"/>
  <c r="N162" i="5"/>
  <c r="Q123" i="5"/>
  <c r="Q120" i="5"/>
  <c r="M172" i="5"/>
  <c r="N65" i="5"/>
  <c r="M33" i="5"/>
  <c r="P39" i="5"/>
  <c r="N64" i="5"/>
  <c r="O124" i="5"/>
  <c r="N147" i="5"/>
  <c r="Q105" i="5"/>
  <c r="M67" i="5"/>
  <c r="M68" i="5"/>
  <c r="M91" i="5"/>
  <c r="N97" i="5"/>
  <c r="M147" i="5"/>
  <c r="P111" i="5"/>
  <c r="P59" i="5"/>
  <c r="P43" i="5"/>
  <c r="N67" i="5"/>
  <c r="N68" i="5"/>
  <c r="N135" i="5"/>
  <c r="N122" i="5"/>
  <c r="P151" i="5"/>
  <c r="P131" i="5"/>
  <c r="M97" i="5"/>
  <c r="M124" i="5"/>
  <c r="O157" i="5"/>
  <c r="M82" i="5"/>
  <c r="O111" i="5"/>
  <c r="N59" i="5"/>
  <c r="Q43" i="5"/>
  <c r="N108" i="5"/>
  <c r="P53" i="5"/>
  <c r="N167" i="5"/>
  <c r="O47" i="5"/>
  <c r="N44" i="5"/>
  <c r="M160" i="5"/>
  <c r="N107" i="5"/>
  <c r="N128" i="5"/>
  <c r="M56" i="5"/>
  <c r="M76" i="5"/>
  <c r="N52" i="5"/>
  <c r="P145" i="5"/>
  <c r="M72" i="5"/>
  <c r="M149" i="5"/>
  <c r="M34" i="5"/>
  <c r="P60" i="5"/>
  <c r="N155" i="5"/>
  <c r="Q63" i="5"/>
  <c r="P95" i="5"/>
  <c r="M135" i="5"/>
  <c r="M154" i="5"/>
  <c r="O91" i="5"/>
  <c r="Q174" i="5"/>
  <c r="Q82" i="5"/>
  <c r="O127" i="5"/>
  <c r="Q111" i="5"/>
  <c r="Q59" i="5"/>
  <c r="N43" i="5"/>
  <c r="M70" i="5"/>
  <c r="M51" i="5"/>
  <c r="Q92" i="5"/>
  <c r="P127" i="5"/>
  <c r="M111" i="5"/>
  <c r="M59" i="5"/>
  <c r="M43" i="5"/>
  <c r="O49" i="5"/>
  <c r="N169" i="5"/>
  <c r="P69" i="5"/>
  <c r="Q88" i="5"/>
  <c r="O132" i="5"/>
  <c r="M112" i="5"/>
  <c r="N73" i="5"/>
  <c r="M77" i="5"/>
  <c r="Q35" i="5"/>
  <c r="P81" i="5"/>
  <c r="M117" i="5"/>
  <c r="O166" i="5"/>
  <c r="M92" i="5"/>
  <c r="P171" i="5"/>
  <c r="P146" i="5"/>
  <c r="O53" i="5"/>
  <c r="O41" i="5"/>
  <c r="Q51" i="5"/>
  <c r="M90" i="5"/>
  <c r="O113" i="5"/>
  <c r="O128" i="5"/>
  <c r="M146" i="5"/>
  <c r="N41" i="5"/>
  <c r="Q166" i="5"/>
  <c r="P142" i="5"/>
  <c r="P70" i="5"/>
  <c r="Q132" i="5"/>
  <c r="P109" i="5"/>
  <c r="O107" i="5"/>
  <c r="P153" i="5"/>
  <c r="Q135" i="5"/>
  <c r="N114" i="5"/>
  <c r="P91" i="5"/>
  <c r="N112" i="5"/>
  <c r="Q38" i="5"/>
  <c r="N89" i="5"/>
  <c r="Q168" i="5"/>
  <c r="Q91" i="5"/>
  <c r="P113" i="5"/>
  <c r="M88" i="5"/>
  <c r="N78" i="5"/>
  <c r="M166" i="5"/>
  <c r="Q104" i="5"/>
  <c r="Q142" i="5"/>
  <c r="P132" i="5"/>
  <c r="M35" i="5"/>
  <c r="Q107" i="5"/>
  <c r="O114" i="5"/>
  <c r="N77" i="5"/>
  <c r="O96" i="5"/>
  <c r="P156" i="5"/>
  <c r="M115" i="5"/>
  <c r="N83" i="5"/>
  <c r="P42" i="5"/>
  <c r="O171" i="5"/>
  <c r="Q78" i="5"/>
  <c r="P166" i="5"/>
  <c r="P119" i="5"/>
  <c r="N70" i="5"/>
  <c r="P135" i="5"/>
  <c r="Q114" i="5"/>
  <c r="O155" i="5"/>
  <c r="N133" i="5"/>
  <c r="M108" i="5"/>
  <c r="Q125" i="5"/>
  <c r="N53" i="5"/>
  <c r="N121" i="5"/>
  <c r="Q167" i="5"/>
  <c r="N56" i="5"/>
  <c r="N145" i="5"/>
  <c r="P117" i="5"/>
  <c r="Q157" i="5"/>
  <c r="Q148" i="5"/>
  <c r="Q176" i="5"/>
  <c r="Q160" i="5"/>
  <c r="Q41" i="5"/>
  <c r="O90" i="5"/>
  <c r="N142" i="5"/>
  <c r="N149" i="5"/>
  <c r="M81" i="5"/>
  <c r="N51" i="5"/>
  <c r="N154" i="5"/>
  <c r="O92" i="5"/>
  <c r="P112" i="5"/>
  <c r="P157" i="5"/>
  <c r="O74" i="5"/>
  <c r="Q47" i="5"/>
  <c r="P167" i="5"/>
  <c r="O88" i="5"/>
  <c r="P128" i="5"/>
  <c r="O145" i="5"/>
  <c r="Q36" i="5"/>
  <c r="O160" i="5"/>
  <c r="P149" i="5"/>
  <c r="N90" i="5"/>
  <c r="Q119" i="5"/>
  <c r="Q52" i="5"/>
  <c r="Q98" i="5"/>
  <c r="M132" i="5"/>
  <c r="O66" i="5"/>
  <c r="M125" i="5"/>
  <c r="M107" i="5"/>
  <c r="O81" i="5"/>
  <c r="P63" i="5"/>
  <c r="P76" i="5"/>
  <c r="P77" i="5"/>
  <c r="M157" i="5"/>
  <c r="P74" i="5"/>
  <c r="M167" i="5"/>
  <c r="P148" i="5"/>
  <c r="Q117" i="5"/>
  <c r="Q145" i="5"/>
  <c r="N160" i="5"/>
  <c r="Q149" i="5"/>
  <c r="P90" i="5"/>
  <c r="M119" i="5"/>
  <c r="P52" i="5"/>
  <c r="M98" i="5"/>
  <c r="N132" i="5"/>
  <c r="P66" i="5"/>
  <c r="O125" i="5"/>
  <c r="P107" i="5"/>
  <c r="M63" i="5"/>
  <c r="Q76" i="5"/>
  <c r="Q112" i="5"/>
  <c r="O112" i="5"/>
  <c r="N148" i="5"/>
  <c r="N117" i="5"/>
  <c r="Q90" i="5"/>
  <c r="Q155" i="5"/>
  <c r="P133" i="5"/>
  <c r="O52" i="5"/>
  <c r="N35" i="5"/>
  <c r="N153" i="5"/>
  <c r="O63" i="5"/>
  <c r="Q44" i="5"/>
  <c r="M176" i="5"/>
  <c r="N72" i="5"/>
  <c r="P56" i="5"/>
  <c r="N95" i="5"/>
  <c r="N34" i="5"/>
  <c r="Q45" i="5"/>
  <c r="N126" i="5"/>
  <c r="O167" i="5"/>
  <c r="N88" i="5"/>
  <c r="O148" i="5"/>
  <c r="M128" i="5"/>
  <c r="O117" i="5"/>
  <c r="M36" i="5"/>
  <c r="P155" i="5"/>
  <c r="Q133" i="5"/>
  <c r="O35" i="5"/>
  <c r="Q153" i="5"/>
  <c r="N176" i="5"/>
  <c r="O75" i="5"/>
  <c r="P38" i="5"/>
  <c r="Q73" i="5"/>
  <c r="M121" i="5"/>
  <c r="N50" i="5"/>
  <c r="P158" i="5"/>
  <c r="O37" i="5"/>
  <c r="N141" i="5"/>
  <c r="N84" i="5"/>
  <c r="Q86" i="5"/>
  <c r="Q100" i="5"/>
  <c r="O60" i="5"/>
  <c r="M47" i="5"/>
  <c r="M74" i="5"/>
  <c r="N47" i="5"/>
  <c r="P88" i="5"/>
  <c r="Q128" i="5"/>
  <c r="N36" i="5"/>
  <c r="O149" i="5"/>
  <c r="M155" i="5"/>
  <c r="O119" i="5"/>
  <c r="M133" i="5"/>
  <c r="N98" i="5"/>
  <c r="P35" i="5"/>
  <c r="M66" i="5"/>
  <c r="N125" i="5"/>
  <c r="M153" i="5"/>
  <c r="O176" i="5"/>
  <c r="O77" i="5"/>
  <c r="N93" i="5"/>
  <c r="N163" i="5"/>
  <c r="Q77" i="5"/>
  <c r="Q72" i="5"/>
  <c r="N81" i="5"/>
  <c r="O138" i="5"/>
  <c r="Q171" i="5"/>
  <c r="Q65" i="5"/>
  <c r="Q39" i="5"/>
  <c r="P86" i="5"/>
  <c r="Q60" i="5"/>
  <c r="O33" i="5"/>
  <c r="N42" i="5"/>
  <c r="P141" i="5"/>
  <c r="O84" i="5"/>
  <c r="O156" i="5"/>
  <c r="O121" i="5"/>
  <c r="M73" i="5"/>
  <c r="P115" i="5"/>
  <c r="N37" i="5"/>
  <c r="P100" i="5"/>
  <c r="M123" i="5"/>
  <c r="N80" i="5"/>
  <c r="P92" i="5"/>
  <c r="M37" i="5"/>
  <c r="N130" i="5"/>
  <c r="O72" i="5"/>
  <c r="Q50" i="5"/>
  <c r="M171" i="5"/>
  <c r="N60" i="5"/>
  <c r="O120" i="5"/>
  <c r="P33" i="5"/>
  <c r="M42" i="5"/>
  <c r="Q164" i="5"/>
  <c r="Q141" i="5"/>
  <c r="P84" i="5"/>
  <c r="O163" i="5"/>
  <c r="Q121" i="5"/>
  <c r="O73" i="5"/>
  <c r="Q115" i="5"/>
  <c r="M100" i="5"/>
  <c r="P123" i="5"/>
  <c r="P80" i="5"/>
  <c r="O50" i="5"/>
  <c r="N138" i="5"/>
  <c r="Q138" i="5"/>
  <c r="N171" i="5"/>
  <c r="N39" i="5"/>
  <c r="Q158" i="5"/>
  <c r="M120" i="5"/>
  <c r="Q33" i="5"/>
  <c r="N164" i="5"/>
  <c r="Q84" i="5"/>
  <c r="P37" i="5"/>
  <c r="Q163" i="5"/>
  <c r="P73" i="5"/>
  <c r="N100" i="5"/>
  <c r="O123" i="5"/>
  <c r="Q80" i="5"/>
  <c r="N131" i="5"/>
  <c r="P72" i="5"/>
  <c r="M69" i="5"/>
  <c r="M39" i="5"/>
  <c r="P138" i="5"/>
  <c r="M162" i="5"/>
  <c r="O39" i="5"/>
  <c r="O158" i="5"/>
  <c r="N120" i="5"/>
  <c r="N33" i="5"/>
  <c r="P164" i="5"/>
  <c r="Q172" i="5"/>
  <c r="M84" i="5"/>
  <c r="P129" i="5"/>
  <c r="P163" i="5"/>
  <c r="O93" i="5"/>
  <c r="P83" i="5"/>
  <c r="O100" i="5"/>
  <c r="N38" i="5"/>
  <c r="P65" i="5"/>
  <c r="P162" i="5"/>
  <c r="M86" i="5"/>
  <c r="N158" i="5"/>
  <c r="P120" i="5"/>
  <c r="O164" i="5"/>
  <c r="O172" i="5"/>
  <c r="M129" i="5"/>
  <c r="M163" i="5"/>
  <c r="M93" i="5"/>
  <c r="Q83" i="5"/>
  <c r="Q162" i="5"/>
  <c r="P50" i="5"/>
  <c r="N86" i="5"/>
  <c r="M60" i="5"/>
  <c r="M158" i="5"/>
  <c r="O42" i="5"/>
  <c r="P172" i="5"/>
  <c r="O141" i="5"/>
  <c r="N129" i="5"/>
  <c r="Q93" i="5"/>
  <c r="P121" i="5"/>
  <c r="O115" i="5"/>
  <c r="M83" i="5"/>
  <c r="P58" i="5"/>
  <c r="Q55" i="5"/>
  <c r="O89" i="5"/>
  <c r="P55" i="5"/>
  <c r="Q49" i="5"/>
  <c r="M156" i="5"/>
  <c r="M94" i="5"/>
  <c r="Q169" i="5"/>
  <c r="Q69" i="5"/>
  <c r="O38" i="5"/>
  <c r="P154" i="5"/>
  <c r="O168" i="5"/>
  <c r="O122" i="5"/>
  <c r="M89" i="5"/>
  <c r="M55" i="5"/>
  <c r="Q126" i="5"/>
  <c r="O94" i="5"/>
  <c r="M169" i="5"/>
  <c r="Q58" i="5"/>
  <c r="Q154" i="5"/>
  <c r="N168" i="5"/>
  <c r="O56" i="5"/>
  <c r="P94" i="5"/>
  <c r="Q122" i="5"/>
  <c r="P89" i="5"/>
  <c r="P71" i="5"/>
  <c r="N55" i="5"/>
  <c r="O169" i="5"/>
  <c r="M58" i="5"/>
  <c r="M44" i="5"/>
  <c r="P168" i="5"/>
  <c r="Q56" i="5"/>
  <c r="P122" i="5"/>
  <c r="Q89" i="5"/>
  <c r="O55" i="5"/>
  <c r="N45" i="5"/>
  <c r="O34" i="5"/>
  <c r="O58" i="5"/>
  <c r="M45" i="5"/>
  <c r="P45" i="5"/>
  <c r="M71" i="5"/>
  <c r="N71" i="5"/>
  <c r="P34" i="5"/>
  <c r="P49" i="5"/>
  <c r="Q156" i="5"/>
  <c r="N58" i="5"/>
  <c r="P44" i="5"/>
  <c r="O76" i="5"/>
  <c r="N92" i="5"/>
  <c r="O71" i="5"/>
  <c r="N75" i="5"/>
  <c r="Q34" i="5"/>
  <c r="N49" i="5"/>
  <c r="N156" i="5"/>
  <c r="P126" i="5"/>
  <c r="O45" i="5"/>
  <c r="O69" i="5"/>
  <c r="O104" i="5"/>
  <c r="Q96" i="5"/>
  <c r="M122" i="5"/>
  <c r="P104" i="5"/>
  <c r="N94" i="5"/>
  <c r="M170" i="5"/>
  <c r="M96" i="5"/>
  <c r="M104" i="5"/>
  <c r="Q75" i="5"/>
  <c r="Q170" i="5"/>
  <c r="M95" i="5"/>
  <c r="M126" i="5"/>
  <c r="P75" i="5"/>
  <c r="N170" i="5"/>
  <c r="P51" i="5"/>
  <c r="O95" i="5"/>
  <c r="O126" i="5"/>
  <c r="M75" i="5"/>
  <c r="O170" i="5"/>
  <c r="Q95" i="5"/>
  <c r="V48" i="5"/>
  <c r="V60" i="5" s="1"/>
  <c r="V72" i="5" s="1"/>
  <c r="V84" i="5" s="1"/>
  <c r="V96" i="5" s="1"/>
  <c r="V108" i="5" s="1"/>
  <c r="V120" i="5" s="1"/>
  <c r="V132" i="5" s="1"/>
  <c r="V144" i="5" s="1"/>
  <c r="V156" i="5" s="1"/>
  <c r="V168" i="5" s="1"/>
  <c r="V37" i="5"/>
  <c r="L55" i="1"/>
  <c r="T50" i="1"/>
  <c r="I50" i="1" s="1"/>
  <c r="U50" i="1"/>
  <c r="H50" i="1" s="1"/>
  <c r="K50" i="1" s="1"/>
  <c r="L50" i="1" s="1"/>
  <c r="L51" i="1"/>
  <c r="R42" i="1"/>
  <c r="S33" i="1"/>
  <c r="J33" i="1" s="1"/>
  <c r="T33" i="1" s="1"/>
  <c r="I33" i="1" s="1"/>
  <c r="S43" i="1"/>
  <c r="J43" i="1" s="1"/>
  <c r="T43" i="1" s="1"/>
  <c r="I43" i="1" s="1"/>
  <c r="S35" i="1"/>
  <c r="J35" i="1" s="1"/>
  <c r="T35" i="1" s="1"/>
  <c r="I35" i="1" s="1"/>
  <c r="S34" i="1"/>
  <c r="J34" i="1" s="1"/>
  <c r="T34" i="1" s="1"/>
  <c r="I34" i="1" s="1"/>
  <c r="S41" i="1"/>
  <c r="J41" i="1" s="1"/>
  <c r="T41" i="1" s="1"/>
  <c r="I41" i="1" s="1"/>
  <c r="S39" i="1"/>
  <c r="J39" i="1" s="1"/>
  <c r="T39" i="1" s="1"/>
  <c r="I39" i="1" s="1"/>
  <c r="S44" i="1"/>
  <c r="J44" i="1" s="1"/>
  <c r="S37" i="1"/>
  <c r="J37" i="1" s="1"/>
  <c r="T37" i="1" s="1"/>
  <c r="I37" i="1" s="1"/>
  <c r="S38" i="1"/>
  <c r="J38" i="1" s="1"/>
  <c r="T38" i="1" s="1"/>
  <c r="I38" i="1" s="1"/>
  <c r="R39" i="1"/>
  <c r="S42" i="1"/>
  <c r="J42" i="1" s="1"/>
  <c r="T42" i="1" s="1"/>
  <c r="I42" i="1" s="1"/>
  <c r="R35" i="1"/>
  <c r="R43" i="1"/>
  <c r="R33" i="1"/>
  <c r="R44" i="1"/>
  <c r="R40" i="1"/>
  <c r="R41" i="1"/>
  <c r="R34" i="1"/>
  <c r="R38" i="1"/>
  <c r="U127" i="10" l="1"/>
  <c r="H127" i="10" s="1"/>
  <c r="Y132" i="10"/>
  <c r="Y138" i="10"/>
  <c r="Y110" i="10"/>
  <c r="U59" i="10"/>
  <c r="H59" i="10" s="1"/>
  <c r="T110" i="10"/>
  <c r="I110" i="10" s="1"/>
  <c r="X110" i="10" s="1"/>
  <c r="Y75" i="10"/>
  <c r="Y59" i="10"/>
  <c r="U150" i="10"/>
  <c r="H150" i="10" s="1"/>
  <c r="W150" i="10" s="1"/>
  <c r="T175" i="10"/>
  <c r="I175" i="10" s="1"/>
  <c r="X175" i="10" s="1"/>
  <c r="U175" i="10"/>
  <c r="H175" i="10" s="1"/>
  <c r="K175" i="10" s="1"/>
  <c r="Z175" i="10" s="1"/>
  <c r="Y152" i="10"/>
  <c r="U167" i="10"/>
  <c r="H167" i="10" s="1"/>
  <c r="Y167" i="10"/>
  <c r="U44" i="10"/>
  <c r="H44" i="10" s="1"/>
  <c r="T44" i="10"/>
  <c r="I44" i="10" s="1"/>
  <c r="X44" i="10" s="1"/>
  <c r="U176" i="10"/>
  <c r="H176" i="10" s="1"/>
  <c r="W176" i="10" s="1"/>
  <c r="T176" i="10"/>
  <c r="I176" i="10" s="1"/>
  <c r="X176" i="10" s="1"/>
  <c r="K60" i="10"/>
  <c r="Z60" i="10" s="1"/>
  <c r="W60" i="10"/>
  <c r="W80" i="10"/>
  <c r="K80" i="10"/>
  <c r="Z80" i="10" s="1"/>
  <c r="U139" i="10"/>
  <c r="H139" i="10" s="1"/>
  <c r="Y139" i="10"/>
  <c r="T139" i="10"/>
  <c r="I139" i="10" s="1"/>
  <c r="X139" i="10" s="1"/>
  <c r="U41" i="10"/>
  <c r="H41" i="10" s="1"/>
  <c r="T41" i="10"/>
  <c r="I41" i="10" s="1"/>
  <c r="X41" i="10" s="1"/>
  <c r="Y41" i="10"/>
  <c r="Y148" i="10"/>
  <c r="U148" i="10"/>
  <c r="H148" i="10" s="1"/>
  <c r="T148" i="10"/>
  <c r="I148" i="10" s="1"/>
  <c r="X148" i="10" s="1"/>
  <c r="T158" i="10"/>
  <c r="I158" i="10" s="1"/>
  <c r="X158" i="10" s="1"/>
  <c r="Y158" i="10"/>
  <c r="U158" i="10"/>
  <c r="H158" i="10" s="1"/>
  <c r="U164" i="10"/>
  <c r="H164" i="10" s="1"/>
  <c r="T164" i="10"/>
  <c r="I164" i="10" s="1"/>
  <c r="X164" i="10" s="1"/>
  <c r="Y164" i="10"/>
  <c r="V38" i="10"/>
  <c r="V49" i="10"/>
  <c r="V61" i="10" s="1"/>
  <c r="V73" i="10" s="1"/>
  <c r="V85" i="10" s="1"/>
  <c r="V97" i="10" s="1"/>
  <c r="V109" i="10" s="1"/>
  <c r="V121" i="10" s="1"/>
  <c r="V133" i="10" s="1"/>
  <c r="V145" i="10" s="1"/>
  <c r="V157" i="10" s="1"/>
  <c r="V169" i="10" s="1"/>
  <c r="U131" i="10"/>
  <c r="H131" i="10" s="1"/>
  <c r="T131" i="10"/>
  <c r="I131" i="10" s="1"/>
  <c r="X131" i="10" s="1"/>
  <c r="Y131" i="10"/>
  <c r="U145" i="10"/>
  <c r="H145" i="10" s="1"/>
  <c r="T145" i="10"/>
  <c r="I145" i="10" s="1"/>
  <c r="X145" i="10" s="1"/>
  <c r="Y145" i="10"/>
  <c r="T99" i="10"/>
  <c r="I99" i="10" s="1"/>
  <c r="X99" i="10" s="1"/>
  <c r="U99" i="10"/>
  <c r="H99" i="10" s="1"/>
  <c r="Y99" i="10"/>
  <c r="T34" i="10"/>
  <c r="I34" i="10" s="1"/>
  <c r="X34" i="10" s="1"/>
  <c r="Y34" i="10"/>
  <c r="U34" i="10"/>
  <c r="H34" i="10" s="1"/>
  <c r="Y147" i="10"/>
  <c r="U147" i="10"/>
  <c r="H147" i="10" s="1"/>
  <c r="T147" i="10"/>
  <c r="I147" i="10" s="1"/>
  <c r="X147" i="10" s="1"/>
  <c r="Y68" i="10"/>
  <c r="U68" i="10"/>
  <c r="H68" i="10" s="1"/>
  <c r="T68" i="10"/>
  <c r="I68" i="10" s="1"/>
  <c r="X68" i="10" s="1"/>
  <c r="K136" i="10"/>
  <c r="Z136" i="10" s="1"/>
  <c r="L136" i="10"/>
  <c r="W136" i="10"/>
  <c r="W46" i="10"/>
  <c r="L46" i="10"/>
  <c r="K46" i="10"/>
  <c r="Z46" i="10" s="1"/>
  <c r="L110" i="10"/>
  <c r="K110" i="10"/>
  <c r="Z110" i="10" s="1"/>
  <c r="W110" i="10"/>
  <c r="U140" i="10"/>
  <c r="H140" i="10" s="1"/>
  <c r="T140" i="10"/>
  <c r="I140" i="10" s="1"/>
  <c r="X140" i="10" s="1"/>
  <c r="Y140" i="10"/>
  <c r="W44" i="10"/>
  <c r="U74" i="10"/>
  <c r="H74" i="10" s="1"/>
  <c r="T74" i="10"/>
  <c r="I74" i="10" s="1"/>
  <c r="X74" i="10" s="1"/>
  <c r="Y74" i="10"/>
  <c r="U113" i="10"/>
  <c r="H113" i="10" s="1"/>
  <c r="T113" i="10"/>
  <c r="I113" i="10" s="1"/>
  <c r="X113" i="10" s="1"/>
  <c r="Y113" i="10"/>
  <c r="Y52" i="10"/>
  <c r="U52" i="10"/>
  <c r="H52" i="10" s="1"/>
  <c r="T52" i="10"/>
  <c r="I52" i="10" s="1"/>
  <c r="X52" i="10" s="1"/>
  <c r="U137" i="10"/>
  <c r="H137" i="10" s="1"/>
  <c r="Y137" i="10"/>
  <c r="T137" i="10"/>
  <c r="I137" i="10" s="1"/>
  <c r="X137" i="10" s="1"/>
  <c r="U48" i="10"/>
  <c r="H48" i="10" s="1"/>
  <c r="T48" i="10"/>
  <c r="I48" i="10" s="1"/>
  <c r="X48" i="10" s="1"/>
  <c r="Y48" i="10"/>
  <c r="T42" i="10"/>
  <c r="I42" i="10" s="1"/>
  <c r="X42" i="10" s="1"/>
  <c r="Y42" i="10"/>
  <c r="U42" i="10"/>
  <c r="H42" i="10" s="1"/>
  <c r="U118" i="10"/>
  <c r="H118" i="10" s="1"/>
  <c r="Y118" i="10"/>
  <c r="T118" i="10"/>
  <c r="I118" i="10" s="1"/>
  <c r="X118" i="10" s="1"/>
  <c r="U121" i="10"/>
  <c r="H121" i="10" s="1"/>
  <c r="T121" i="10"/>
  <c r="I121" i="10" s="1"/>
  <c r="X121" i="10" s="1"/>
  <c r="Y121" i="10"/>
  <c r="W161" i="10"/>
  <c r="K161" i="10"/>
  <c r="Z161" i="10" s="1"/>
  <c r="L161" i="10"/>
  <c r="K100" i="10"/>
  <c r="Z100" i="10" s="1"/>
  <c r="W100" i="10"/>
  <c r="Y119" i="10"/>
  <c r="U119" i="10"/>
  <c r="H119" i="10" s="1"/>
  <c r="T119" i="10"/>
  <c r="I119" i="10" s="1"/>
  <c r="X119" i="10" s="1"/>
  <c r="T102" i="10"/>
  <c r="I102" i="10" s="1"/>
  <c r="X102" i="10" s="1"/>
  <c r="Y102" i="10"/>
  <c r="U102" i="10"/>
  <c r="H102" i="10" s="1"/>
  <c r="Y62" i="10"/>
  <c r="U62" i="10"/>
  <c r="H62" i="10" s="1"/>
  <c r="T62" i="10"/>
  <c r="I62" i="10" s="1"/>
  <c r="X62" i="10" s="1"/>
  <c r="U133" i="10"/>
  <c r="H133" i="10" s="1"/>
  <c r="T133" i="10"/>
  <c r="I133" i="10" s="1"/>
  <c r="X133" i="10" s="1"/>
  <c r="Y133" i="10"/>
  <c r="K40" i="10"/>
  <c r="Z40" i="10" s="1"/>
  <c r="W40" i="10"/>
  <c r="W160" i="10"/>
  <c r="L160" i="10"/>
  <c r="K160" i="10"/>
  <c r="Z160" i="10" s="1"/>
  <c r="K151" i="10"/>
  <c r="Z151" i="10" s="1"/>
  <c r="W151" i="10"/>
  <c r="W152" i="10"/>
  <c r="K152" i="10"/>
  <c r="Z152" i="10" s="1"/>
  <c r="Y43" i="10"/>
  <c r="U43" i="10"/>
  <c r="H43" i="10" s="1"/>
  <c r="T43" i="10"/>
  <c r="I43" i="10" s="1"/>
  <c r="X43" i="10" s="1"/>
  <c r="Y76" i="10"/>
  <c r="U76" i="10"/>
  <c r="H76" i="10" s="1"/>
  <c r="T76" i="10"/>
  <c r="I76" i="10" s="1"/>
  <c r="X76" i="10" s="1"/>
  <c r="Y125" i="10"/>
  <c r="U125" i="10"/>
  <c r="H125" i="10" s="1"/>
  <c r="T125" i="10"/>
  <c r="I125" i="10" s="1"/>
  <c r="X125" i="10" s="1"/>
  <c r="Y105" i="10"/>
  <c r="U105" i="10"/>
  <c r="H105" i="10" s="1"/>
  <c r="T105" i="10"/>
  <c r="I105" i="10" s="1"/>
  <c r="X105" i="10" s="1"/>
  <c r="U93" i="10"/>
  <c r="H93" i="10" s="1"/>
  <c r="T93" i="10"/>
  <c r="I93" i="10" s="1"/>
  <c r="X93" i="10" s="1"/>
  <c r="Y93" i="10"/>
  <c r="T67" i="10"/>
  <c r="I67" i="10" s="1"/>
  <c r="X67" i="10" s="1"/>
  <c r="Y67" i="10"/>
  <c r="U67" i="10"/>
  <c r="H67" i="10" s="1"/>
  <c r="W132" i="10"/>
  <c r="K132" i="10"/>
  <c r="Z132" i="10" s="1"/>
  <c r="W138" i="10"/>
  <c r="K138" i="10"/>
  <c r="Z138" i="10" s="1"/>
  <c r="W69" i="10"/>
  <c r="K69" i="10"/>
  <c r="Z69" i="10" s="1"/>
  <c r="K65" i="10"/>
  <c r="Z65" i="10" s="1"/>
  <c r="W65" i="10"/>
  <c r="T78" i="10"/>
  <c r="I78" i="10" s="1"/>
  <c r="X78" i="10" s="1"/>
  <c r="Y78" i="10"/>
  <c r="U78" i="10"/>
  <c r="H78" i="10" s="1"/>
  <c r="U92" i="10"/>
  <c r="H92" i="10" s="1"/>
  <c r="T92" i="10"/>
  <c r="I92" i="10" s="1"/>
  <c r="X92" i="10" s="1"/>
  <c r="Y92" i="10"/>
  <c r="T89" i="10"/>
  <c r="I89" i="10" s="1"/>
  <c r="X89" i="10" s="1"/>
  <c r="Y89" i="10"/>
  <c r="U89" i="10"/>
  <c r="H89" i="10" s="1"/>
  <c r="U95" i="10"/>
  <c r="H95" i="10" s="1"/>
  <c r="T95" i="10"/>
  <c r="I95" i="10" s="1"/>
  <c r="X95" i="10" s="1"/>
  <c r="Y95" i="10"/>
  <c r="K79" i="10"/>
  <c r="Z79" i="10" s="1"/>
  <c r="W79" i="10"/>
  <c r="L79" i="10"/>
  <c r="K33" i="10"/>
  <c r="Z33" i="10" s="1"/>
  <c r="W33" i="10"/>
  <c r="K81" i="10"/>
  <c r="Z81" i="10" s="1"/>
  <c r="W81" i="10"/>
  <c r="W36" i="10"/>
  <c r="L36" i="10"/>
  <c r="K36" i="10"/>
  <c r="Z36" i="10" s="1"/>
  <c r="W97" i="10"/>
  <c r="K97" i="10"/>
  <c r="Z97" i="10" s="1"/>
  <c r="Y90" i="10"/>
  <c r="U90" i="10"/>
  <c r="H90" i="10" s="1"/>
  <c r="T90" i="10"/>
  <c r="I90" i="10" s="1"/>
  <c r="X90" i="10" s="1"/>
  <c r="U134" i="10"/>
  <c r="H134" i="10" s="1"/>
  <c r="T134" i="10"/>
  <c r="I134" i="10" s="1"/>
  <c r="X134" i="10" s="1"/>
  <c r="Y134" i="10"/>
  <c r="Y128" i="10"/>
  <c r="U128" i="10"/>
  <c r="H128" i="10" s="1"/>
  <c r="T128" i="10"/>
  <c r="I128" i="10" s="1"/>
  <c r="X128" i="10" s="1"/>
  <c r="U149" i="10"/>
  <c r="H149" i="10" s="1"/>
  <c r="Y149" i="10"/>
  <c r="T149" i="10"/>
  <c r="I149" i="10" s="1"/>
  <c r="X149" i="10" s="1"/>
  <c r="U72" i="10"/>
  <c r="H72" i="10" s="1"/>
  <c r="T72" i="10"/>
  <c r="I72" i="10" s="1"/>
  <c r="X72" i="10" s="1"/>
  <c r="Y72" i="10"/>
  <c r="U66" i="10"/>
  <c r="H66" i="10" s="1"/>
  <c r="T66" i="10"/>
  <c r="I66" i="10" s="1"/>
  <c r="X66" i="10" s="1"/>
  <c r="Y66" i="10"/>
  <c r="Y83" i="10"/>
  <c r="U83" i="10"/>
  <c r="H83" i="10" s="1"/>
  <c r="T83" i="10"/>
  <c r="I83" i="10" s="1"/>
  <c r="X83" i="10" s="1"/>
  <c r="U171" i="10"/>
  <c r="H171" i="10" s="1"/>
  <c r="T171" i="10"/>
  <c r="I171" i="10" s="1"/>
  <c r="X171" i="10" s="1"/>
  <c r="Y171" i="10"/>
  <c r="U165" i="10"/>
  <c r="H165" i="10" s="1"/>
  <c r="T165" i="10"/>
  <c r="I165" i="10" s="1"/>
  <c r="X165" i="10" s="1"/>
  <c r="Y165" i="10"/>
  <c r="Y51" i="10"/>
  <c r="U51" i="10"/>
  <c r="H51" i="10" s="1"/>
  <c r="T51" i="10"/>
  <c r="I51" i="10" s="1"/>
  <c r="X51" i="10" s="1"/>
  <c r="U103" i="10"/>
  <c r="H103" i="10" s="1"/>
  <c r="T103" i="10"/>
  <c r="I103" i="10" s="1"/>
  <c r="X103" i="10" s="1"/>
  <c r="Y103" i="10"/>
  <c r="L144" i="10"/>
  <c r="K144" i="10"/>
  <c r="Z144" i="10" s="1"/>
  <c r="W144" i="10"/>
  <c r="T166" i="10"/>
  <c r="I166" i="10" s="1"/>
  <c r="X166" i="10" s="1"/>
  <c r="Y166" i="10"/>
  <c r="U166" i="10"/>
  <c r="H166" i="10" s="1"/>
  <c r="U143" i="10"/>
  <c r="H143" i="10" s="1"/>
  <c r="T143" i="10"/>
  <c r="I143" i="10" s="1"/>
  <c r="X143" i="10" s="1"/>
  <c r="Y143" i="10"/>
  <c r="W37" i="10"/>
  <c r="K37" i="10"/>
  <c r="Z37" i="10" s="1"/>
  <c r="W47" i="10"/>
  <c r="L47" i="10"/>
  <c r="K47" i="10"/>
  <c r="Z47" i="10" s="1"/>
  <c r="W77" i="10"/>
  <c r="K77" i="10"/>
  <c r="Z77" i="10" s="1"/>
  <c r="K159" i="10"/>
  <c r="Z159" i="10" s="1"/>
  <c r="W159" i="10"/>
  <c r="U82" i="10"/>
  <c r="H82" i="10" s="1"/>
  <c r="Y82" i="10"/>
  <c r="T82" i="10"/>
  <c r="I82" i="10" s="1"/>
  <c r="X82" i="10" s="1"/>
  <c r="U56" i="10"/>
  <c r="H56" i="10" s="1"/>
  <c r="T56" i="10"/>
  <c r="I56" i="10" s="1"/>
  <c r="X56" i="10" s="1"/>
  <c r="Y56" i="10"/>
  <c r="U170" i="10"/>
  <c r="H170" i="10" s="1"/>
  <c r="Y170" i="10"/>
  <c r="T170" i="10"/>
  <c r="I170" i="10" s="1"/>
  <c r="X170" i="10" s="1"/>
  <c r="Y117" i="10"/>
  <c r="U117" i="10"/>
  <c r="H117" i="10" s="1"/>
  <c r="T117" i="10"/>
  <c r="I117" i="10" s="1"/>
  <c r="X117" i="10" s="1"/>
  <c r="U129" i="10"/>
  <c r="H129" i="10" s="1"/>
  <c r="T129" i="10"/>
  <c r="I129" i="10" s="1"/>
  <c r="X129" i="10" s="1"/>
  <c r="Y129" i="10"/>
  <c r="U123" i="10"/>
  <c r="H123" i="10" s="1"/>
  <c r="Y123" i="10"/>
  <c r="T123" i="10"/>
  <c r="I123" i="10" s="1"/>
  <c r="X123" i="10" s="1"/>
  <c r="U85" i="10"/>
  <c r="H85" i="10" s="1"/>
  <c r="Y85" i="10"/>
  <c r="T85" i="10"/>
  <c r="I85" i="10" s="1"/>
  <c r="X85" i="10" s="1"/>
  <c r="L142" i="10"/>
  <c r="K142" i="10"/>
  <c r="Z142" i="10" s="1"/>
  <c r="W142" i="10"/>
  <c r="L59" i="10"/>
  <c r="K59" i="10"/>
  <c r="Z59" i="10" s="1"/>
  <c r="W59" i="10"/>
  <c r="K86" i="10"/>
  <c r="Z86" i="10" s="1"/>
  <c r="W86" i="10"/>
  <c r="K57" i="10"/>
  <c r="Z57" i="10" s="1"/>
  <c r="W57" i="10"/>
  <c r="K167" i="10"/>
  <c r="Z167" i="10" s="1"/>
  <c r="W167" i="10"/>
  <c r="Y104" i="10"/>
  <c r="U104" i="10"/>
  <c r="H104" i="10" s="1"/>
  <c r="T104" i="10"/>
  <c r="I104" i="10" s="1"/>
  <c r="X104" i="10" s="1"/>
  <c r="Y61" i="10"/>
  <c r="U61" i="10"/>
  <c r="H61" i="10" s="1"/>
  <c r="T61" i="10"/>
  <c r="I61" i="10" s="1"/>
  <c r="X61" i="10" s="1"/>
  <c r="U101" i="10"/>
  <c r="H101" i="10" s="1"/>
  <c r="T101" i="10"/>
  <c r="I101" i="10" s="1"/>
  <c r="X101" i="10" s="1"/>
  <c r="Y101" i="10"/>
  <c r="L50" i="10"/>
  <c r="K50" i="10"/>
  <c r="Z50" i="10" s="1"/>
  <c r="W50" i="10"/>
  <c r="U54" i="10"/>
  <c r="H54" i="10" s="1"/>
  <c r="T54" i="10"/>
  <c r="I54" i="10" s="1"/>
  <c r="X54" i="10" s="1"/>
  <c r="Y54" i="10"/>
  <c r="U49" i="10"/>
  <c r="H49" i="10" s="1"/>
  <c r="T49" i="10"/>
  <c r="I49" i="10" s="1"/>
  <c r="X49" i="10" s="1"/>
  <c r="Y49" i="10"/>
  <c r="U112" i="10"/>
  <c r="H112" i="10" s="1"/>
  <c r="T112" i="10"/>
  <c r="I112" i="10" s="1"/>
  <c r="X112" i="10" s="1"/>
  <c r="Y112" i="10"/>
  <c r="U126" i="10"/>
  <c r="H126" i="10" s="1"/>
  <c r="Y126" i="10"/>
  <c r="T126" i="10"/>
  <c r="I126" i="10" s="1"/>
  <c r="X126" i="10" s="1"/>
  <c r="T116" i="10"/>
  <c r="I116" i="10" s="1"/>
  <c r="X116" i="10" s="1"/>
  <c r="Y116" i="10"/>
  <c r="U116" i="10"/>
  <c r="H116" i="10" s="1"/>
  <c r="Y153" i="10"/>
  <c r="U153" i="10"/>
  <c r="H153" i="10" s="1"/>
  <c r="T153" i="10"/>
  <c r="I153" i="10" s="1"/>
  <c r="X153" i="10" s="1"/>
  <c r="T174" i="10"/>
  <c r="I174" i="10" s="1"/>
  <c r="X174" i="10" s="1"/>
  <c r="Y174" i="10"/>
  <c r="U174" i="10"/>
  <c r="H174" i="10" s="1"/>
  <c r="Y141" i="10"/>
  <c r="U141" i="10"/>
  <c r="H141" i="10" s="1"/>
  <c r="T141" i="10"/>
  <c r="I141" i="10" s="1"/>
  <c r="X141" i="10" s="1"/>
  <c r="Y111" i="10"/>
  <c r="U111" i="10"/>
  <c r="H111" i="10" s="1"/>
  <c r="T111" i="10"/>
  <c r="I111" i="10" s="1"/>
  <c r="X111" i="10" s="1"/>
  <c r="W106" i="10"/>
  <c r="K106" i="10"/>
  <c r="Z106" i="10" s="1"/>
  <c r="Y108" i="10"/>
  <c r="U108" i="10"/>
  <c r="H108" i="10" s="1"/>
  <c r="T108" i="10"/>
  <c r="I108" i="10" s="1"/>
  <c r="X108" i="10" s="1"/>
  <c r="U38" i="10"/>
  <c r="H38" i="10" s="1"/>
  <c r="T38" i="10"/>
  <c r="I38" i="10" s="1"/>
  <c r="X38" i="10" s="1"/>
  <c r="Y38" i="10"/>
  <c r="U115" i="10"/>
  <c r="H115" i="10" s="1"/>
  <c r="Y115" i="10"/>
  <c r="T115" i="10"/>
  <c r="I115" i="10" s="1"/>
  <c r="X115" i="10" s="1"/>
  <c r="U156" i="10"/>
  <c r="H156" i="10" s="1"/>
  <c r="T156" i="10"/>
  <c r="I156" i="10" s="1"/>
  <c r="X156" i="10" s="1"/>
  <c r="Y156" i="10"/>
  <c r="W45" i="10"/>
  <c r="K45" i="10"/>
  <c r="Z45" i="10" s="1"/>
  <c r="U154" i="10"/>
  <c r="H154" i="10" s="1"/>
  <c r="Y154" i="10"/>
  <c r="T154" i="10"/>
  <c r="I154" i="10" s="1"/>
  <c r="X154" i="10" s="1"/>
  <c r="W70" i="10"/>
  <c r="K70" i="10"/>
  <c r="Z70" i="10" s="1"/>
  <c r="U155" i="10"/>
  <c r="H155" i="10" s="1"/>
  <c r="T155" i="10"/>
  <c r="I155" i="10" s="1"/>
  <c r="X155" i="10" s="1"/>
  <c r="Y155" i="10"/>
  <c r="U172" i="10"/>
  <c r="H172" i="10" s="1"/>
  <c r="T172" i="10"/>
  <c r="I172" i="10" s="1"/>
  <c r="X172" i="10" s="1"/>
  <c r="Y172" i="10"/>
  <c r="T114" i="10"/>
  <c r="I114" i="10" s="1"/>
  <c r="X114" i="10" s="1"/>
  <c r="Y114" i="10"/>
  <c r="U114" i="10"/>
  <c r="H114" i="10" s="1"/>
  <c r="W127" i="10"/>
  <c r="K127" i="10"/>
  <c r="Z127" i="10" s="1"/>
  <c r="U109" i="10"/>
  <c r="H109" i="10" s="1"/>
  <c r="T109" i="10"/>
  <c r="I109" i="10" s="1"/>
  <c r="X109" i="10" s="1"/>
  <c r="Y109" i="10"/>
  <c r="U39" i="10"/>
  <c r="H39" i="10" s="1"/>
  <c r="T39" i="10"/>
  <c r="I39" i="10" s="1"/>
  <c r="X39" i="10" s="1"/>
  <c r="Y39" i="10"/>
  <c r="U64" i="10"/>
  <c r="H64" i="10" s="1"/>
  <c r="T64" i="10"/>
  <c r="I64" i="10" s="1"/>
  <c r="X64" i="10" s="1"/>
  <c r="Y64" i="10"/>
  <c r="U157" i="10"/>
  <c r="H157" i="10" s="1"/>
  <c r="T157" i="10"/>
  <c r="I157" i="10" s="1"/>
  <c r="X157" i="10" s="1"/>
  <c r="Y157" i="10"/>
  <c r="U58" i="10"/>
  <c r="H58" i="10" s="1"/>
  <c r="T58" i="10"/>
  <c r="I58" i="10" s="1"/>
  <c r="X58" i="10" s="1"/>
  <c r="Y58" i="10"/>
  <c r="Y96" i="10"/>
  <c r="U96" i="10"/>
  <c r="H96" i="10" s="1"/>
  <c r="T96" i="10"/>
  <c r="I96" i="10" s="1"/>
  <c r="X96" i="10" s="1"/>
  <c r="K84" i="10"/>
  <c r="Z84" i="10" s="1"/>
  <c r="W84" i="10"/>
  <c r="U73" i="10"/>
  <c r="H73" i="10" s="1"/>
  <c r="T73" i="10"/>
  <c r="I73" i="10" s="1"/>
  <c r="X73" i="10" s="1"/>
  <c r="Y73" i="10"/>
  <c r="W91" i="10"/>
  <c r="K91" i="10"/>
  <c r="Z91" i="10" s="1"/>
  <c r="W163" i="10"/>
  <c r="K163" i="10"/>
  <c r="Z163" i="10" s="1"/>
  <c r="U63" i="10"/>
  <c r="H63" i="10" s="1"/>
  <c r="T63" i="10"/>
  <c r="I63" i="10" s="1"/>
  <c r="X63" i="10" s="1"/>
  <c r="Y63" i="10"/>
  <c r="U71" i="10"/>
  <c r="H71" i="10" s="1"/>
  <c r="T71" i="10"/>
  <c r="I71" i="10" s="1"/>
  <c r="X71" i="10" s="1"/>
  <c r="Y71" i="10"/>
  <c r="W53" i="10"/>
  <c r="K53" i="10"/>
  <c r="Z53" i="10" s="1"/>
  <c r="K75" i="10"/>
  <c r="Z75" i="10" s="1"/>
  <c r="W75" i="10"/>
  <c r="U88" i="10"/>
  <c r="H88" i="10" s="1"/>
  <c r="T88" i="10"/>
  <c r="I88" i="10" s="1"/>
  <c r="X88" i="10" s="1"/>
  <c r="Y88" i="10"/>
  <c r="W169" i="10"/>
  <c r="K169" i="10"/>
  <c r="Z169" i="10" s="1"/>
  <c r="T146" i="10"/>
  <c r="I146" i="10" s="1"/>
  <c r="X146" i="10" s="1"/>
  <c r="Y146" i="10"/>
  <c r="U146" i="10"/>
  <c r="H146" i="10" s="1"/>
  <c r="Y35" i="10"/>
  <c r="U35" i="10"/>
  <c r="H35" i="10" s="1"/>
  <c r="T35" i="10"/>
  <c r="I35" i="10" s="1"/>
  <c r="X35" i="10" s="1"/>
  <c r="U98" i="10"/>
  <c r="H98" i="10" s="1"/>
  <c r="T98" i="10"/>
  <c r="I98" i="10" s="1"/>
  <c r="X98" i="10" s="1"/>
  <c r="Y98" i="10"/>
  <c r="U107" i="10"/>
  <c r="H107" i="10" s="1"/>
  <c r="T107" i="10"/>
  <c r="I107" i="10" s="1"/>
  <c r="X107" i="10" s="1"/>
  <c r="Y107" i="10"/>
  <c r="U87" i="10"/>
  <c r="H87" i="10" s="1"/>
  <c r="Y87" i="10"/>
  <c r="T87" i="10"/>
  <c r="I87" i="10" s="1"/>
  <c r="X87" i="10" s="1"/>
  <c r="U55" i="10"/>
  <c r="H55" i="10" s="1"/>
  <c r="T55" i="10"/>
  <c r="I55" i="10" s="1"/>
  <c r="X55" i="10" s="1"/>
  <c r="Y55" i="10"/>
  <c r="U162" i="10"/>
  <c r="H162" i="10" s="1"/>
  <c r="Y162" i="10"/>
  <c r="T162" i="10"/>
  <c r="I162" i="10" s="1"/>
  <c r="X162" i="10" s="1"/>
  <c r="U120" i="10"/>
  <c r="H120" i="10" s="1"/>
  <c r="T120" i="10"/>
  <c r="I120" i="10" s="1"/>
  <c r="X120" i="10" s="1"/>
  <c r="Y120" i="10"/>
  <c r="Y130" i="10"/>
  <c r="U130" i="10"/>
  <c r="H130" i="10" s="1"/>
  <c r="T130" i="10"/>
  <c r="I130" i="10" s="1"/>
  <c r="X130" i="10" s="1"/>
  <c r="L122" i="10"/>
  <c r="K122" i="10"/>
  <c r="Z122" i="10" s="1"/>
  <c r="W122" i="10"/>
  <c r="W124" i="10"/>
  <c r="K124" i="10"/>
  <c r="Z124" i="10" s="1"/>
  <c r="W168" i="10"/>
  <c r="K168" i="10"/>
  <c r="Z168" i="10" s="1"/>
  <c r="T94" i="10"/>
  <c r="I94" i="10" s="1"/>
  <c r="X94" i="10" s="1"/>
  <c r="Y94" i="10"/>
  <c r="U94" i="10"/>
  <c r="H94" i="10" s="1"/>
  <c r="U173" i="10"/>
  <c r="H173" i="10" s="1"/>
  <c r="T173" i="10"/>
  <c r="I173" i="10" s="1"/>
  <c r="X173" i="10" s="1"/>
  <c r="Y173" i="10"/>
  <c r="T135" i="10"/>
  <c r="I135" i="10" s="1"/>
  <c r="X135" i="10" s="1"/>
  <c r="Y135" i="10"/>
  <c r="U135" i="10"/>
  <c r="H135" i="10" s="1"/>
  <c r="U127" i="9"/>
  <c r="H127" i="9" s="1"/>
  <c r="K127" i="9" s="1"/>
  <c r="Z127" i="9" s="1"/>
  <c r="T139" i="9"/>
  <c r="I139" i="9" s="1"/>
  <c r="X139" i="9" s="1"/>
  <c r="Y45" i="9"/>
  <c r="U37" i="9"/>
  <c r="H37" i="9" s="1"/>
  <c r="T176" i="9"/>
  <c r="I176" i="9" s="1"/>
  <c r="X176" i="9" s="1"/>
  <c r="U176" i="9"/>
  <c r="H176" i="9" s="1"/>
  <c r="L176" i="9" s="1"/>
  <c r="U36" i="9"/>
  <c r="H36" i="9" s="1"/>
  <c r="Y129" i="9"/>
  <c r="T43" i="9"/>
  <c r="I43" i="9" s="1"/>
  <c r="X43" i="9" s="1"/>
  <c r="U45" i="9"/>
  <c r="H45" i="9" s="1"/>
  <c r="U174" i="9"/>
  <c r="H174" i="9" s="1"/>
  <c r="K174" i="9" s="1"/>
  <c r="Z174" i="9" s="1"/>
  <c r="T167" i="9"/>
  <c r="I167" i="9" s="1"/>
  <c r="X167" i="9" s="1"/>
  <c r="Y62" i="9"/>
  <c r="T129" i="9"/>
  <c r="I129" i="9" s="1"/>
  <c r="X129" i="9" s="1"/>
  <c r="U43" i="9"/>
  <c r="H43" i="9" s="1"/>
  <c r="Y174" i="9"/>
  <c r="Y48" i="9"/>
  <c r="T130" i="9"/>
  <c r="I130" i="9" s="1"/>
  <c r="X130" i="9" s="1"/>
  <c r="T56" i="9"/>
  <c r="I56" i="9" s="1"/>
  <c r="X56" i="9" s="1"/>
  <c r="Y91" i="9"/>
  <c r="Y56" i="9"/>
  <c r="T91" i="9"/>
  <c r="I91" i="9" s="1"/>
  <c r="X91" i="9" s="1"/>
  <c r="T37" i="9"/>
  <c r="I37" i="9" s="1"/>
  <c r="X37" i="9" s="1"/>
  <c r="T36" i="9"/>
  <c r="I36" i="9" s="1"/>
  <c r="X36" i="9" s="1"/>
  <c r="W167" i="9"/>
  <c r="W104" i="9"/>
  <c r="K104" i="9"/>
  <c r="Z104" i="9" s="1"/>
  <c r="W47" i="9"/>
  <c r="K47" i="9"/>
  <c r="Z47" i="9" s="1"/>
  <c r="T144" i="9"/>
  <c r="I144" i="9" s="1"/>
  <c r="X144" i="9" s="1"/>
  <c r="Y144" i="9"/>
  <c r="U144" i="9"/>
  <c r="H144" i="9" s="1"/>
  <c r="U81" i="9"/>
  <c r="H81" i="9" s="1"/>
  <c r="T81" i="9"/>
  <c r="I81" i="9" s="1"/>
  <c r="X81" i="9" s="1"/>
  <c r="Y81" i="9"/>
  <c r="W37" i="9"/>
  <c r="Y103" i="9"/>
  <c r="U103" i="9"/>
  <c r="H103" i="9" s="1"/>
  <c r="T103" i="9"/>
  <c r="I103" i="9" s="1"/>
  <c r="X103" i="9" s="1"/>
  <c r="Y156" i="9"/>
  <c r="U156" i="9"/>
  <c r="H156" i="9" s="1"/>
  <c r="T156" i="9"/>
  <c r="I156" i="9" s="1"/>
  <c r="X156" i="9" s="1"/>
  <c r="Y59" i="9"/>
  <c r="U59" i="9"/>
  <c r="H59" i="9" s="1"/>
  <c r="T59" i="9"/>
  <c r="I59" i="9" s="1"/>
  <c r="X59" i="9" s="1"/>
  <c r="Y42" i="9"/>
  <c r="U42" i="9"/>
  <c r="H42" i="9" s="1"/>
  <c r="T42" i="9"/>
  <c r="I42" i="9" s="1"/>
  <c r="X42" i="9" s="1"/>
  <c r="T119" i="9"/>
  <c r="I119" i="9" s="1"/>
  <c r="X119" i="9" s="1"/>
  <c r="U119" i="9"/>
  <c r="H119" i="9" s="1"/>
  <c r="Y119" i="9"/>
  <c r="Y113" i="9"/>
  <c r="T113" i="9"/>
  <c r="I113" i="9" s="1"/>
  <c r="X113" i="9" s="1"/>
  <c r="U113" i="9"/>
  <c r="H113" i="9" s="1"/>
  <c r="Y90" i="9"/>
  <c r="U90" i="9"/>
  <c r="H90" i="9" s="1"/>
  <c r="T90" i="9"/>
  <c r="I90" i="9" s="1"/>
  <c r="X90" i="9" s="1"/>
  <c r="W121" i="9"/>
  <c r="K121" i="9"/>
  <c r="Z121" i="9" s="1"/>
  <c r="W54" i="9"/>
  <c r="K54" i="9"/>
  <c r="Z54" i="9" s="1"/>
  <c r="U118" i="9"/>
  <c r="H118" i="9" s="1"/>
  <c r="T118" i="9"/>
  <c r="I118" i="9" s="1"/>
  <c r="X118" i="9" s="1"/>
  <c r="Y118" i="9"/>
  <c r="U173" i="9"/>
  <c r="H173" i="9" s="1"/>
  <c r="T173" i="9"/>
  <c r="I173" i="9" s="1"/>
  <c r="X173" i="9" s="1"/>
  <c r="Y173" i="9"/>
  <c r="U39" i="9"/>
  <c r="H39" i="9" s="1"/>
  <c r="T39" i="9"/>
  <c r="I39" i="9" s="1"/>
  <c r="X39" i="9" s="1"/>
  <c r="Y39" i="9"/>
  <c r="T97" i="9"/>
  <c r="I97" i="9" s="1"/>
  <c r="X97" i="9" s="1"/>
  <c r="Y97" i="9"/>
  <c r="U97" i="9"/>
  <c r="H97" i="9" s="1"/>
  <c r="W55" i="9"/>
  <c r="K55" i="9"/>
  <c r="Z55" i="9" s="1"/>
  <c r="U70" i="9"/>
  <c r="H70" i="9" s="1"/>
  <c r="Y70" i="9"/>
  <c r="T70" i="9"/>
  <c r="I70" i="9" s="1"/>
  <c r="X70" i="9" s="1"/>
  <c r="U170" i="9"/>
  <c r="H170" i="9" s="1"/>
  <c r="T170" i="9"/>
  <c r="I170" i="9" s="1"/>
  <c r="X170" i="9" s="1"/>
  <c r="Y170" i="9"/>
  <c r="T108" i="9"/>
  <c r="I108" i="9" s="1"/>
  <c r="X108" i="9" s="1"/>
  <c r="Y108" i="9"/>
  <c r="U108" i="9"/>
  <c r="H108" i="9" s="1"/>
  <c r="Y99" i="9"/>
  <c r="U99" i="9"/>
  <c r="H99" i="9" s="1"/>
  <c r="T99" i="9"/>
  <c r="I99" i="9" s="1"/>
  <c r="X99" i="9" s="1"/>
  <c r="U38" i="9"/>
  <c r="H38" i="9" s="1"/>
  <c r="T38" i="9"/>
  <c r="I38" i="9" s="1"/>
  <c r="X38" i="9" s="1"/>
  <c r="Y38" i="9"/>
  <c r="T110" i="9"/>
  <c r="I110" i="9" s="1"/>
  <c r="X110" i="9" s="1"/>
  <c r="Y110" i="9"/>
  <c r="U110" i="9"/>
  <c r="H110" i="9" s="1"/>
  <c r="T132" i="9"/>
  <c r="I132" i="9" s="1"/>
  <c r="X132" i="9" s="1"/>
  <c r="Y132" i="9"/>
  <c r="U132" i="9"/>
  <c r="H132" i="9" s="1"/>
  <c r="U49" i="9"/>
  <c r="H49" i="9" s="1"/>
  <c r="T49" i="9"/>
  <c r="I49" i="9" s="1"/>
  <c r="X49" i="9" s="1"/>
  <c r="Y49" i="9"/>
  <c r="T134" i="9"/>
  <c r="I134" i="9" s="1"/>
  <c r="X134" i="9" s="1"/>
  <c r="Y134" i="9"/>
  <c r="U134" i="9"/>
  <c r="H134" i="9" s="1"/>
  <c r="Y40" i="9"/>
  <c r="T40" i="9"/>
  <c r="I40" i="9" s="1"/>
  <c r="X40" i="9" s="1"/>
  <c r="U40" i="9"/>
  <c r="H40" i="9" s="1"/>
  <c r="U112" i="9"/>
  <c r="H112" i="9" s="1"/>
  <c r="Y112" i="9"/>
  <c r="T112" i="9"/>
  <c r="I112" i="9" s="1"/>
  <c r="X112" i="9" s="1"/>
  <c r="T166" i="9"/>
  <c r="I166" i="9" s="1"/>
  <c r="X166" i="9" s="1"/>
  <c r="Y166" i="9"/>
  <c r="U166" i="9"/>
  <c r="H166" i="9" s="1"/>
  <c r="T163" i="9"/>
  <c r="I163" i="9" s="1"/>
  <c r="X163" i="9" s="1"/>
  <c r="Y163" i="9"/>
  <c r="U163" i="9"/>
  <c r="H163" i="9" s="1"/>
  <c r="W152" i="9"/>
  <c r="K152" i="9"/>
  <c r="Z152" i="9" s="1"/>
  <c r="W126" i="9"/>
  <c r="K126" i="9"/>
  <c r="Z126" i="9" s="1"/>
  <c r="W60" i="9"/>
  <c r="K60" i="9"/>
  <c r="Z60" i="9" s="1"/>
  <c r="U140" i="9"/>
  <c r="H140" i="9" s="1"/>
  <c r="T140" i="9"/>
  <c r="I140" i="9" s="1"/>
  <c r="X140" i="9" s="1"/>
  <c r="Y140" i="9"/>
  <c r="U65" i="9"/>
  <c r="H65" i="9" s="1"/>
  <c r="T65" i="9"/>
  <c r="I65" i="9" s="1"/>
  <c r="X65" i="9" s="1"/>
  <c r="Y65" i="9"/>
  <c r="Y76" i="9"/>
  <c r="U76" i="9"/>
  <c r="H76" i="9" s="1"/>
  <c r="T76" i="9"/>
  <c r="I76" i="9" s="1"/>
  <c r="X76" i="9" s="1"/>
  <c r="Y86" i="9"/>
  <c r="U86" i="9"/>
  <c r="H86" i="9" s="1"/>
  <c r="T86" i="9"/>
  <c r="I86" i="9" s="1"/>
  <c r="X86" i="9" s="1"/>
  <c r="U82" i="9"/>
  <c r="H82" i="9" s="1"/>
  <c r="T82" i="9"/>
  <c r="I82" i="9" s="1"/>
  <c r="X82" i="9" s="1"/>
  <c r="Y82" i="9"/>
  <c r="U128" i="9"/>
  <c r="H128" i="9" s="1"/>
  <c r="Y128" i="9"/>
  <c r="T128" i="9"/>
  <c r="I128" i="9" s="1"/>
  <c r="X128" i="9" s="1"/>
  <c r="Y78" i="9"/>
  <c r="U78" i="9"/>
  <c r="H78" i="9" s="1"/>
  <c r="T78" i="9"/>
  <c r="I78" i="9" s="1"/>
  <c r="X78" i="9" s="1"/>
  <c r="T33" i="9"/>
  <c r="I33" i="9" s="1"/>
  <c r="X33" i="9" s="1"/>
  <c r="Y33" i="9"/>
  <c r="U33" i="9"/>
  <c r="H33" i="9" s="1"/>
  <c r="Y137" i="9"/>
  <c r="U137" i="9"/>
  <c r="H137" i="9" s="1"/>
  <c r="T137" i="9"/>
  <c r="I137" i="9" s="1"/>
  <c r="X137" i="9" s="1"/>
  <c r="U120" i="9"/>
  <c r="H120" i="9" s="1"/>
  <c r="Y120" i="9"/>
  <c r="T120" i="9"/>
  <c r="I120" i="9" s="1"/>
  <c r="X120" i="9" s="1"/>
  <c r="K159" i="9"/>
  <c r="Z159" i="9" s="1"/>
  <c r="W159" i="9"/>
  <c r="U94" i="9"/>
  <c r="H94" i="9" s="1"/>
  <c r="T94" i="9"/>
  <c r="I94" i="9" s="1"/>
  <c r="X94" i="9" s="1"/>
  <c r="Y94" i="9"/>
  <c r="U114" i="9"/>
  <c r="H114" i="9" s="1"/>
  <c r="Y114" i="9"/>
  <c r="T114" i="9"/>
  <c r="I114" i="9" s="1"/>
  <c r="X114" i="9" s="1"/>
  <c r="U88" i="9"/>
  <c r="H88" i="9" s="1"/>
  <c r="Y88" i="9"/>
  <c r="T88" i="9"/>
  <c r="I88" i="9" s="1"/>
  <c r="X88" i="9" s="1"/>
  <c r="T142" i="9"/>
  <c r="I142" i="9" s="1"/>
  <c r="X142" i="9" s="1"/>
  <c r="Y142" i="9"/>
  <c r="U142" i="9"/>
  <c r="H142" i="9" s="1"/>
  <c r="W44" i="9"/>
  <c r="K44" i="9"/>
  <c r="Z44" i="9" s="1"/>
  <c r="U157" i="9"/>
  <c r="H157" i="9" s="1"/>
  <c r="Y157" i="9"/>
  <c r="T157" i="9"/>
  <c r="I157" i="9" s="1"/>
  <c r="X157" i="9" s="1"/>
  <c r="U57" i="9"/>
  <c r="H57" i="9" s="1"/>
  <c r="T57" i="9"/>
  <c r="I57" i="9" s="1"/>
  <c r="X57" i="9" s="1"/>
  <c r="Y57" i="9"/>
  <c r="W92" i="9"/>
  <c r="K92" i="9"/>
  <c r="Z92" i="9" s="1"/>
  <c r="U131" i="9"/>
  <c r="H131" i="9" s="1"/>
  <c r="T131" i="9"/>
  <c r="I131" i="9" s="1"/>
  <c r="X131" i="9" s="1"/>
  <c r="Y131" i="9"/>
  <c r="U93" i="9"/>
  <c r="H93" i="9" s="1"/>
  <c r="T93" i="9"/>
  <c r="I93" i="9" s="1"/>
  <c r="X93" i="9" s="1"/>
  <c r="Y93" i="9"/>
  <c r="U162" i="9"/>
  <c r="H162" i="9" s="1"/>
  <c r="T162" i="9"/>
  <c r="I162" i="9" s="1"/>
  <c r="X162" i="9" s="1"/>
  <c r="Y162" i="9"/>
  <c r="K56" i="9"/>
  <c r="Z56" i="9" s="1"/>
  <c r="W56" i="9"/>
  <c r="K172" i="9"/>
  <c r="Z172" i="9" s="1"/>
  <c r="W172" i="9"/>
  <c r="K109" i="9"/>
  <c r="Z109" i="9" s="1"/>
  <c r="W109" i="9"/>
  <c r="K153" i="9"/>
  <c r="Z153" i="9" s="1"/>
  <c r="W153" i="9"/>
  <c r="T171" i="9"/>
  <c r="I171" i="9" s="1"/>
  <c r="X171" i="9" s="1"/>
  <c r="Y171" i="9"/>
  <c r="U171" i="9"/>
  <c r="H171" i="9" s="1"/>
  <c r="U96" i="9"/>
  <c r="H96" i="9" s="1"/>
  <c r="T96" i="9"/>
  <c r="I96" i="9" s="1"/>
  <c r="X96" i="9" s="1"/>
  <c r="Y96" i="9"/>
  <c r="U141" i="9"/>
  <c r="H141" i="9" s="1"/>
  <c r="T141" i="9"/>
  <c r="I141" i="9" s="1"/>
  <c r="X141" i="9" s="1"/>
  <c r="Y141" i="9"/>
  <c r="W146" i="9"/>
  <c r="K146" i="9"/>
  <c r="Z146" i="9" s="1"/>
  <c r="W62" i="9"/>
  <c r="L62" i="9"/>
  <c r="K62" i="9"/>
  <c r="Z62" i="9" s="1"/>
  <c r="Y53" i="9"/>
  <c r="U53" i="9"/>
  <c r="H53" i="9" s="1"/>
  <c r="T53" i="9"/>
  <c r="I53" i="9" s="1"/>
  <c r="X53" i="9" s="1"/>
  <c r="U83" i="9"/>
  <c r="H83" i="9" s="1"/>
  <c r="T83" i="9"/>
  <c r="I83" i="9" s="1"/>
  <c r="X83" i="9" s="1"/>
  <c r="Y83" i="9"/>
  <c r="W129" i="9"/>
  <c r="W73" i="9"/>
  <c r="K73" i="9"/>
  <c r="Z73" i="9" s="1"/>
  <c r="Y100" i="9"/>
  <c r="T100" i="9"/>
  <c r="I100" i="9" s="1"/>
  <c r="X100" i="9" s="1"/>
  <c r="U100" i="9"/>
  <c r="H100" i="9" s="1"/>
  <c r="T67" i="9"/>
  <c r="I67" i="9" s="1"/>
  <c r="X67" i="9" s="1"/>
  <c r="Y67" i="9"/>
  <c r="U67" i="9"/>
  <c r="H67" i="9" s="1"/>
  <c r="W127" i="9"/>
  <c r="K101" i="9"/>
  <c r="Z101" i="9" s="1"/>
  <c r="W101" i="9"/>
  <c r="U168" i="9"/>
  <c r="H168" i="9" s="1"/>
  <c r="T168" i="9"/>
  <c r="I168" i="9" s="1"/>
  <c r="X168" i="9" s="1"/>
  <c r="Y168" i="9"/>
  <c r="Y111" i="9"/>
  <c r="U111" i="9"/>
  <c r="H111" i="9" s="1"/>
  <c r="T111" i="9"/>
  <c r="I111" i="9" s="1"/>
  <c r="X111" i="9" s="1"/>
  <c r="Y41" i="9"/>
  <c r="U41" i="9"/>
  <c r="H41" i="9" s="1"/>
  <c r="T41" i="9"/>
  <c r="I41" i="9" s="1"/>
  <c r="X41" i="9" s="1"/>
  <c r="T66" i="9"/>
  <c r="I66" i="9" s="1"/>
  <c r="X66" i="9" s="1"/>
  <c r="Y66" i="9"/>
  <c r="U66" i="9"/>
  <c r="H66" i="9" s="1"/>
  <c r="T116" i="9"/>
  <c r="I116" i="9" s="1"/>
  <c r="X116" i="9" s="1"/>
  <c r="Y116" i="9"/>
  <c r="U116" i="9"/>
  <c r="H116" i="9" s="1"/>
  <c r="W80" i="9"/>
  <c r="K80" i="9"/>
  <c r="Z80" i="9" s="1"/>
  <c r="T34" i="9"/>
  <c r="I34" i="9" s="1"/>
  <c r="X34" i="9" s="1"/>
  <c r="Y34" i="9"/>
  <c r="U34" i="9"/>
  <c r="H34" i="9" s="1"/>
  <c r="Y98" i="9"/>
  <c r="U98" i="9"/>
  <c r="H98" i="9" s="1"/>
  <c r="T98" i="9"/>
  <c r="I98" i="9" s="1"/>
  <c r="X98" i="9" s="1"/>
  <c r="Y147" i="9"/>
  <c r="U147" i="9"/>
  <c r="H147" i="9" s="1"/>
  <c r="T147" i="9"/>
  <c r="I147" i="9" s="1"/>
  <c r="X147" i="9" s="1"/>
  <c r="Y102" i="9"/>
  <c r="U102" i="9"/>
  <c r="H102" i="9" s="1"/>
  <c r="T102" i="9"/>
  <c r="I102" i="9" s="1"/>
  <c r="X102" i="9" s="1"/>
  <c r="K50" i="9"/>
  <c r="Z50" i="9" s="1"/>
  <c r="W50" i="9"/>
  <c r="W43" i="9"/>
  <c r="U149" i="9"/>
  <c r="H149" i="9" s="1"/>
  <c r="T149" i="9"/>
  <c r="I149" i="9" s="1"/>
  <c r="X149" i="9" s="1"/>
  <c r="Y149" i="9"/>
  <c r="U117" i="9"/>
  <c r="H117" i="9" s="1"/>
  <c r="Y117" i="9"/>
  <c r="T117" i="9"/>
  <c r="I117" i="9" s="1"/>
  <c r="X117" i="9" s="1"/>
  <c r="Y69" i="9"/>
  <c r="T69" i="9"/>
  <c r="I69" i="9" s="1"/>
  <c r="X69" i="9" s="1"/>
  <c r="U69" i="9"/>
  <c r="H69" i="9" s="1"/>
  <c r="W138" i="9"/>
  <c r="K138" i="9"/>
  <c r="Z138" i="9" s="1"/>
  <c r="Y164" i="9"/>
  <c r="U164" i="9"/>
  <c r="H164" i="9" s="1"/>
  <c r="T164" i="9"/>
  <c r="I164" i="9" s="1"/>
  <c r="X164" i="9" s="1"/>
  <c r="Y35" i="9"/>
  <c r="U35" i="9"/>
  <c r="H35" i="9" s="1"/>
  <c r="T35" i="9"/>
  <c r="I35" i="9" s="1"/>
  <c r="X35" i="9" s="1"/>
  <c r="W151" i="9"/>
  <c r="K151" i="9"/>
  <c r="Z151" i="9" s="1"/>
  <c r="W68" i="9"/>
  <c r="K68" i="9"/>
  <c r="Z68" i="9" s="1"/>
  <c r="K161" i="9"/>
  <c r="Z161" i="9" s="1"/>
  <c r="W161" i="9"/>
  <c r="K58" i="9"/>
  <c r="Z58" i="9" s="1"/>
  <c r="W58" i="9"/>
  <c r="U160" i="9"/>
  <c r="H160" i="9" s="1"/>
  <c r="T160" i="9"/>
  <c r="I160" i="9" s="1"/>
  <c r="X160" i="9" s="1"/>
  <c r="Y160" i="9"/>
  <c r="T124" i="9"/>
  <c r="I124" i="9" s="1"/>
  <c r="X124" i="9" s="1"/>
  <c r="Y124" i="9"/>
  <c r="U124" i="9"/>
  <c r="H124" i="9" s="1"/>
  <c r="W91" i="9"/>
  <c r="W139" i="9"/>
  <c r="K139" i="9"/>
  <c r="Z139" i="9" s="1"/>
  <c r="T89" i="9"/>
  <c r="I89" i="9" s="1"/>
  <c r="X89" i="9" s="1"/>
  <c r="Y89" i="9"/>
  <c r="U89" i="9"/>
  <c r="H89" i="9" s="1"/>
  <c r="Y169" i="9"/>
  <c r="U169" i="9"/>
  <c r="H169" i="9" s="1"/>
  <c r="T169" i="9"/>
  <c r="I169" i="9" s="1"/>
  <c r="X169" i="9" s="1"/>
  <c r="W130" i="9"/>
  <c r="U95" i="9"/>
  <c r="H95" i="9" s="1"/>
  <c r="T95" i="9"/>
  <c r="I95" i="9" s="1"/>
  <c r="X95" i="9" s="1"/>
  <c r="Y95" i="9"/>
  <c r="Y105" i="9"/>
  <c r="T105" i="9"/>
  <c r="I105" i="9" s="1"/>
  <c r="X105" i="9" s="1"/>
  <c r="U105" i="9"/>
  <c r="H105" i="9" s="1"/>
  <c r="W176" i="9"/>
  <c r="K176" i="9"/>
  <c r="Z176" i="9" s="1"/>
  <c r="Y77" i="9"/>
  <c r="U77" i="9"/>
  <c r="H77" i="9" s="1"/>
  <c r="T77" i="9"/>
  <c r="I77" i="9" s="1"/>
  <c r="X77" i="9" s="1"/>
  <c r="T71" i="9"/>
  <c r="I71" i="9" s="1"/>
  <c r="X71" i="9" s="1"/>
  <c r="Y71" i="9"/>
  <c r="U71" i="9"/>
  <c r="H71" i="9" s="1"/>
  <c r="K48" i="9"/>
  <c r="Z48" i="9" s="1"/>
  <c r="W48" i="9"/>
  <c r="W79" i="9"/>
  <c r="K79" i="9"/>
  <c r="Z79" i="9" s="1"/>
  <c r="Y87" i="9"/>
  <c r="T87" i="9"/>
  <c r="I87" i="9" s="1"/>
  <c r="X87" i="9" s="1"/>
  <c r="U87" i="9"/>
  <c r="H87" i="9" s="1"/>
  <c r="U72" i="9"/>
  <c r="H72" i="9" s="1"/>
  <c r="Y72" i="9"/>
  <c r="T72" i="9"/>
  <c r="I72" i="9" s="1"/>
  <c r="X72" i="9" s="1"/>
  <c r="W174" i="9"/>
  <c r="U75" i="9"/>
  <c r="H75" i="9" s="1"/>
  <c r="T75" i="9"/>
  <c r="I75" i="9" s="1"/>
  <c r="X75" i="9" s="1"/>
  <c r="Y75" i="9"/>
  <c r="U106" i="9"/>
  <c r="H106" i="9" s="1"/>
  <c r="T106" i="9"/>
  <c r="I106" i="9" s="1"/>
  <c r="X106" i="9" s="1"/>
  <c r="Y106" i="9"/>
  <c r="Y51" i="9"/>
  <c r="U51" i="9"/>
  <c r="H51" i="9" s="1"/>
  <c r="T51" i="9"/>
  <c r="I51" i="9" s="1"/>
  <c r="X51" i="9" s="1"/>
  <c r="K85" i="9"/>
  <c r="Z85" i="9" s="1"/>
  <c r="W85" i="9"/>
  <c r="W150" i="9"/>
  <c r="L150" i="9"/>
  <c r="K150" i="9"/>
  <c r="Z150" i="9" s="1"/>
  <c r="U165" i="9"/>
  <c r="H165" i="9" s="1"/>
  <c r="Y165" i="9"/>
  <c r="T165" i="9"/>
  <c r="I165" i="9" s="1"/>
  <c r="X165" i="9" s="1"/>
  <c r="U143" i="9"/>
  <c r="H143" i="9" s="1"/>
  <c r="Y143" i="9"/>
  <c r="T143" i="9"/>
  <c r="I143" i="9" s="1"/>
  <c r="X143" i="9" s="1"/>
  <c r="T155" i="9"/>
  <c r="I155" i="9" s="1"/>
  <c r="X155" i="9" s="1"/>
  <c r="Y155" i="9"/>
  <c r="U155" i="9"/>
  <c r="H155" i="9" s="1"/>
  <c r="U154" i="9"/>
  <c r="H154" i="9" s="1"/>
  <c r="T154" i="9"/>
  <c r="I154" i="9" s="1"/>
  <c r="X154" i="9" s="1"/>
  <c r="Y154" i="9"/>
  <c r="U46" i="9"/>
  <c r="H46" i="9" s="1"/>
  <c r="T46" i="9"/>
  <c r="I46" i="9" s="1"/>
  <c r="X46" i="9" s="1"/>
  <c r="Y46" i="9"/>
  <c r="T74" i="9"/>
  <c r="I74" i="9" s="1"/>
  <c r="X74" i="9" s="1"/>
  <c r="Y74" i="9"/>
  <c r="U74" i="9"/>
  <c r="H74" i="9" s="1"/>
  <c r="T158" i="9"/>
  <c r="I158" i="9" s="1"/>
  <c r="X158" i="9" s="1"/>
  <c r="Y158" i="9"/>
  <c r="U158" i="9"/>
  <c r="H158" i="9" s="1"/>
  <c r="U133" i="9"/>
  <c r="H133" i="9" s="1"/>
  <c r="Y133" i="9"/>
  <c r="T133" i="9"/>
  <c r="I133" i="9" s="1"/>
  <c r="X133" i="9" s="1"/>
  <c r="U107" i="9"/>
  <c r="H107" i="9" s="1"/>
  <c r="T107" i="9"/>
  <c r="I107" i="9" s="1"/>
  <c r="X107" i="9" s="1"/>
  <c r="Y107" i="9"/>
  <c r="Y125" i="9"/>
  <c r="U125" i="9"/>
  <c r="H125" i="9" s="1"/>
  <c r="T125" i="9"/>
  <c r="I125" i="9" s="1"/>
  <c r="X125" i="9" s="1"/>
  <c r="U135" i="9"/>
  <c r="H135" i="9" s="1"/>
  <c r="Y135" i="9"/>
  <c r="T135" i="9"/>
  <c r="I135" i="9" s="1"/>
  <c r="X135" i="9" s="1"/>
  <c r="Y52" i="9"/>
  <c r="U52" i="9"/>
  <c r="H52" i="9" s="1"/>
  <c r="T52" i="9"/>
  <c r="I52" i="9" s="1"/>
  <c r="X52" i="9" s="1"/>
  <c r="T84" i="9"/>
  <c r="I84" i="9" s="1"/>
  <c r="X84" i="9" s="1"/>
  <c r="Y84" i="9"/>
  <c r="U84" i="9"/>
  <c r="H84" i="9" s="1"/>
  <c r="V50" i="9"/>
  <c r="V62" i="9" s="1"/>
  <c r="V74" i="9" s="1"/>
  <c r="V86" i="9" s="1"/>
  <c r="V98" i="9" s="1"/>
  <c r="V110" i="9" s="1"/>
  <c r="V122" i="9" s="1"/>
  <c r="V134" i="9" s="1"/>
  <c r="V146" i="9" s="1"/>
  <c r="V158" i="9" s="1"/>
  <c r="V170" i="9" s="1"/>
  <c r="V39" i="9"/>
  <c r="Y175" i="9"/>
  <c r="U175" i="9"/>
  <c r="H175" i="9" s="1"/>
  <c r="T175" i="9"/>
  <c r="I175" i="9" s="1"/>
  <c r="X175" i="9" s="1"/>
  <c r="U148" i="9"/>
  <c r="H148" i="9" s="1"/>
  <c r="T148" i="9"/>
  <c r="I148" i="9" s="1"/>
  <c r="X148" i="9" s="1"/>
  <c r="Y148" i="9"/>
  <c r="W36" i="9"/>
  <c r="K122" i="9"/>
  <c r="Z122" i="9" s="1"/>
  <c r="W122" i="9"/>
  <c r="Y145" i="9"/>
  <c r="U145" i="9"/>
  <c r="H145" i="9" s="1"/>
  <c r="T145" i="9"/>
  <c r="I145" i="9" s="1"/>
  <c r="X145" i="9" s="1"/>
  <c r="W63" i="9"/>
  <c r="L63" i="9"/>
  <c r="K63" i="9"/>
  <c r="Z63" i="9" s="1"/>
  <c r="U115" i="9"/>
  <c r="H115" i="9" s="1"/>
  <c r="T115" i="9"/>
  <c r="I115" i="9" s="1"/>
  <c r="X115" i="9" s="1"/>
  <c r="Y115" i="9"/>
  <c r="Y61" i="9"/>
  <c r="U61" i="9"/>
  <c r="H61" i="9" s="1"/>
  <c r="T61" i="9"/>
  <c r="I61" i="9" s="1"/>
  <c r="X61" i="9" s="1"/>
  <c r="T136" i="9"/>
  <c r="I136" i="9" s="1"/>
  <c r="X136" i="9" s="1"/>
  <c r="U136" i="9"/>
  <c r="H136" i="9" s="1"/>
  <c r="Y136" i="9"/>
  <c r="U64" i="9"/>
  <c r="H64" i="9" s="1"/>
  <c r="T64" i="9"/>
  <c r="I64" i="9" s="1"/>
  <c r="X64" i="9" s="1"/>
  <c r="Y64" i="9"/>
  <c r="U123" i="9"/>
  <c r="H123" i="9" s="1"/>
  <c r="Y123" i="9"/>
  <c r="T123" i="9"/>
  <c r="I123" i="9" s="1"/>
  <c r="X123" i="9" s="1"/>
  <c r="R42" i="7"/>
  <c r="R126" i="7"/>
  <c r="R73" i="7"/>
  <c r="S75" i="7"/>
  <c r="J75" i="7" s="1"/>
  <c r="U75" i="7" s="1"/>
  <c r="H75" i="7" s="1"/>
  <c r="S79" i="7"/>
  <c r="J79" i="7" s="1"/>
  <c r="Y79" i="7" s="1"/>
  <c r="R119" i="7"/>
  <c r="S73" i="7"/>
  <c r="J73" i="7" s="1"/>
  <c r="Y73" i="7" s="1"/>
  <c r="S51" i="7"/>
  <c r="J51" i="7" s="1"/>
  <c r="Y51" i="7" s="1"/>
  <c r="S160" i="7"/>
  <c r="J160" i="7" s="1"/>
  <c r="Y160" i="7" s="1"/>
  <c r="S112" i="7"/>
  <c r="J112" i="7" s="1"/>
  <c r="U112" i="7" s="1"/>
  <c r="H112" i="7" s="1"/>
  <c r="R38" i="7"/>
  <c r="S42" i="7"/>
  <c r="J42" i="7" s="1"/>
  <c r="T42" i="7" s="1"/>
  <c r="I42" i="7" s="1"/>
  <c r="X42" i="7" s="1"/>
  <c r="R129" i="7"/>
  <c r="R157" i="7"/>
  <c r="S127" i="7"/>
  <c r="J127" i="7" s="1"/>
  <c r="R106" i="7"/>
  <c r="R70" i="7"/>
  <c r="R90" i="7"/>
  <c r="S40" i="7"/>
  <c r="J40" i="7" s="1"/>
  <c r="S145" i="7"/>
  <c r="J145" i="7" s="1"/>
  <c r="U145" i="7" s="1"/>
  <c r="H145" i="7" s="1"/>
  <c r="R35" i="7"/>
  <c r="R85" i="7"/>
  <c r="S140" i="7"/>
  <c r="J140" i="7" s="1"/>
  <c r="Y39" i="7"/>
  <c r="S108" i="7"/>
  <c r="J108" i="7" s="1"/>
  <c r="T108" i="7" s="1"/>
  <c r="I108" i="7" s="1"/>
  <c r="X108" i="7" s="1"/>
  <c r="R63" i="7"/>
  <c r="T39" i="7"/>
  <c r="I39" i="7" s="1"/>
  <c r="X39" i="7" s="1"/>
  <c r="S115" i="7"/>
  <c r="J115" i="7" s="1"/>
  <c r="U115" i="7" s="1"/>
  <c r="H115" i="7" s="1"/>
  <c r="R74" i="7"/>
  <c r="S123" i="7"/>
  <c r="J123" i="7" s="1"/>
  <c r="U123" i="7" s="1"/>
  <c r="H123" i="7" s="1"/>
  <c r="R59" i="7"/>
  <c r="S171" i="7"/>
  <c r="J171" i="7" s="1"/>
  <c r="Y171" i="7" s="1"/>
  <c r="S99" i="7"/>
  <c r="J99" i="7" s="1"/>
  <c r="T99" i="7" s="1"/>
  <c r="I99" i="7" s="1"/>
  <c r="X99" i="7" s="1"/>
  <c r="S70" i="7"/>
  <c r="J70" i="7" s="1"/>
  <c r="U70" i="7" s="1"/>
  <c r="H70" i="7" s="1"/>
  <c r="S111" i="7"/>
  <c r="J111" i="7" s="1"/>
  <c r="R117" i="7"/>
  <c r="R36" i="7"/>
  <c r="R97" i="7"/>
  <c r="R40" i="7"/>
  <c r="R48" i="7"/>
  <c r="R71" i="7"/>
  <c r="S63" i="7"/>
  <c r="J63" i="7" s="1"/>
  <c r="T63" i="7" s="1"/>
  <c r="I63" i="7" s="1"/>
  <c r="X63" i="7" s="1"/>
  <c r="S131" i="7"/>
  <c r="J131" i="7" s="1"/>
  <c r="T131" i="7" s="1"/>
  <c r="I131" i="7" s="1"/>
  <c r="X131" i="7" s="1"/>
  <c r="S37" i="7"/>
  <c r="J37" i="7" s="1"/>
  <c r="U37" i="7" s="1"/>
  <c r="H37" i="7" s="1"/>
  <c r="S104" i="7"/>
  <c r="J104" i="7" s="1"/>
  <c r="U104" i="7" s="1"/>
  <c r="H104" i="7" s="1"/>
  <c r="S151" i="7"/>
  <c r="J151" i="7" s="1"/>
  <c r="T151" i="7" s="1"/>
  <c r="I151" i="7" s="1"/>
  <c r="X151" i="7" s="1"/>
  <c r="R62" i="7"/>
  <c r="S76" i="7"/>
  <c r="J76" i="7" s="1"/>
  <c r="U76" i="7" s="1"/>
  <c r="H76" i="7" s="1"/>
  <c r="S41" i="7"/>
  <c r="J41" i="7" s="1"/>
  <c r="T41" i="7" s="1"/>
  <c r="I41" i="7" s="1"/>
  <c r="X41" i="7" s="1"/>
  <c r="S78" i="7"/>
  <c r="J78" i="7" s="1"/>
  <c r="T78" i="7" s="1"/>
  <c r="I78" i="7" s="1"/>
  <c r="X78" i="7" s="1"/>
  <c r="R130" i="7"/>
  <c r="S121" i="7"/>
  <c r="J121" i="7" s="1"/>
  <c r="T121" i="7" s="1"/>
  <c r="I121" i="7" s="1"/>
  <c r="X121" i="7" s="1"/>
  <c r="S95" i="7"/>
  <c r="J95" i="7" s="1"/>
  <c r="U95" i="7" s="1"/>
  <c r="H95" i="7" s="1"/>
  <c r="S163" i="7"/>
  <c r="J163" i="7" s="1"/>
  <c r="U163" i="7" s="1"/>
  <c r="H163" i="7" s="1"/>
  <c r="R150" i="7"/>
  <c r="R83" i="7"/>
  <c r="R176" i="7"/>
  <c r="S124" i="7"/>
  <c r="J124" i="7" s="1"/>
  <c r="Y124" i="7" s="1"/>
  <c r="R49" i="7"/>
  <c r="S153" i="7"/>
  <c r="J153" i="7" s="1"/>
  <c r="S36" i="7"/>
  <c r="J36" i="7" s="1"/>
  <c r="T36" i="7" s="1"/>
  <c r="I36" i="7" s="1"/>
  <c r="X36" i="7" s="1"/>
  <c r="S147" i="7"/>
  <c r="J147" i="7" s="1"/>
  <c r="Y147" i="7" s="1"/>
  <c r="S169" i="7"/>
  <c r="J169" i="7" s="1"/>
  <c r="T169" i="7" s="1"/>
  <c r="I169" i="7" s="1"/>
  <c r="X169" i="7" s="1"/>
  <c r="R135" i="7"/>
  <c r="S87" i="7"/>
  <c r="J87" i="7" s="1"/>
  <c r="U87" i="7" s="1"/>
  <c r="H87" i="7" s="1"/>
  <c r="R167" i="7"/>
  <c r="R120" i="7"/>
  <c r="R175" i="7"/>
  <c r="S135" i="7"/>
  <c r="J135" i="7" s="1"/>
  <c r="R43" i="7"/>
  <c r="R92" i="7"/>
  <c r="R81" i="7"/>
  <c r="R53" i="7"/>
  <c r="R99" i="7"/>
  <c r="R58" i="7"/>
  <c r="S113" i="7"/>
  <c r="J113" i="7" s="1"/>
  <c r="Y113" i="7" s="1"/>
  <c r="R86" i="7"/>
  <c r="R165" i="7"/>
  <c r="S33" i="7"/>
  <c r="J33" i="7" s="1"/>
  <c r="Y33" i="7" s="1"/>
  <c r="R77" i="7"/>
  <c r="R115" i="7"/>
  <c r="R94" i="7"/>
  <c r="R168" i="7"/>
  <c r="S66" i="7"/>
  <c r="J66" i="7" s="1"/>
  <c r="Y66" i="7" s="1"/>
  <c r="S165" i="7"/>
  <c r="J165" i="7" s="1"/>
  <c r="T165" i="7" s="1"/>
  <c r="I165" i="7" s="1"/>
  <c r="X165" i="7" s="1"/>
  <c r="S126" i="7"/>
  <c r="J126" i="7" s="1"/>
  <c r="Y126" i="7" s="1"/>
  <c r="R170" i="7"/>
  <c r="R133" i="7"/>
  <c r="S154" i="7"/>
  <c r="J154" i="7" s="1"/>
  <c r="U154" i="7" s="1"/>
  <c r="H154" i="7" s="1"/>
  <c r="S57" i="7"/>
  <c r="J57" i="7" s="1"/>
  <c r="U57" i="7" s="1"/>
  <c r="H57" i="7" s="1"/>
  <c r="S105" i="7"/>
  <c r="J105" i="7" s="1"/>
  <c r="U105" i="7" s="1"/>
  <c r="H105" i="7" s="1"/>
  <c r="R112" i="7"/>
  <c r="U106" i="7"/>
  <c r="H106" i="7" s="1"/>
  <c r="Y106" i="7"/>
  <c r="T106" i="7"/>
  <c r="I106" i="7" s="1"/>
  <c r="X106" i="7" s="1"/>
  <c r="T113" i="7"/>
  <c r="I113" i="7" s="1"/>
  <c r="X113" i="7" s="1"/>
  <c r="U108" i="7"/>
  <c r="H108" i="7" s="1"/>
  <c r="U111" i="7"/>
  <c r="H111" i="7" s="1"/>
  <c r="Y111" i="7"/>
  <c r="T111" i="7"/>
  <c r="I111" i="7" s="1"/>
  <c r="X111" i="7" s="1"/>
  <c r="Y42" i="7"/>
  <c r="S109" i="7"/>
  <c r="J109" i="7" s="1"/>
  <c r="R41" i="7"/>
  <c r="S148" i="7"/>
  <c r="J148" i="7" s="1"/>
  <c r="S60" i="7"/>
  <c r="J60" i="7" s="1"/>
  <c r="S93" i="7"/>
  <c r="J93" i="7" s="1"/>
  <c r="T127" i="7"/>
  <c r="I127" i="7" s="1"/>
  <c r="X127" i="7" s="1"/>
  <c r="Y127" i="7"/>
  <c r="U127" i="7"/>
  <c r="H127" i="7" s="1"/>
  <c r="S82" i="7"/>
  <c r="J82" i="7" s="1"/>
  <c r="S56" i="7"/>
  <c r="J56" i="7" s="1"/>
  <c r="R156" i="7"/>
  <c r="S167" i="7"/>
  <c r="J167" i="7" s="1"/>
  <c r="R34" i="7"/>
  <c r="R107" i="7"/>
  <c r="R127" i="7"/>
  <c r="S174" i="7"/>
  <c r="J174" i="7" s="1"/>
  <c r="S116" i="7"/>
  <c r="J116" i="7" s="1"/>
  <c r="S47" i="7"/>
  <c r="J47" i="7" s="1"/>
  <c r="R98" i="7"/>
  <c r="R145" i="7"/>
  <c r="S35" i="7"/>
  <c r="J35" i="7" s="1"/>
  <c r="R57" i="7"/>
  <c r="S119" i="7"/>
  <c r="J119" i="7" s="1"/>
  <c r="S166" i="7"/>
  <c r="J166" i="7" s="1"/>
  <c r="R96" i="7"/>
  <c r="R143" i="7"/>
  <c r="R114" i="7"/>
  <c r="R61" i="7"/>
  <c r="R88" i="7"/>
  <c r="S173" i="7"/>
  <c r="J173" i="7" s="1"/>
  <c r="R131" i="7"/>
  <c r="R45" i="7"/>
  <c r="S155" i="7"/>
  <c r="J155" i="7" s="1"/>
  <c r="R152" i="7"/>
  <c r="S62" i="7"/>
  <c r="J62" i="7" s="1"/>
  <c r="S38" i="7"/>
  <c r="J38" i="7" s="1"/>
  <c r="S130" i="7"/>
  <c r="J130" i="7" s="1"/>
  <c r="R46" i="7"/>
  <c r="R158" i="7"/>
  <c r="S83" i="7"/>
  <c r="J83" i="7" s="1"/>
  <c r="S170" i="7"/>
  <c r="J170" i="7" s="1"/>
  <c r="S136" i="7"/>
  <c r="J136" i="7" s="1"/>
  <c r="R79" i="7"/>
  <c r="S176" i="7"/>
  <c r="J176" i="7" s="1"/>
  <c r="R72" i="7"/>
  <c r="S49" i="7"/>
  <c r="J49" i="7" s="1"/>
  <c r="S157" i="7"/>
  <c r="J157" i="7" s="1"/>
  <c r="R118" i="7"/>
  <c r="R64" i="7"/>
  <c r="Y41" i="7"/>
  <c r="S101" i="7"/>
  <c r="J101" i="7" s="1"/>
  <c r="R104" i="7"/>
  <c r="S175" i="7"/>
  <c r="J175" i="7" s="1"/>
  <c r="R138" i="7"/>
  <c r="S156" i="7"/>
  <c r="J156" i="7" s="1"/>
  <c r="S43" i="7"/>
  <c r="J43" i="7" s="1"/>
  <c r="R147" i="7"/>
  <c r="S92" i="7"/>
  <c r="J92" i="7" s="1"/>
  <c r="S53" i="7"/>
  <c r="J53" i="7" s="1"/>
  <c r="S162" i="7"/>
  <c r="J162" i="7" s="1"/>
  <c r="S107" i="7"/>
  <c r="J107" i="7" s="1"/>
  <c r="R91" i="7"/>
  <c r="S58" i="7"/>
  <c r="J58" i="7" s="1"/>
  <c r="R154" i="7"/>
  <c r="S85" i="7"/>
  <c r="J85" i="7" s="1"/>
  <c r="S110" i="7"/>
  <c r="J110" i="7" s="1"/>
  <c r="R124" i="7"/>
  <c r="R116" i="7"/>
  <c r="R54" i="7"/>
  <c r="S96" i="7"/>
  <c r="J96" i="7" s="1"/>
  <c r="R161" i="7"/>
  <c r="S143" i="7"/>
  <c r="J143" i="7" s="1"/>
  <c r="R84" i="7"/>
  <c r="S128" i="7"/>
  <c r="J128" i="7" s="1"/>
  <c r="S139" i="7"/>
  <c r="J139" i="7" s="1"/>
  <c r="S88" i="7"/>
  <c r="J88" i="7" s="1"/>
  <c r="R50" i="7"/>
  <c r="S45" i="7"/>
  <c r="J45" i="7" s="1"/>
  <c r="R78" i="7"/>
  <c r="S46" i="7"/>
  <c r="J46" i="7" s="1"/>
  <c r="R95" i="7"/>
  <c r="R163" i="7"/>
  <c r="R136" i="7"/>
  <c r="R110" i="7"/>
  <c r="R172" i="7"/>
  <c r="S133" i="7"/>
  <c r="J133" i="7" s="1"/>
  <c r="S129" i="7"/>
  <c r="J129" i="7" s="1"/>
  <c r="S149" i="7"/>
  <c r="J149" i="7" s="1"/>
  <c r="R144" i="7"/>
  <c r="Y104" i="7"/>
  <c r="R76" i="7"/>
  <c r="U135" i="7"/>
  <c r="H135" i="7" s="1"/>
  <c r="T135" i="7"/>
  <c r="I135" i="7" s="1"/>
  <c r="X135" i="7" s="1"/>
  <c r="Y135" i="7"/>
  <c r="S134" i="7"/>
  <c r="J134" i="7" s="1"/>
  <c r="S120" i="7"/>
  <c r="J120" i="7" s="1"/>
  <c r="S138" i="7"/>
  <c r="J138" i="7" s="1"/>
  <c r="R101" i="7"/>
  <c r="R109" i="7"/>
  <c r="S55" i="7"/>
  <c r="J55" i="7" s="1"/>
  <c r="Y99" i="7"/>
  <c r="S34" i="7"/>
  <c r="J34" i="7" s="1"/>
  <c r="S91" i="7"/>
  <c r="J91" i="7" s="1"/>
  <c r="U73" i="7"/>
  <c r="H73" i="7" s="1"/>
  <c r="T73" i="7"/>
  <c r="I73" i="7" s="1"/>
  <c r="X73" i="7" s="1"/>
  <c r="R47" i="7"/>
  <c r="Y154" i="7"/>
  <c r="S44" i="7"/>
  <c r="J44" i="7" s="1"/>
  <c r="R155" i="7"/>
  <c r="T33" i="7"/>
  <c r="I33" i="7" s="1"/>
  <c r="X33" i="7" s="1"/>
  <c r="U33" i="7"/>
  <c r="H33" i="7" s="1"/>
  <c r="V49" i="7"/>
  <c r="V61" i="7" s="1"/>
  <c r="V73" i="7" s="1"/>
  <c r="V85" i="7" s="1"/>
  <c r="V97" i="7" s="1"/>
  <c r="V109" i="7" s="1"/>
  <c r="V121" i="7" s="1"/>
  <c r="V133" i="7" s="1"/>
  <c r="V145" i="7" s="1"/>
  <c r="V157" i="7" s="1"/>
  <c r="V169" i="7" s="1"/>
  <c r="V38" i="7"/>
  <c r="S150" i="7"/>
  <c r="J150" i="7" s="1"/>
  <c r="S172" i="7"/>
  <c r="J172" i="7" s="1"/>
  <c r="R56" i="7"/>
  <c r="T51" i="7"/>
  <c r="I51" i="7" s="1"/>
  <c r="X51" i="7" s="1"/>
  <c r="U51" i="7"/>
  <c r="H51" i="7" s="1"/>
  <c r="S102" i="7"/>
  <c r="J102" i="7" s="1"/>
  <c r="T40" i="7"/>
  <c r="I40" i="7" s="1"/>
  <c r="X40" i="7" s="1"/>
  <c r="Y40" i="7"/>
  <c r="U40" i="7"/>
  <c r="H40" i="7" s="1"/>
  <c r="R137" i="7"/>
  <c r="S132" i="7"/>
  <c r="J132" i="7" s="1"/>
  <c r="R80" i="7"/>
  <c r="R146" i="7"/>
  <c r="S68" i="7"/>
  <c r="J68" i="7" s="1"/>
  <c r="R164" i="7"/>
  <c r="R140" i="7"/>
  <c r="R52" i="7"/>
  <c r="S90" i="7"/>
  <c r="J90" i="7" s="1"/>
  <c r="S54" i="7"/>
  <c r="J54" i="7" s="1"/>
  <c r="S161" i="7"/>
  <c r="J161" i="7" s="1"/>
  <c r="S84" i="7"/>
  <c r="J84" i="7" s="1"/>
  <c r="S50" i="7"/>
  <c r="J50" i="7" s="1"/>
  <c r="R159" i="7"/>
  <c r="S86" i="7"/>
  <c r="J86" i="7" s="1"/>
  <c r="R103" i="7"/>
  <c r="S65" i="7"/>
  <c r="J65" i="7" s="1"/>
  <c r="S141" i="7"/>
  <c r="J141" i="7" s="1"/>
  <c r="S118" i="7"/>
  <c r="J118" i="7" s="1"/>
  <c r="R149" i="7"/>
  <c r="R142" i="7"/>
  <c r="T145" i="7"/>
  <c r="I145" i="7" s="1"/>
  <c r="X145" i="7" s="1"/>
  <c r="Y37" i="7"/>
  <c r="T37" i="7"/>
  <c r="I37" i="7" s="1"/>
  <c r="X37" i="7" s="1"/>
  <c r="Y153" i="7"/>
  <c r="U153" i="7"/>
  <c r="H153" i="7" s="1"/>
  <c r="T153" i="7"/>
  <c r="I153" i="7" s="1"/>
  <c r="X153" i="7" s="1"/>
  <c r="R173" i="7"/>
  <c r="R169" i="7"/>
  <c r="S48" i="7"/>
  <c r="J48" i="7" s="1"/>
  <c r="R125" i="7"/>
  <c r="S59" i="7"/>
  <c r="J59" i="7" s="1"/>
  <c r="R132" i="7"/>
  <c r="S97" i="7"/>
  <c r="J97" i="7" s="1"/>
  <c r="R162" i="7"/>
  <c r="S80" i="7"/>
  <c r="J80" i="7" s="1"/>
  <c r="S71" i="7"/>
  <c r="J71" i="7" s="1"/>
  <c r="R89" i="7"/>
  <c r="R68" i="7"/>
  <c r="S164" i="7"/>
  <c r="J164" i="7" s="1"/>
  <c r="S74" i="7"/>
  <c r="J74" i="7" s="1"/>
  <c r="R66" i="7"/>
  <c r="R166" i="7"/>
  <c r="R51" i="7"/>
  <c r="R111" i="7"/>
  <c r="R160" i="7"/>
  <c r="Y123" i="7"/>
  <c r="R128" i="7"/>
  <c r="R151" i="7"/>
  <c r="Y115" i="7"/>
  <c r="T115" i="7"/>
  <c r="I115" i="7" s="1"/>
  <c r="X115" i="7" s="1"/>
  <c r="W39" i="7"/>
  <c r="K39" i="7"/>
  <c r="Z39" i="7" s="1"/>
  <c r="S72" i="7"/>
  <c r="J72" i="7" s="1"/>
  <c r="S103" i="7"/>
  <c r="J103" i="7" s="1"/>
  <c r="S158" i="7"/>
  <c r="J158" i="7" s="1"/>
  <c r="S77" i="7"/>
  <c r="J77" i="7" s="1"/>
  <c r="R65" i="7"/>
  <c r="S69" i="7"/>
  <c r="J69" i="7" s="1"/>
  <c r="S94" i="7"/>
  <c r="J94" i="7" s="1"/>
  <c r="R67" i="7"/>
  <c r="S168" i="7"/>
  <c r="J168" i="7" s="1"/>
  <c r="R100" i="7"/>
  <c r="S142" i="7"/>
  <c r="J142" i="7" s="1"/>
  <c r="R69" i="7"/>
  <c r="Y169" i="7"/>
  <c r="U169" i="7"/>
  <c r="H169" i="7" s="1"/>
  <c r="S61" i="7"/>
  <c r="J61" i="7" s="1"/>
  <c r="R102" i="7"/>
  <c r="S125" i="7"/>
  <c r="J125" i="7" s="1"/>
  <c r="S81" i="7"/>
  <c r="J81" i="7" s="1"/>
  <c r="R87" i="7"/>
  <c r="R171" i="7"/>
  <c r="S137" i="7"/>
  <c r="J137" i="7" s="1"/>
  <c r="R55" i="7"/>
  <c r="S146" i="7"/>
  <c r="J146" i="7" s="1"/>
  <c r="S89" i="7"/>
  <c r="J89" i="7" s="1"/>
  <c r="R174" i="7"/>
  <c r="Y140" i="7"/>
  <c r="U140" i="7"/>
  <c r="H140" i="7" s="1"/>
  <c r="T140" i="7"/>
  <c r="I140" i="7" s="1"/>
  <c r="X140" i="7" s="1"/>
  <c r="S52" i="7"/>
  <c r="J52" i="7" s="1"/>
  <c r="S98" i="7"/>
  <c r="J98" i="7" s="1"/>
  <c r="S122" i="7"/>
  <c r="J122" i="7" s="1"/>
  <c r="R134" i="7"/>
  <c r="S114" i="7"/>
  <c r="J114" i="7" s="1"/>
  <c r="R44" i="7"/>
  <c r="R37" i="7"/>
  <c r="S159" i="7"/>
  <c r="J159" i="7" s="1"/>
  <c r="S152" i="7"/>
  <c r="J152" i="7" s="1"/>
  <c r="R122" i="7"/>
  <c r="R121" i="7"/>
  <c r="R113" i="7"/>
  <c r="R148" i="7"/>
  <c r="R60" i="7"/>
  <c r="R141" i="7"/>
  <c r="R93" i="7"/>
  <c r="R153" i="7"/>
  <c r="S117" i="7"/>
  <c r="J117" i="7" s="1"/>
  <c r="S144" i="7"/>
  <c r="J144" i="7" s="1"/>
  <c r="R82" i="7"/>
  <c r="S67" i="7"/>
  <c r="J67" i="7" s="1"/>
  <c r="R33" i="7"/>
  <c r="S100" i="7"/>
  <c r="J100" i="7" s="1"/>
  <c r="S64" i="7"/>
  <c r="J64" i="7" s="1"/>
  <c r="S109" i="5"/>
  <c r="J109" i="5" s="1"/>
  <c r="T109" i="5" s="1"/>
  <c r="I109" i="5" s="1"/>
  <c r="X109" i="5" s="1"/>
  <c r="R108" i="5"/>
  <c r="S54" i="5"/>
  <c r="J54" i="5" s="1"/>
  <c r="T54" i="5" s="1"/>
  <c r="I54" i="5" s="1"/>
  <c r="X54" i="5" s="1"/>
  <c r="R74" i="5"/>
  <c r="R110" i="5"/>
  <c r="R98" i="5"/>
  <c r="R136" i="5"/>
  <c r="R150" i="5"/>
  <c r="R151" i="5"/>
  <c r="R140" i="5"/>
  <c r="R47" i="5"/>
  <c r="S151" i="5"/>
  <c r="J151" i="5" s="1"/>
  <c r="Y151" i="5" s="1"/>
  <c r="R152" i="5"/>
  <c r="R139" i="5"/>
  <c r="R130" i="5"/>
  <c r="S150" i="5"/>
  <c r="J150" i="5" s="1"/>
  <c r="U150" i="5" s="1"/>
  <c r="H150" i="5" s="1"/>
  <c r="W150" i="5" s="1"/>
  <c r="R36" i="5"/>
  <c r="S113" i="5"/>
  <c r="J113" i="5" s="1"/>
  <c r="T113" i="5" s="1"/>
  <c r="I113" i="5" s="1"/>
  <c r="X113" i="5" s="1"/>
  <c r="R102" i="5"/>
  <c r="R61" i="5"/>
  <c r="S61" i="5"/>
  <c r="J61" i="5" s="1"/>
  <c r="Y61" i="5" s="1"/>
  <c r="R85" i="5"/>
  <c r="R175" i="5"/>
  <c r="S134" i="5"/>
  <c r="J134" i="5" s="1"/>
  <c r="T134" i="5" s="1"/>
  <c r="I134" i="5" s="1"/>
  <c r="X134" i="5" s="1"/>
  <c r="R62" i="5"/>
  <c r="R64" i="5"/>
  <c r="S67" i="5"/>
  <c r="J67" i="5" s="1"/>
  <c r="Y67" i="5" s="1"/>
  <c r="S159" i="5"/>
  <c r="J159" i="5" s="1"/>
  <c r="T159" i="5" s="1"/>
  <c r="I159" i="5" s="1"/>
  <c r="X159" i="5" s="1"/>
  <c r="R134" i="5"/>
  <c r="S40" i="5"/>
  <c r="J40" i="5" s="1"/>
  <c r="Y40" i="5" s="1"/>
  <c r="S139" i="5"/>
  <c r="J139" i="5" s="1"/>
  <c r="U139" i="5" s="1"/>
  <c r="H139" i="5" s="1"/>
  <c r="R46" i="5"/>
  <c r="R124" i="5"/>
  <c r="R144" i="5"/>
  <c r="R143" i="5"/>
  <c r="S116" i="5"/>
  <c r="J116" i="5" s="1"/>
  <c r="Y116" i="5" s="1"/>
  <c r="R118" i="5"/>
  <c r="S140" i="5"/>
  <c r="J140" i="5" s="1"/>
  <c r="Y140" i="5" s="1"/>
  <c r="R79" i="5"/>
  <c r="R109" i="5"/>
  <c r="S46" i="5"/>
  <c r="J46" i="5" s="1"/>
  <c r="T46" i="5" s="1"/>
  <c r="I46" i="5" s="1"/>
  <c r="X46" i="5" s="1"/>
  <c r="R112" i="5"/>
  <c r="R127" i="5"/>
  <c r="R82" i="5"/>
  <c r="S62" i="5"/>
  <c r="J62" i="5" s="1"/>
  <c r="U62" i="5" s="1"/>
  <c r="H62" i="5" s="1"/>
  <c r="R54" i="5"/>
  <c r="S144" i="5"/>
  <c r="J144" i="5" s="1"/>
  <c r="U144" i="5" s="1"/>
  <c r="H144" i="5" s="1"/>
  <c r="W144" i="5" s="1"/>
  <c r="R87" i="5"/>
  <c r="S79" i="5"/>
  <c r="J79" i="5" s="1"/>
  <c r="T79" i="5" s="1"/>
  <c r="I79" i="5" s="1"/>
  <c r="X79" i="5" s="1"/>
  <c r="R42" i="5"/>
  <c r="R147" i="5"/>
  <c r="S85" i="5"/>
  <c r="J85" i="5" s="1"/>
  <c r="U85" i="5" s="1"/>
  <c r="H85" i="5" s="1"/>
  <c r="S173" i="5"/>
  <c r="J173" i="5" s="1"/>
  <c r="T173" i="5" s="1"/>
  <c r="I173" i="5" s="1"/>
  <c r="X173" i="5" s="1"/>
  <c r="R103" i="5"/>
  <c r="R137" i="5"/>
  <c r="S118" i="5"/>
  <c r="J118" i="5" s="1"/>
  <c r="U118" i="5" s="1"/>
  <c r="H118" i="5" s="1"/>
  <c r="S175" i="5"/>
  <c r="J175" i="5" s="1"/>
  <c r="Y175" i="5" s="1"/>
  <c r="R119" i="5"/>
  <c r="S99" i="5"/>
  <c r="J99" i="5" s="1"/>
  <c r="Y99" i="5" s="1"/>
  <c r="S103" i="5"/>
  <c r="J103" i="5" s="1"/>
  <c r="Y103" i="5" s="1"/>
  <c r="S143" i="5"/>
  <c r="J143" i="5" s="1"/>
  <c r="U143" i="5" s="1"/>
  <c r="H143" i="5" s="1"/>
  <c r="R159" i="5"/>
  <c r="S161" i="5"/>
  <c r="J161" i="5" s="1"/>
  <c r="U161" i="5" s="1"/>
  <c r="H161" i="5" s="1"/>
  <c r="S57" i="5"/>
  <c r="J57" i="5" s="1"/>
  <c r="Y57" i="5" s="1"/>
  <c r="R165" i="5"/>
  <c r="R116" i="5"/>
  <c r="S87" i="5"/>
  <c r="J87" i="5" s="1"/>
  <c r="U87" i="5" s="1"/>
  <c r="H87" i="5" s="1"/>
  <c r="S124" i="5"/>
  <c r="J124" i="5" s="1"/>
  <c r="U124" i="5" s="1"/>
  <c r="H124" i="5" s="1"/>
  <c r="R86" i="5"/>
  <c r="R167" i="5"/>
  <c r="R81" i="5"/>
  <c r="R113" i="5"/>
  <c r="R57" i="5"/>
  <c r="R99" i="5"/>
  <c r="S36" i="5"/>
  <c r="J36" i="5" s="1"/>
  <c r="Y36" i="5" s="1"/>
  <c r="S101" i="5"/>
  <c r="J101" i="5" s="1"/>
  <c r="U101" i="5" s="1"/>
  <c r="H101" i="5" s="1"/>
  <c r="W101" i="5" s="1"/>
  <c r="R174" i="5"/>
  <c r="R48" i="5"/>
  <c r="S131" i="5"/>
  <c r="J131" i="5" s="1"/>
  <c r="Y131" i="5" s="1"/>
  <c r="R156" i="5"/>
  <c r="R111" i="5"/>
  <c r="S110" i="5"/>
  <c r="J110" i="5" s="1"/>
  <c r="U110" i="5" s="1"/>
  <c r="H110" i="5" s="1"/>
  <c r="W110" i="5" s="1"/>
  <c r="R40" i="5"/>
  <c r="S48" i="5"/>
  <c r="J48" i="5" s="1"/>
  <c r="Y48" i="5" s="1"/>
  <c r="S165" i="5"/>
  <c r="J165" i="5" s="1"/>
  <c r="Y165" i="5" s="1"/>
  <c r="R161" i="5"/>
  <c r="S136" i="5"/>
  <c r="J136" i="5" s="1"/>
  <c r="T136" i="5" s="1"/>
  <c r="I136" i="5" s="1"/>
  <c r="X136" i="5" s="1"/>
  <c r="R93" i="5"/>
  <c r="R38" i="5"/>
  <c r="R129" i="5"/>
  <c r="S74" i="5"/>
  <c r="J74" i="5" s="1"/>
  <c r="Y74" i="5" s="1"/>
  <c r="R66" i="5"/>
  <c r="S108" i="5"/>
  <c r="J108" i="5" s="1"/>
  <c r="T108" i="5" s="1"/>
  <c r="I108" i="5" s="1"/>
  <c r="X108" i="5" s="1"/>
  <c r="R92" i="5"/>
  <c r="R133" i="5"/>
  <c r="S41" i="5"/>
  <c r="J41" i="5" s="1"/>
  <c r="U41" i="5" s="1"/>
  <c r="H41" i="5" s="1"/>
  <c r="R160" i="5"/>
  <c r="S132" i="5"/>
  <c r="J132" i="5" s="1"/>
  <c r="T132" i="5" s="1"/>
  <c r="I132" i="5" s="1"/>
  <c r="X132" i="5" s="1"/>
  <c r="S64" i="5"/>
  <c r="J64" i="5" s="1"/>
  <c r="Y64" i="5" s="1"/>
  <c r="R173" i="5"/>
  <c r="S106" i="5"/>
  <c r="J106" i="5" s="1"/>
  <c r="Y106" i="5" s="1"/>
  <c r="R131" i="5"/>
  <c r="R106" i="5"/>
  <c r="S152" i="5"/>
  <c r="J152" i="5" s="1"/>
  <c r="T152" i="5" s="1"/>
  <c r="I152" i="5" s="1"/>
  <c r="X152" i="5" s="1"/>
  <c r="S38" i="5"/>
  <c r="J38" i="5" s="1"/>
  <c r="U38" i="5" s="1"/>
  <c r="H38" i="5" s="1"/>
  <c r="W38" i="5" s="1"/>
  <c r="S174" i="5"/>
  <c r="J174" i="5" s="1"/>
  <c r="T174" i="5" s="1"/>
  <c r="I174" i="5" s="1"/>
  <c r="X174" i="5" s="1"/>
  <c r="R101" i="5"/>
  <c r="S126" i="5"/>
  <c r="J126" i="5" s="1"/>
  <c r="T126" i="5" s="1"/>
  <c r="I126" i="5" s="1"/>
  <c r="X126" i="5" s="1"/>
  <c r="R146" i="5"/>
  <c r="S127" i="5"/>
  <c r="J127" i="5" s="1"/>
  <c r="U127" i="5" s="1"/>
  <c r="H127" i="5" s="1"/>
  <c r="S147" i="5"/>
  <c r="J147" i="5" s="1"/>
  <c r="Y147" i="5" s="1"/>
  <c r="R55" i="5"/>
  <c r="R168" i="5"/>
  <c r="R50" i="5"/>
  <c r="R60" i="5"/>
  <c r="S155" i="5"/>
  <c r="J155" i="5" s="1"/>
  <c r="U155" i="5" s="1"/>
  <c r="H155" i="5" s="1"/>
  <c r="W155" i="5" s="1"/>
  <c r="R70" i="5"/>
  <c r="S82" i="5"/>
  <c r="J82" i="5" s="1"/>
  <c r="Y82" i="5" s="1"/>
  <c r="R97" i="5"/>
  <c r="S112" i="5"/>
  <c r="J112" i="5" s="1"/>
  <c r="U112" i="5" s="1"/>
  <c r="H112" i="5" s="1"/>
  <c r="S137" i="5"/>
  <c r="J137" i="5" s="1"/>
  <c r="Y137" i="5" s="1"/>
  <c r="S96" i="5"/>
  <c r="J96" i="5" s="1"/>
  <c r="Y96" i="5" s="1"/>
  <c r="S164" i="5"/>
  <c r="J164" i="5" s="1"/>
  <c r="T164" i="5" s="1"/>
  <c r="I164" i="5" s="1"/>
  <c r="X164" i="5" s="1"/>
  <c r="S130" i="5"/>
  <c r="J130" i="5" s="1"/>
  <c r="U130" i="5" s="1"/>
  <c r="H130" i="5" s="1"/>
  <c r="R153" i="5"/>
  <c r="R90" i="5"/>
  <c r="R125" i="5"/>
  <c r="S160" i="5"/>
  <c r="J160" i="5" s="1"/>
  <c r="U160" i="5" s="1"/>
  <c r="H160" i="5" s="1"/>
  <c r="S148" i="5"/>
  <c r="J148" i="5" s="1"/>
  <c r="U148" i="5" s="1"/>
  <c r="H148" i="5" s="1"/>
  <c r="W148" i="5" s="1"/>
  <c r="S91" i="5"/>
  <c r="J91" i="5" s="1"/>
  <c r="T91" i="5" s="1"/>
  <c r="I91" i="5" s="1"/>
  <c r="X91" i="5" s="1"/>
  <c r="S92" i="5"/>
  <c r="J92" i="5" s="1"/>
  <c r="Y92" i="5" s="1"/>
  <c r="R83" i="5"/>
  <c r="S66" i="5"/>
  <c r="J66" i="5" s="1"/>
  <c r="U66" i="5" s="1"/>
  <c r="H66" i="5" s="1"/>
  <c r="W66" i="5" s="1"/>
  <c r="S145" i="5"/>
  <c r="J145" i="5" s="1"/>
  <c r="U145" i="5" s="1"/>
  <c r="H145" i="5" s="1"/>
  <c r="W145" i="5" s="1"/>
  <c r="S167" i="5"/>
  <c r="J167" i="5" s="1"/>
  <c r="T167" i="5" s="1"/>
  <c r="I167" i="5" s="1"/>
  <c r="X167" i="5" s="1"/>
  <c r="S157" i="5"/>
  <c r="J157" i="5" s="1"/>
  <c r="T157" i="5" s="1"/>
  <c r="I157" i="5" s="1"/>
  <c r="X157" i="5" s="1"/>
  <c r="R78" i="5"/>
  <c r="R114" i="5"/>
  <c r="S114" i="5"/>
  <c r="J114" i="5" s="1"/>
  <c r="T114" i="5" s="1"/>
  <c r="I114" i="5" s="1"/>
  <c r="R43" i="5"/>
  <c r="R105" i="5"/>
  <c r="S94" i="5"/>
  <c r="J94" i="5" s="1"/>
  <c r="Y94" i="5" s="1"/>
  <c r="S56" i="5"/>
  <c r="J56" i="5" s="1"/>
  <c r="T56" i="5" s="1"/>
  <c r="I56" i="5" s="1"/>
  <c r="X56" i="5" s="1"/>
  <c r="S84" i="5"/>
  <c r="J84" i="5" s="1"/>
  <c r="T84" i="5" s="1"/>
  <c r="I84" i="5" s="1"/>
  <c r="X84" i="5" s="1"/>
  <c r="R138" i="5"/>
  <c r="S135" i="5"/>
  <c r="J135" i="5" s="1"/>
  <c r="T135" i="5" s="1"/>
  <c r="I135" i="5" s="1"/>
  <c r="X135" i="5" s="1"/>
  <c r="S111" i="5"/>
  <c r="J111" i="5" s="1"/>
  <c r="U111" i="5" s="1"/>
  <c r="H111" i="5" s="1"/>
  <c r="R53" i="5"/>
  <c r="R67" i="5"/>
  <c r="S102" i="5"/>
  <c r="J102" i="5" s="1"/>
  <c r="Y102" i="5" s="1"/>
  <c r="S104" i="5"/>
  <c r="J104" i="5" s="1"/>
  <c r="U104" i="5" s="1"/>
  <c r="H104" i="5" s="1"/>
  <c r="R120" i="5"/>
  <c r="R176" i="5"/>
  <c r="S146" i="5"/>
  <c r="J146" i="5" s="1"/>
  <c r="Y146" i="5" s="1"/>
  <c r="R41" i="5"/>
  <c r="R135" i="5"/>
  <c r="R77" i="5"/>
  <c r="S53" i="5"/>
  <c r="J53" i="5" s="1"/>
  <c r="Y53" i="5" s="1"/>
  <c r="S39" i="5"/>
  <c r="J39" i="5" s="1"/>
  <c r="U39" i="5" s="1"/>
  <c r="H39" i="5" s="1"/>
  <c r="S133" i="5"/>
  <c r="J133" i="5" s="1"/>
  <c r="U133" i="5" s="1"/>
  <c r="H133" i="5" s="1"/>
  <c r="S117" i="5"/>
  <c r="J117" i="5" s="1"/>
  <c r="T117" i="5" s="1"/>
  <c r="I117" i="5" s="1"/>
  <c r="R63" i="5"/>
  <c r="S119" i="5"/>
  <c r="J119" i="5" s="1"/>
  <c r="T119" i="5" s="1"/>
  <c r="I119" i="5" s="1"/>
  <c r="X119" i="5" s="1"/>
  <c r="R59" i="5"/>
  <c r="S52" i="5"/>
  <c r="J52" i="5" s="1"/>
  <c r="T52" i="5" s="1"/>
  <c r="I52" i="5" s="1"/>
  <c r="X52" i="5" s="1"/>
  <c r="S120" i="5"/>
  <c r="J120" i="5" s="1"/>
  <c r="T120" i="5" s="1"/>
  <c r="I120" i="5" s="1"/>
  <c r="X120" i="5" s="1"/>
  <c r="S68" i="5"/>
  <c r="J68" i="5" s="1"/>
  <c r="U68" i="5" s="1"/>
  <c r="H68" i="5" s="1"/>
  <c r="S70" i="5"/>
  <c r="J70" i="5" s="1"/>
  <c r="U70" i="5" s="1"/>
  <c r="H70" i="5" s="1"/>
  <c r="R157" i="5"/>
  <c r="S63" i="5"/>
  <c r="J63" i="5" s="1"/>
  <c r="Y63" i="5" s="1"/>
  <c r="R123" i="5"/>
  <c r="S73" i="5"/>
  <c r="J73" i="5" s="1"/>
  <c r="Y73" i="5" s="1"/>
  <c r="S98" i="5"/>
  <c r="J98" i="5" s="1"/>
  <c r="Y98" i="5" s="1"/>
  <c r="S47" i="5"/>
  <c r="J47" i="5" s="1"/>
  <c r="U47" i="5" s="1"/>
  <c r="H47" i="5" s="1"/>
  <c r="R37" i="5"/>
  <c r="S176" i="5"/>
  <c r="J176" i="5" s="1"/>
  <c r="U176" i="5" s="1"/>
  <c r="H176" i="5" s="1"/>
  <c r="S76" i="5"/>
  <c r="J76" i="5" s="1"/>
  <c r="T76" i="5" s="1"/>
  <c r="I76" i="5" s="1"/>
  <c r="X76" i="5" s="1"/>
  <c r="R52" i="5"/>
  <c r="S125" i="5"/>
  <c r="J125" i="5" s="1"/>
  <c r="U125" i="5" s="1"/>
  <c r="H125" i="5" s="1"/>
  <c r="R166" i="5"/>
  <c r="S77" i="5"/>
  <c r="J77" i="5" s="1"/>
  <c r="U77" i="5" s="1"/>
  <c r="H77" i="5" s="1"/>
  <c r="S78" i="5"/>
  <c r="J78" i="5" s="1"/>
  <c r="U78" i="5" s="1"/>
  <c r="H78" i="5" s="1"/>
  <c r="R142" i="5"/>
  <c r="S43" i="5"/>
  <c r="J43" i="5" s="1"/>
  <c r="T43" i="5" s="1"/>
  <c r="I43" i="5" s="1"/>
  <c r="X43" i="5" s="1"/>
  <c r="R172" i="5"/>
  <c r="R73" i="5"/>
  <c r="R158" i="5"/>
  <c r="R44" i="5"/>
  <c r="S59" i="5"/>
  <c r="J59" i="5" s="1"/>
  <c r="Y59" i="5" s="1"/>
  <c r="R145" i="5"/>
  <c r="S37" i="5"/>
  <c r="J37" i="5" s="1"/>
  <c r="Y37" i="5" s="1"/>
  <c r="S121" i="5"/>
  <c r="J121" i="5" s="1"/>
  <c r="T121" i="5" s="1"/>
  <c r="I121" i="5" s="1"/>
  <c r="X121" i="5" s="1"/>
  <c r="S65" i="5"/>
  <c r="J65" i="5" s="1"/>
  <c r="T65" i="5" s="1"/>
  <c r="I65" i="5" s="1"/>
  <c r="X65" i="5" s="1"/>
  <c r="S97" i="5"/>
  <c r="J97" i="5" s="1"/>
  <c r="Y97" i="5" s="1"/>
  <c r="S93" i="5"/>
  <c r="J93" i="5" s="1"/>
  <c r="Y93" i="5" s="1"/>
  <c r="R51" i="5"/>
  <c r="S105" i="5"/>
  <c r="J105" i="5" s="1"/>
  <c r="T105" i="5" s="1"/>
  <c r="I105" i="5" s="1"/>
  <c r="X105" i="5" s="1"/>
  <c r="R96" i="5"/>
  <c r="R56" i="5"/>
  <c r="S171" i="5"/>
  <c r="J171" i="5" s="1"/>
  <c r="Y171" i="5" s="1"/>
  <c r="S81" i="5"/>
  <c r="J81" i="5" s="1"/>
  <c r="Y81" i="5" s="1"/>
  <c r="R117" i="5"/>
  <c r="S115" i="5"/>
  <c r="J115" i="5" s="1"/>
  <c r="Y115" i="5" s="1"/>
  <c r="R71" i="5"/>
  <c r="R68" i="5"/>
  <c r="R155" i="5"/>
  <c r="R84" i="5"/>
  <c r="S50" i="5"/>
  <c r="J50" i="5" s="1"/>
  <c r="T50" i="5" s="1"/>
  <c r="I50" i="5" s="1"/>
  <c r="X50" i="5" s="1"/>
  <c r="S128" i="5"/>
  <c r="J128" i="5" s="1"/>
  <c r="Y128" i="5" s="1"/>
  <c r="R132" i="5"/>
  <c r="S123" i="5"/>
  <c r="J123" i="5" s="1"/>
  <c r="T123" i="5" s="1"/>
  <c r="I123" i="5" s="1"/>
  <c r="X123" i="5" s="1"/>
  <c r="S172" i="5"/>
  <c r="J172" i="5" s="1"/>
  <c r="T172" i="5" s="1"/>
  <c r="I172" i="5" s="1"/>
  <c r="X172" i="5" s="1"/>
  <c r="S83" i="5"/>
  <c r="J83" i="5" s="1"/>
  <c r="Y83" i="5" s="1"/>
  <c r="S95" i="5"/>
  <c r="J95" i="5" s="1"/>
  <c r="T95" i="5" s="1"/>
  <c r="I95" i="5" s="1"/>
  <c r="X95" i="5" s="1"/>
  <c r="R45" i="5"/>
  <c r="S154" i="5"/>
  <c r="J154" i="5" s="1"/>
  <c r="U154" i="5" s="1"/>
  <c r="H154" i="5" s="1"/>
  <c r="W154" i="5" s="1"/>
  <c r="S129" i="5"/>
  <c r="J129" i="5" s="1"/>
  <c r="Y129" i="5" s="1"/>
  <c r="R162" i="5"/>
  <c r="S163" i="5"/>
  <c r="J163" i="5" s="1"/>
  <c r="U163" i="5" s="1"/>
  <c r="H163" i="5" s="1"/>
  <c r="W163" i="5" s="1"/>
  <c r="R39" i="5"/>
  <c r="S33" i="5"/>
  <c r="J33" i="5" s="1"/>
  <c r="Y33" i="5" s="1"/>
  <c r="R80" i="5"/>
  <c r="S141" i="5"/>
  <c r="J141" i="5" s="1"/>
  <c r="Y141" i="5" s="1"/>
  <c r="R72" i="5"/>
  <c r="R115" i="5"/>
  <c r="S35" i="5"/>
  <c r="J35" i="5" s="1"/>
  <c r="T35" i="5" s="1"/>
  <c r="I35" i="5" s="1"/>
  <c r="X35" i="5" s="1"/>
  <c r="S88" i="5"/>
  <c r="J88" i="5" s="1"/>
  <c r="U88" i="5" s="1"/>
  <c r="H88" i="5" s="1"/>
  <c r="R148" i="5"/>
  <c r="S72" i="5"/>
  <c r="J72" i="5" s="1"/>
  <c r="T72" i="5" s="1"/>
  <c r="I72" i="5" s="1"/>
  <c r="S107" i="5"/>
  <c r="J107" i="5" s="1"/>
  <c r="Y107" i="5" s="1"/>
  <c r="S149" i="5"/>
  <c r="J149" i="5" s="1"/>
  <c r="U149" i="5" s="1"/>
  <c r="H149" i="5" s="1"/>
  <c r="R128" i="5"/>
  <c r="S90" i="5"/>
  <c r="J90" i="5" s="1"/>
  <c r="U90" i="5" s="1"/>
  <c r="H90" i="5" s="1"/>
  <c r="S142" i="5"/>
  <c r="J142" i="5" s="1"/>
  <c r="U142" i="5" s="1"/>
  <c r="H142" i="5" s="1"/>
  <c r="S156" i="5"/>
  <c r="J156" i="5" s="1"/>
  <c r="U156" i="5" s="1"/>
  <c r="H156" i="5" s="1"/>
  <c r="R91" i="5"/>
  <c r="R126" i="5"/>
  <c r="R76" i="5"/>
  <c r="S153" i="5"/>
  <c r="J153" i="5" s="1"/>
  <c r="T153" i="5" s="1"/>
  <c r="I153" i="5" s="1"/>
  <c r="X153" i="5" s="1"/>
  <c r="R171" i="5"/>
  <c r="S166" i="5"/>
  <c r="J166" i="5" s="1"/>
  <c r="R100" i="5"/>
  <c r="R121" i="5"/>
  <c r="S86" i="5"/>
  <c r="J86" i="5" s="1"/>
  <c r="U86" i="5" s="1"/>
  <c r="H86" i="5" s="1"/>
  <c r="R164" i="5"/>
  <c r="S34" i="5"/>
  <c r="J34" i="5" s="1"/>
  <c r="T34" i="5" s="1"/>
  <c r="I34" i="5" s="1"/>
  <c r="X34" i="5" s="1"/>
  <c r="S55" i="5"/>
  <c r="J55" i="5" s="1"/>
  <c r="Y55" i="5" s="1"/>
  <c r="S71" i="5"/>
  <c r="J71" i="5" s="1"/>
  <c r="Y71" i="5" s="1"/>
  <c r="R35" i="5"/>
  <c r="R122" i="5"/>
  <c r="S100" i="5"/>
  <c r="J100" i="5" s="1"/>
  <c r="U100" i="5" s="1"/>
  <c r="H100" i="5" s="1"/>
  <c r="S42" i="5"/>
  <c r="J42" i="5" s="1"/>
  <c r="U42" i="5" s="1"/>
  <c r="H42" i="5" s="1"/>
  <c r="S60" i="5"/>
  <c r="J60" i="5" s="1"/>
  <c r="Y60" i="5" s="1"/>
  <c r="S162" i="5"/>
  <c r="J162" i="5" s="1"/>
  <c r="T162" i="5" s="1"/>
  <c r="I162" i="5" s="1"/>
  <c r="X162" i="5" s="1"/>
  <c r="R141" i="5"/>
  <c r="R154" i="5"/>
  <c r="R163" i="5"/>
  <c r="S122" i="5"/>
  <c r="J122" i="5" s="1"/>
  <c r="U122" i="5" s="1"/>
  <c r="H122" i="5" s="1"/>
  <c r="R107" i="5"/>
  <c r="R88" i="5"/>
  <c r="R149" i="5"/>
  <c r="S44" i="5"/>
  <c r="J44" i="5" s="1"/>
  <c r="T44" i="5" s="1"/>
  <c r="I44" i="5" s="1"/>
  <c r="X44" i="5" s="1"/>
  <c r="S169" i="5"/>
  <c r="J169" i="5" s="1"/>
  <c r="U169" i="5" s="1"/>
  <c r="H169" i="5" s="1"/>
  <c r="R170" i="5"/>
  <c r="S158" i="5"/>
  <c r="J158" i="5" s="1"/>
  <c r="T158" i="5" s="1"/>
  <c r="I158" i="5" s="1"/>
  <c r="X158" i="5" s="1"/>
  <c r="S69" i="5"/>
  <c r="J69" i="5" s="1"/>
  <c r="U69" i="5" s="1"/>
  <c r="H69" i="5" s="1"/>
  <c r="R69" i="5"/>
  <c r="R49" i="5"/>
  <c r="R169" i="5"/>
  <c r="S168" i="5"/>
  <c r="J168" i="5" s="1"/>
  <c r="Y168" i="5" s="1"/>
  <c r="S138" i="5"/>
  <c r="J138" i="5" s="1"/>
  <c r="U138" i="5" s="1"/>
  <c r="H138" i="5" s="1"/>
  <c r="W138" i="5" s="1"/>
  <c r="R33" i="5"/>
  <c r="R65" i="5"/>
  <c r="S58" i="5"/>
  <c r="J58" i="5" s="1"/>
  <c r="T58" i="5" s="1"/>
  <c r="I58" i="5" s="1"/>
  <c r="X58" i="5" s="1"/>
  <c r="S89" i="5"/>
  <c r="J89" i="5" s="1"/>
  <c r="T89" i="5" s="1"/>
  <c r="I89" i="5" s="1"/>
  <c r="X89" i="5" s="1"/>
  <c r="R94" i="5"/>
  <c r="S75" i="5"/>
  <c r="J75" i="5" s="1"/>
  <c r="T75" i="5" s="1"/>
  <c r="I75" i="5" s="1"/>
  <c r="X75" i="5" s="1"/>
  <c r="S80" i="5"/>
  <c r="J80" i="5" s="1"/>
  <c r="Y80" i="5" s="1"/>
  <c r="S49" i="5"/>
  <c r="J49" i="5" s="1"/>
  <c r="Y49" i="5" s="1"/>
  <c r="S45" i="5"/>
  <c r="J45" i="5" s="1"/>
  <c r="U45" i="5" s="1"/>
  <c r="H45" i="5" s="1"/>
  <c r="R58" i="5"/>
  <c r="S51" i="5"/>
  <c r="J51" i="5" s="1"/>
  <c r="Y51" i="5" s="1"/>
  <c r="R89" i="5"/>
  <c r="R34" i="5"/>
  <c r="R95" i="5"/>
  <c r="R75" i="5"/>
  <c r="S170" i="5"/>
  <c r="J170" i="5" s="1"/>
  <c r="R104" i="5"/>
  <c r="V49" i="5"/>
  <c r="V61" i="5" s="1"/>
  <c r="V73" i="5" s="1"/>
  <c r="V85" i="5" s="1"/>
  <c r="V97" i="5" s="1"/>
  <c r="V109" i="5" s="1"/>
  <c r="V121" i="5" s="1"/>
  <c r="V133" i="5" s="1"/>
  <c r="V145" i="5" s="1"/>
  <c r="V157" i="5" s="1"/>
  <c r="V169" i="5" s="1"/>
  <c r="V38" i="5"/>
  <c r="T44" i="1"/>
  <c r="I44" i="1" s="1"/>
  <c r="U44" i="1"/>
  <c r="H44" i="1" s="1"/>
  <c r="K44" i="1" s="1"/>
  <c r="L44" i="1" s="1"/>
  <c r="L124" i="10" l="1"/>
  <c r="L75" i="10"/>
  <c r="L106" i="10"/>
  <c r="L33" i="10"/>
  <c r="K44" i="10"/>
  <c r="Z44" i="10" s="1"/>
  <c r="W175" i="10"/>
  <c r="L84" i="10"/>
  <c r="L70" i="10"/>
  <c r="K150" i="10"/>
  <c r="Z150" i="10" s="1"/>
  <c r="L37" i="10"/>
  <c r="L100" i="10"/>
  <c r="L81" i="10"/>
  <c r="L69" i="10"/>
  <c r="L40" i="10"/>
  <c r="L127" i="10"/>
  <c r="L151" i="10"/>
  <c r="L175" i="10"/>
  <c r="K176" i="10"/>
  <c r="Z176" i="10" s="1"/>
  <c r="L169" i="10"/>
  <c r="L168" i="10"/>
  <c r="W162" i="10"/>
  <c r="K162" i="10"/>
  <c r="Z162" i="10" s="1"/>
  <c r="K146" i="10"/>
  <c r="Z146" i="10" s="1"/>
  <c r="W146" i="10"/>
  <c r="K115" i="10"/>
  <c r="Z115" i="10" s="1"/>
  <c r="W115" i="10"/>
  <c r="W130" i="10"/>
  <c r="K130" i="10"/>
  <c r="Z130" i="10" s="1"/>
  <c r="W107" i="10"/>
  <c r="K107" i="10"/>
  <c r="Z107" i="10" s="1"/>
  <c r="L163" i="10"/>
  <c r="K58" i="10"/>
  <c r="Z58" i="10" s="1"/>
  <c r="W58" i="10"/>
  <c r="K114" i="10"/>
  <c r="Z114" i="10" s="1"/>
  <c r="W114" i="10"/>
  <c r="W155" i="10"/>
  <c r="K155" i="10"/>
  <c r="Z155" i="10" s="1"/>
  <c r="L45" i="10"/>
  <c r="K141" i="10"/>
  <c r="Z141" i="10" s="1"/>
  <c r="W141" i="10"/>
  <c r="W116" i="10"/>
  <c r="K116" i="10"/>
  <c r="Z116" i="10" s="1"/>
  <c r="L112" i="10"/>
  <c r="K112" i="10"/>
  <c r="Z112" i="10" s="1"/>
  <c r="W112" i="10"/>
  <c r="L57" i="10"/>
  <c r="W170" i="10"/>
  <c r="K170" i="10"/>
  <c r="Z170" i="10" s="1"/>
  <c r="L159" i="10"/>
  <c r="K51" i="10"/>
  <c r="Z51" i="10" s="1"/>
  <c r="W51" i="10"/>
  <c r="W72" i="10"/>
  <c r="K72" i="10"/>
  <c r="Z72" i="10" s="1"/>
  <c r="K89" i="10"/>
  <c r="Z89" i="10" s="1"/>
  <c r="W89" i="10"/>
  <c r="L152" i="10"/>
  <c r="K48" i="10"/>
  <c r="Z48" i="10" s="1"/>
  <c r="W48" i="10"/>
  <c r="K147" i="10"/>
  <c r="Z147" i="10" s="1"/>
  <c r="W147" i="10"/>
  <c r="L147" i="10"/>
  <c r="W39" i="10"/>
  <c r="K39" i="10"/>
  <c r="Z39" i="10" s="1"/>
  <c r="W104" i="10"/>
  <c r="K104" i="10"/>
  <c r="Z104" i="10" s="1"/>
  <c r="W83" i="10"/>
  <c r="K83" i="10"/>
  <c r="Z83" i="10" s="1"/>
  <c r="W134" i="10"/>
  <c r="K134" i="10"/>
  <c r="Z134" i="10" s="1"/>
  <c r="L138" i="10"/>
  <c r="K102" i="10"/>
  <c r="Z102" i="10" s="1"/>
  <c r="W102" i="10"/>
  <c r="W113" i="10"/>
  <c r="K113" i="10"/>
  <c r="Z113" i="10" s="1"/>
  <c r="K173" i="10"/>
  <c r="Z173" i="10" s="1"/>
  <c r="W173" i="10"/>
  <c r="W55" i="10"/>
  <c r="K55" i="10"/>
  <c r="Z55" i="10" s="1"/>
  <c r="K88" i="10"/>
  <c r="Z88" i="10" s="1"/>
  <c r="W88" i="10"/>
  <c r="W38" i="10"/>
  <c r="K38" i="10"/>
  <c r="Z38" i="10" s="1"/>
  <c r="K174" i="10"/>
  <c r="Z174" i="10" s="1"/>
  <c r="W174" i="10"/>
  <c r="W129" i="10"/>
  <c r="K129" i="10"/>
  <c r="Z129" i="10" s="1"/>
  <c r="W93" i="10"/>
  <c r="K93" i="10"/>
  <c r="Z93" i="10" s="1"/>
  <c r="K76" i="10"/>
  <c r="Z76" i="10" s="1"/>
  <c r="W76" i="10"/>
  <c r="W118" i="10"/>
  <c r="K118" i="10"/>
  <c r="Z118" i="10" s="1"/>
  <c r="W140" i="10"/>
  <c r="K140" i="10"/>
  <c r="Z140" i="10" s="1"/>
  <c r="K34" i="10"/>
  <c r="Z34" i="10" s="1"/>
  <c r="W34" i="10"/>
  <c r="K145" i="10"/>
  <c r="Z145" i="10" s="1"/>
  <c r="W145" i="10"/>
  <c r="K164" i="10"/>
  <c r="Z164" i="10" s="1"/>
  <c r="W164" i="10"/>
  <c r="W71" i="10"/>
  <c r="L71" i="10"/>
  <c r="K71" i="10"/>
  <c r="Z71" i="10" s="1"/>
  <c r="L91" i="10"/>
  <c r="K157" i="10"/>
  <c r="Z157" i="10" s="1"/>
  <c r="W157" i="10"/>
  <c r="K49" i="10"/>
  <c r="Z49" i="10" s="1"/>
  <c r="W49" i="10"/>
  <c r="L86" i="10"/>
  <c r="K56" i="10"/>
  <c r="Z56" i="10" s="1"/>
  <c r="W56" i="10"/>
  <c r="L77" i="10"/>
  <c r="K149" i="10"/>
  <c r="Z149" i="10" s="1"/>
  <c r="W149" i="10"/>
  <c r="K90" i="10"/>
  <c r="Z90" i="10" s="1"/>
  <c r="W90" i="10"/>
  <c r="L65" i="10"/>
  <c r="L132" i="10"/>
  <c r="K42" i="10"/>
  <c r="Z42" i="10" s="1"/>
  <c r="W42" i="10"/>
  <c r="W137" i="10"/>
  <c r="K137" i="10"/>
  <c r="Z137" i="10" s="1"/>
  <c r="K158" i="10"/>
  <c r="Z158" i="10" s="1"/>
  <c r="W158" i="10"/>
  <c r="K41" i="10"/>
  <c r="Z41" i="10" s="1"/>
  <c r="W41" i="10"/>
  <c r="K94" i="10"/>
  <c r="Z94" i="10" s="1"/>
  <c r="W94" i="10"/>
  <c r="W98" i="10"/>
  <c r="K98" i="10"/>
  <c r="Z98" i="10" s="1"/>
  <c r="K120" i="10"/>
  <c r="Z120" i="10" s="1"/>
  <c r="W120" i="10"/>
  <c r="W96" i="10"/>
  <c r="K96" i="10"/>
  <c r="Z96" i="10" s="1"/>
  <c r="K109" i="10"/>
  <c r="Z109" i="10" s="1"/>
  <c r="W109" i="10"/>
  <c r="K156" i="10"/>
  <c r="Z156" i="10" s="1"/>
  <c r="W156" i="10"/>
  <c r="W101" i="10"/>
  <c r="K101" i="10"/>
  <c r="Z101" i="10" s="1"/>
  <c r="L167" i="10"/>
  <c r="W85" i="10"/>
  <c r="K85" i="10"/>
  <c r="Z85" i="10" s="1"/>
  <c r="K117" i="10"/>
  <c r="Z117" i="10" s="1"/>
  <c r="W117" i="10"/>
  <c r="K165" i="10"/>
  <c r="Z165" i="10" s="1"/>
  <c r="W165" i="10"/>
  <c r="W105" i="10"/>
  <c r="K105" i="10"/>
  <c r="Z105" i="10" s="1"/>
  <c r="L105" i="10"/>
  <c r="K74" i="10"/>
  <c r="Z74" i="10" s="1"/>
  <c r="W74" i="10"/>
  <c r="L80" i="10"/>
  <c r="W135" i="10"/>
  <c r="K135" i="10"/>
  <c r="Z135" i="10" s="1"/>
  <c r="K87" i="10"/>
  <c r="Z87" i="10" s="1"/>
  <c r="W87" i="10"/>
  <c r="K35" i="10"/>
  <c r="Z35" i="10" s="1"/>
  <c r="W35" i="10"/>
  <c r="K172" i="10"/>
  <c r="Z172" i="10" s="1"/>
  <c r="W172" i="10"/>
  <c r="W111" i="10"/>
  <c r="K111" i="10"/>
  <c r="Z111" i="10" s="1"/>
  <c r="W126" i="10"/>
  <c r="L126" i="10"/>
  <c r="K126" i="10"/>
  <c r="Z126" i="10" s="1"/>
  <c r="W143" i="10"/>
  <c r="K143" i="10"/>
  <c r="Z143" i="10" s="1"/>
  <c r="K66" i="10"/>
  <c r="Z66" i="10" s="1"/>
  <c r="W66" i="10"/>
  <c r="K128" i="10"/>
  <c r="Z128" i="10" s="1"/>
  <c r="W128" i="10"/>
  <c r="L97" i="10"/>
  <c r="K92" i="10"/>
  <c r="Z92" i="10" s="1"/>
  <c r="W92" i="10"/>
  <c r="K67" i="10"/>
  <c r="Z67" i="10" s="1"/>
  <c r="W67" i="10"/>
  <c r="K43" i="10"/>
  <c r="Z43" i="10" s="1"/>
  <c r="W43" i="10"/>
  <c r="K133" i="10"/>
  <c r="Z133" i="10" s="1"/>
  <c r="L133" i="10"/>
  <c r="W133" i="10"/>
  <c r="W119" i="10"/>
  <c r="K119" i="10"/>
  <c r="Z119" i="10" s="1"/>
  <c r="W52" i="10"/>
  <c r="L52" i="10"/>
  <c r="K52" i="10"/>
  <c r="Z52" i="10" s="1"/>
  <c r="K68" i="10"/>
  <c r="Z68" i="10" s="1"/>
  <c r="W68" i="10"/>
  <c r="W131" i="10"/>
  <c r="K131" i="10"/>
  <c r="Z131" i="10" s="1"/>
  <c r="L60" i="10"/>
  <c r="W63" i="10"/>
  <c r="K63" i="10"/>
  <c r="Z63" i="10" s="1"/>
  <c r="W64" i="10"/>
  <c r="K64" i="10"/>
  <c r="Z64" i="10" s="1"/>
  <c r="W154" i="10"/>
  <c r="K154" i="10"/>
  <c r="Z154" i="10" s="1"/>
  <c r="W153" i="10"/>
  <c r="K153" i="10"/>
  <c r="Z153" i="10" s="1"/>
  <c r="W54" i="10"/>
  <c r="K54" i="10"/>
  <c r="Z54" i="10" s="1"/>
  <c r="W61" i="10"/>
  <c r="K61" i="10"/>
  <c r="Z61" i="10" s="1"/>
  <c r="W82" i="10"/>
  <c r="K82" i="10"/>
  <c r="Z82" i="10" s="1"/>
  <c r="K166" i="10"/>
  <c r="Z166" i="10" s="1"/>
  <c r="W166" i="10"/>
  <c r="K103" i="10"/>
  <c r="Z103" i="10" s="1"/>
  <c r="W103" i="10"/>
  <c r="W78" i="10"/>
  <c r="K78" i="10"/>
  <c r="Z78" i="10" s="1"/>
  <c r="W99" i="10"/>
  <c r="K99" i="10"/>
  <c r="Z99" i="10" s="1"/>
  <c r="K139" i="10"/>
  <c r="Z139" i="10" s="1"/>
  <c r="W139" i="10"/>
  <c r="L53" i="10"/>
  <c r="K73" i="10"/>
  <c r="Z73" i="10" s="1"/>
  <c r="W73" i="10"/>
  <c r="K108" i="10"/>
  <c r="Z108" i="10" s="1"/>
  <c r="W108" i="10"/>
  <c r="K123" i="10"/>
  <c r="Z123" i="10" s="1"/>
  <c r="W123" i="10"/>
  <c r="W171" i="10"/>
  <c r="K171" i="10"/>
  <c r="Z171" i="10" s="1"/>
  <c r="I30" i="10"/>
  <c r="K95" i="10"/>
  <c r="Z95" i="10" s="1"/>
  <c r="W95" i="10"/>
  <c r="K125" i="10"/>
  <c r="Z125" i="10" s="1"/>
  <c r="W125" i="10"/>
  <c r="W62" i="10"/>
  <c r="K62" i="10"/>
  <c r="Z62" i="10" s="1"/>
  <c r="W121" i="10"/>
  <c r="K121" i="10"/>
  <c r="Z121" i="10" s="1"/>
  <c r="V39" i="10"/>
  <c r="V50" i="10"/>
  <c r="V62" i="10" s="1"/>
  <c r="V74" i="10" s="1"/>
  <c r="V86" i="10" s="1"/>
  <c r="V98" i="10" s="1"/>
  <c r="V110" i="10" s="1"/>
  <c r="V122" i="10" s="1"/>
  <c r="V134" i="10" s="1"/>
  <c r="V146" i="10" s="1"/>
  <c r="V158" i="10" s="1"/>
  <c r="V170" i="10" s="1"/>
  <c r="W148" i="10"/>
  <c r="K148" i="10"/>
  <c r="Z148" i="10" s="1"/>
  <c r="L139" i="9"/>
  <c r="K43" i="9"/>
  <c r="Z43" i="9" s="1"/>
  <c r="K91" i="9"/>
  <c r="Z91" i="9" s="1"/>
  <c r="L172" i="9"/>
  <c r="L152" i="9"/>
  <c r="L159" i="9"/>
  <c r="L104" i="9"/>
  <c r="K36" i="9"/>
  <c r="Z36" i="9" s="1"/>
  <c r="K129" i="9"/>
  <c r="K45" i="9"/>
  <c r="W45" i="9"/>
  <c r="L58" i="9"/>
  <c r="L151" i="9"/>
  <c r="L44" i="9"/>
  <c r="L60" i="9"/>
  <c r="L55" i="9"/>
  <c r="K37" i="9"/>
  <c r="Z37" i="9" s="1"/>
  <c r="K167" i="9"/>
  <c r="L138" i="9"/>
  <c r="L50" i="9"/>
  <c r="L101" i="9"/>
  <c r="L47" i="9"/>
  <c r="K130" i="9"/>
  <c r="Z130" i="9" s="1"/>
  <c r="L161" i="9"/>
  <c r="L126" i="9"/>
  <c r="L68" i="9"/>
  <c r="L56" i="9"/>
  <c r="L122" i="9"/>
  <c r="L43" i="9"/>
  <c r="L80" i="9"/>
  <c r="L54" i="9"/>
  <c r="L74" i="9"/>
  <c r="K74" i="9"/>
  <c r="Z74" i="9" s="1"/>
  <c r="W74" i="9"/>
  <c r="W154" i="9"/>
  <c r="K154" i="9"/>
  <c r="Z154" i="9" s="1"/>
  <c r="W87" i="9"/>
  <c r="K87" i="9"/>
  <c r="Z87" i="9" s="1"/>
  <c r="K98" i="9"/>
  <c r="Z98" i="9" s="1"/>
  <c r="W98" i="9"/>
  <c r="L98" i="9"/>
  <c r="K116" i="9"/>
  <c r="Z116" i="9" s="1"/>
  <c r="W116" i="9"/>
  <c r="W100" i="9"/>
  <c r="K100" i="9"/>
  <c r="Z100" i="9" s="1"/>
  <c r="K57" i="9"/>
  <c r="Z57" i="9" s="1"/>
  <c r="W57" i="9"/>
  <c r="K120" i="9"/>
  <c r="Z120" i="9" s="1"/>
  <c r="W120" i="9"/>
  <c r="W78" i="9"/>
  <c r="K78" i="9"/>
  <c r="Z78" i="9" s="1"/>
  <c r="W65" i="9"/>
  <c r="K65" i="9"/>
  <c r="Z65" i="9" s="1"/>
  <c r="W166" i="9"/>
  <c r="K166" i="9"/>
  <c r="Z166" i="9" s="1"/>
  <c r="K170" i="9"/>
  <c r="Z170" i="9" s="1"/>
  <c r="W170" i="9"/>
  <c r="W119" i="9"/>
  <c r="K119" i="9"/>
  <c r="Z119" i="9" s="1"/>
  <c r="V51" i="9"/>
  <c r="V63" i="9" s="1"/>
  <c r="V75" i="9" s="1"/>
  <c r="V87" i="9" s="1"/>
  <c r="V99" i="9" s="1"/>
  <c r="V111" i="9" s="1"/>
  <c r="V123" i="9" s="1"/>
  <c r="V135" i="9" s="1"/>
  <c r="V147" i="9" s="1"/>
  <c r="V159" i="9" s="1"/>
  <c r="V171" i="9" s="1"/>
  <c r="V40" i="9"/>
  <c r="W107" i="9"/>
  <c r="K107" i="9"/>
  <c r="Z107" i="9" s="1"/>
  <c r="W155" i="9"/>
  <c r="K155" i="9"/>
  <c r="Z155" i="9" s="1"/>
  <c r="W165" i="9"/>
  <c r="K165" i="9"/>
  <c r="Z165" i="9" s="1"/>
  <c r="K75" i="9"/>
  <c r="Z75" i="9" s="1"/>
  <c r="W75" i="9"/>
  <c r="W71" i="9"/>
  <c r="K71" i="9"/>
  <c r="Z71" i="9" s="1"/>
  <c r="W86" i="9"/>
  <c r="K86" i="9"/>
  <c r="Z86" i="9" s="1"/>
  <c r="W134" i="9"/>
  <c r="K134" i="9"/>
  <c r="Z134" i="9" s="1"/>
  <c r="W99" i="9"/>
  <c r="K99" i="9"/>
  <c r="Z99" i="9" s="1"/>
  <c r="K156" i="9"/>
  <c r="Z156" i="9" s="1"/>
  <c r="W156" i="9"/>
  <c r="K123" i="9"/>
  <c r="Z123" i="9" s="1"/>
  <c r="W123" i="9"/>
  <c r="W61" i="9"/>
  <c r="K61" i="9"/>
  <c r="Z61" i="9" s="1"/>
  <c r="K51" i="9"/>
  <c r="Z51" i="9" s="1"/>
  <c r="W51" i="9"/>
  <c r="W105" i="9"/>
  <c r="K105" i="9"/>
  <c r="Z105" i="9" s="1"/>
  <c r="K35" i="9"/>
  <c r="Z35" i="9" s="1"/>
  <c r="W35" i="9"/>
  <c r="W69" i="9"/>
  <c r="K69" i="9"/>
  <c r="Z69" i="9" s="1"/>
  <c r="W149" i="9"/>
  <c r="K149" i="9"/>
  <c r="Z149" i="9" s="1"/>
  <c r="W102" i="9"/>
  <c r="K102" i="9"/>
  <c r="Z102" i="9" s="1"/>
  <c r="K34" i="9"/>
  <c r="Z34" i="9" s="1"/>
  <c r="W34" i="9"/>
  <c r="K111" i="9"/>
  <c r="Z111" i="9" s="1"/>
  <c r="W111" i="9"/>
  <c r="L146" i="9"/>
  <c r="K96" i="9"/>
  <c r="Z96" i="9" s="1"/>
  <c r="W96" i="9"/>
  <c r="L109" i="9"/>
  <c r="L131" i="9"/>
  <c r="K131" i="9"/>
  <c r="Z131" i="9" s="1"/>
  <c r="W131" i="9"/>
  <c r="W94" i="9"/>
  <c r="K94" i="9"/>
  <c r="Z94" i="9" s="1"/>
  <c r="K137" i="9"/>
  <c r="Z137" i="9" s="1"/>
  <c r="W137" i="9"/>
  <c r="W110" i="9"/>
  <c r="K110" i="9"/>
  <c r="Z110" i="9" s="1"/>
  <c r="K118" i="9"/>
  <c r="Z118" i="9" s="1"/>
  <c r="W118" i="9"/>
  <c r="K90" i="9"/>
  <c r="Z90" i="9" s="1"/>
  <c r="W90" i="9"/>
  <c r="K145" i="9"/>
  <c r="Z145" i="9" s="1"/>
  <c r="W145" i="9"/>
  <c r="L84" i="9"/>
  <c r="K84" i="9"/>
  <c r="Z84" i="9" s="1"/>
  <c r="W84" i="9"/>
  <c r="K135" i="9"/>
  <c r="Z135" i="9" s="1"/>
  <c r="W135" i="9"/>
  <c r="K66" i="9"/>
  <c r="Z66" i="9" s="1"/>
  <c r="W66" i="9"/>
  <c r="K83" i="9"/>
  <c r="Z83" i="9" s="1"/>
  <c r="W83" i="9"/>
  <c r="W171" i="9"/>
  <c r="K171" i="9"/>
  <c r="Z171" i="9" s="1"/>
  <c r="W157" i="9"/>
  <c r="K157" i="9"/>
  <c r="Z157" i="9" s="1"/>
  <c r="K140" i="9"/>
  <c r="Z140" i="9" s="1"/>
  <c r="W140" i="9"/>
  <c r="K108" i="9"/>
  <c r="Z108" i="9" s="1"/>
  <c r="W108" i="9"/>
  <c r="W70" i="9"/>
  <c r="K70" i="9"/>
  <c r="Z70" i="9" s="1"/>
  <c r="W42" i="9"/>
  <c r="K42" i="9"/>
  <c r="Z42" i="9" s="1"/>
  <c r="W81" i="9"/>
  <c r="K81" i="9"/>
  <c r="Z81" i="9" s="1"/>
  <c r="W133" i="9"/>
  <c r="K133" i="9"/>
  <c r="Z133" i="9" s="1"/>
  <c r="L174" i="9"/>
  <c r="L79" i="9"/>
  <c r="K169" i="9"/>
  <c r="Z169" i="9" s="1"/>
  <c r="W169" i="9"/>
  <c r="L91" i="9"/>
  <c r="W160" i="9"/>
  <c r="K160" i="9"/>
  <c r="Z160" i="9" s="1"/>
  <c r="L127" i="9"/>
  <c r="K162" i="9"/>
  <c r="Z162" i="9" s="1"/>
  <c r="W162" i="9"/>
  <c r="L92" i="9"/>
  <c r="W88" i="9"/>
  <c r="K88" i="9"/>
  <c r="Z88" i="9" s="1"/>
  <c r="K33" i="9"/>
  <c r="Z33" i="9" s="1"/>
  <c r="W33" i="9"/>
  <c r="K128" i="9"/>
  <c r="Z128" i="9" s="1"/>
  <c r="W128" i="9"/>
  <c r="W76" i="9"/>
  <c r="K76" i="9"/>
  <c r="Z76" i="9" s="1"/>
  <c r="W39" i="9"/>
  <c r="K39" i="9"/>
  <c r="Z39" i="9" s="1"/>
  <c r="W113" i="9"/>
  <c r="L113" i="9"/>
  <c r="K113" i="9"/>
  <c r="Z113" i="9" s="1"/>
  <c r="W103" i="9"/>
  <c r="K103" i="9"/>
  <c r="Z103" i="9" s="1"/>
  <c r="W144" i="9"/>
  <c r="K144" i="9"/>
  <c r="Z144" i="9" s="1"/>
  <c r="K64" i="9"/>
  <c r="Z64" i="9" s="1"/>
  <c r="W64" i="9"/>
  <c r="L148" i="9"/>
  <c r="K148" i="9"/>
  <c r="Z148" i="9" s="1"/>
  <c r="W148" i="9"/>
  <c r="K125" i="9"/>
  <c r="Z125" i="9" s="1"/>
  <c r="W125" i="9"/>
  <c r="W158" i="9"/>
  <c r="K158" i="9"/>
  <c r="Z158" i="9" s="1"/>
  <c r="W46" i="9"/>
  <c r="K46" i="9"/>
  <c r="Z46" i="9" s="1"/>
  <c r="L85" i="9"/>
  <c r="W77" i="9"/>
  <c r="K77" i="9"/>
  <c r="Z77" i="9" s="1"/>
  <c r="K164" i="9"/>
  <c r="Z164" i="9" s="1"/>
  <c r="W164" i="9"/>
  <c r="W147" i="9"/>
  <c r="K147" i="9"/>
  <c r="Z147" i="9" s="1"/>
  <c r="K67" i="9"/>
  <c r="Z67" i="9" s="1"/>
  <c r="W67" i="9"/>
  <c r="L73" i="9"/>
  <c r="W53" i="9"/>
  <c r="K53" i="9"/>
  <c r="Z53" i="9" s="1"/>
  <c r="W163" i="9"/>
  <c r="K163" i="9"/>
  <c r="Z163" i="9" s="1"/>
  <c r="W112" i="9"/>
  <c r="K112" i="9"/>
  <c r="Z112" i="9" s="1"/>
  <c r="W115" i="9"/>
  <c r="K115" i="9"/>
  <c r="Z115" i="9" s="1"/>
  <c r="K143" i="9"/>
  <c r="Z143" i="9" s="1"/>
  <c r="W143" i="9"/>
  <c r="K106" i="9"/>
  <c r="Z106" i="9" s="1"/>
  <c r="W106" i="9"/>
  <c r="L48" i="9"/>
  <c r="K89" i="9"/>
  <c r="Z89" i="9" s="1"/>
  <c r="W89" i="9"/>
  <c r="W168" i="9"/>
  <c r="K168" i="9"/>
  <c r="Z168" i="9" s="1"/>
  <c r="K40" i="9"/>
  <c r="Z40" i="9" s="1"/>
  <c r="W40" i="9"/>
  <c r="K49" i="9"/>
  <c r="Z49" i="9" s="1"/>
  <c r="W49" i="9"/>
  <c r="K59" i="9"/>
  <c r="Z59" i="9" s="1"/>
  <c r="W59" i="9"/>
  <c r="W136" i="9"/>
  <c r="K136" i="9"/>
  <c r="Z136" i="9" s="1"/>
  <c r="K175" i="9"/>
  <c r="Z175" i="9" s="1"/>
  <c r="W175" i="9"/>
  <c r="W52" i="9"/>
  <c r="K52" i="9"/>
  <c r="Z52" i="9" s="1"/>
  <c r="K72" i="9"/>
  <c r="Z72" i="9" s="1"/>
  <c r="W72" i="9"/>
  <c r="K95" i="9"/>
  <c r="Z95" i="9" s="1"/>
  <c r="W95" i="9"/>
  <c r="W124" i="9"/>
  <c r="K124" i="9"/>
  <c r="Z124" i="9" s="1"/>
  <c r="K117" i="9"/>
  <c r="Z117" i="9" s="1"/>
  <c r="W117" i="9"/>
  <c r="W41" i="9"/>
  <c r="K41" i="9"/>
  <c r="Z41" i="9" s="1"/>
  <c r="W141" i="9"/>
  <c r="K141" i="9"/>
  <c r="Z141" i="9" s="1"/>
  <c r="L153" i="9"/>
  <c r="W93" i="9"/>
  <c r="K93" i="9"/>
  <c r="Z93" i="9" s="1"/>
  <c r="K142" i="9"/>
  <c r="Z142" i="9" s="1"/>
  <c r="W142" i="9"/>
  <c r="K114" i="9"/>
  <c r="Z114" i="9" s="1"/>
  <c r="W114" i="9"/>
  <c r="K82" i="9"/>
  <c r="Z82" i="9" s="1"/>
  <c r="W82" i="9"/>
  <c r="W132" i="9"/>
  <c r="K132" i="9"/>
  <c r="Z132" i="9" s="1"/>
  <c r="W38" i="9"/>
  <c r="K38" i="9"/>
  <c r="Z38" i="9" s="1"/>
  <c r="K97" i="9"/>
  <c r="Z97" i="9" s="1"/>
  <c r="W97" i="9"/>
  <c r="K173" i="9"/>
  <c r="Z173" i="9" s="1"/>
  <c r="W173" i="9"/>
  <c r="L121" i="9"/>
  <c r="T66" i="7"/>
  <c r="I66" i="7" s="1"/>
  <c r="X66" i="7" s="1"/>
  <c r="T95" i="7"/>
  <c r="I95" i="7" s="1"/>
  <c r="X95" i="7" s="1"/>
  <c r="Y131" i="7"/>
  <c r="U63" i="7"/>
  <c r="H63" i="7" s="1"/>
  <c r="W63" i="7" s="1"/>
  <c r="Y63" i="7"/>
  <c r="Y57" i="7"/>
  <c r="U131" i="7"/>
  <c r="H131" i="7" s="1"/>
  <c r="K131" i="7" s="1"/>
  <c r="Z131" i="7" s="1"/>
  <c r="T57" i="7"/>
  <c r="I57" i="7" s="1"/>
  <c r="X57" i="7" s="1"/>
  <c r="L39" i="7"/>
  <c r="Y105" i="7"/>
  <c r="Y121" i="7"/>
  <c r="T160" i="7"/>
  <c r="I160" i="7" s="1"/>
  <c r="X160" i="7" s="1"/>
  <c r="Y112" i="7"/>
  <c r="T112" i="7"/>
  <c r="I112" i="7" s="1"/>
  <c r="X112" i="7" s="1"/>
  <c r="U124" i="7"/>
  <c r="H124" i="7" s="1"/>
  <c r="T124" i="7"/>
  <c r="I124" i="7" s="1"/>
  <c r="X124" i="7" s="1"/>
  <c r="U160" i="7"/>
  <c r="H160" i="7" s="1"/>
  <c r="T171" i="7"/>
  <c r="I171" i="7" s="1"/>
  <c r="X171" i="7" s="1"/>
  <c r="T104" i="7"/>
  <c r="I104" i="7" s="1"/>
  <c r="X104" i="7" s="1"/>
  <c r="U171" i="7"/>
  <c r="H171" i="7" s="1"/>
  <c r="W171" i="7" s="1"/>
  <c r="U165" i="7"/>
  <c r="H165" i="7" s="1"/>
  <c r="K165" i="7" s="1"/>
  <c r="Z165" i="7" s="1"/>
  <c r="Y165" i="7"/>
  <c r="U79" i="7"/>
  <c r="H79" i="7" s="1"/>
  <c r="T75" i="7"/>
  <c r="I75" i="7" s="1"/>
  <c r="X75" i="7" s="1"/>
  <c r="Y75" i="7"/>
  <c r="Y78" i="7"/>
  <c r="Y76" i="7"/>
  <c r="U78" i="7"/>
  <c r="H78" i="7" s="1"/>
  <c r="K78" i="7" s="1"/>
  <c r="Z78" i="7" s="1"/>
  <c r="T70" i="7"/>
  <c r="I70" i="7" s="1"/>
  <c r="X70" i="7" s="1"/>
  <c r="Y70" i="7"/>
  <c r="T79" i="7"/>
  <c r="I79" i="7" s="1"/>
  <c r="X79" i="7" s="1"/>
  <c r="T76" i="7"/>
  <c r="I76" i="7" s="1"/>
  <c r="X76" i="7" s="1"/>
  <c r="Y36" i="7"/>
  <c r="U36" i="7"/>
  <c r="H36" i="7" s="1"/>
  <c r="W36" i="7" s="1"/>
  <c r="Y95" i="7"/>
  <c r="T123" i="7"/>
  <c r="I123" i="7" s="1"/>
  <c r="X123" i="7" s="1"/>
  <c r="T154" i="7"/>
  <c r="I154" i="7" s="1"/>
  <c r="X154" i="7" s="1"/>
  <c r="U99" i="7"/>
  <c r="H99" i="7" s="1"/>
  <c r="W99" i="7" s="1"/>
  <c r="U121" i="7"/>
  <c r="H121" i="7" s="1"/>
  <c r="K121" i="7" s="1"/>
  <c r="Z121" i="7" s="1"/>
  <c r="U41" i="7"/>
  <c r="H41" i="7" s="1"/>
  <c r="K41" i="7" s="1"/>
  <c r="Z41" i="7" s="1"/>
  <c r="U42" i="7"/>
  <c r="H42" i="7" s="1"/>
  <c r="W42" i="7" s="1"/>
  <c r="Y87" i="7"/>
  <c r="Y145" i="7"/>
  <c r="T87" i="7"/>
  <c r="I87" i="7" s="1"/>
  <c r="X87" i="7" s="1"/>
  <c r="U66" i="7"/>
  <c r="H66" i="7" s="1"/>
  <c r="Y108" i="7"/>
  <c r="U151" i="7"/>
  <c r="H151" i="7" s="1"/>
  <c r="K151" i="7" s="1"/>
  <c r="T147" i="7"/>
  <c r="I147" i="7" s="1"/>
  <c r="X147" i="7" s="1"/>
  <c r="Y151" i="7"/>
  <c r="Y163" i="7"/>
  <c r="T126" i="7"/>
  <c r="I126" i="7" s="1"/>
  <c r="X126" i="7" s="1"/>
  <c r="T163" i="7"/>
  <c r="I163" i="7" s="1"/>
  <c r="X163" i="7" s="1"/>
  <c r="U126" i="7"/>
  <c r="H126" i="7" s="1"/>
  <c r="W126" i="7" s="1"/>
  <c r="U113" i="7"/>
  <c r="H113" i="7" s="1"/>
  <c r="W113" i="7" s="1"/>
  <c r="U147" i="7"/>
  <c r="H147" i="7" s="1"/>
  <c r="K147" i="7" s="1"/>
  <c r="Z147" i="7" s="1"/>
  <c r="T105" i="7"/>
  <c r="I105" i="7" s="1"/>
  <c r="X105" i="7" s="1"/>
  <c r="Y94" i="7"/>
  <c r="U94" i="7"/>
  <c r="H94" i="7" s="1"/>
  <c r="T94" i="7"/>
  <c r="I94" i="7" s="1"/>
  <c r="X94" i="7" s="1"/>
  <c r="U90" i="7"/>
  <c r="H90" i="7" s="1"/>
  <c r="T90" i="7"/>
  <c r="I90" i="7" s="1"/>
  <c r="X90" i="7" s="1"/>
  <c r="Y90" i="7"/>
  <c r="U155" i="7"/>
  <c r="H155" i="7" s="1"/>
  <c r="T155" i="7"/>
  <c r="I155" i="7" s="1"/>
  <c r="X155" i="7" s="1"/>
  <c r="Y155" i="7"/>
  <c r="T82" i="7"/>
  <c r="I82" i="7" s="1"/>
  <c r="X82" i="7" s="1"/>
  <c r="Y82" i="7"/>
  <c r="U82" i="7"/>
  <c r="H82" i="7" s="1"/>
  <c r="U67" i="7"/>
  <c r="H67" i="7" s="1"/>
  <c r="Y67" i="7"/>
  <c r="T67" i="7"/>
  <c r="I67" i="7" s="1"/>
  <c r="X67" i="7" s="1"/>
  <c r="W169" i="7"/>
  <c r="K169" i="7"/>
  <c r="Z169" i="7" s="1"/>
  <c r="U97" i="7"/>
  <c r="H97" i="7" s="1"/>
  <c r="T97" i="7"/>
  <c r="I97" i="7" s="1"/>
  <c r="X97" i="7" s="1"/>
  <c r="Y97" i="7"/>
  <c r="W153" i="7"/>
  <c r="K153" i="7"/>
  <c r="Z153" i="7" s="1"/>
  <c r="V50" i="7"/>
  <c r="V62" i="7" s="1"/>
  <c r="V74" i="7" s="1"/>
  <c r="V86" i="7" s="1"/>
  <c r="V98" i="7" s="1"/>
  <c r="V110" i="7" s="1"/>
  <c r="V122" i="7" s="1"/>
  <c r="V134" i="7" s="1"/>
  <c r="V146" i="7" s="1"/>
  <c r="V158" i="7" s="1"/>
  <c r="V170" i="7" s="1"/>
  <c r="V39" i="7"/>
  <c r="W73" i="7"/>
  <c r="K73" i="7"/>
  <c r="Z73" i="7" s="1"/>
  <c r="Y149" i="7"/>
  <c r="U149" i="7"/>
  <c r="H149" i="7" s="1"/>
  <c r="T149" i="7"/>
  <c r="I149" i="7" s="1"/>
  <c r="X149" i="7" s="1"/>
  <c r="U46" i="7"/>
  <c r="H46" i="7" s="1"/>
  <c r="T46" i="7"/>
  <c r="I46" i="7" s="1"/>
  <c r="X46" i="7" s="1"/>
  <c r="Y46" i="7"/>
  <c r="U143" i="7"/>
  <c r="H143" i="7" s="1"/>
  <c r="T143" i="7"/>
  <c r="I143" i="7" s="1"/>
  <c r="X143" i="7" s="1"/>
  <c r="Y143" i="7"/>
  <c r="Y43" i="7"/>
  <c r="T43" i="7"/>
  <c r="I43" i="7" s="1"/>
  <c r="X43" i="7" s="1"/>
  <c r="U43" i="7"/>
  <c r="H43" i="7" s="1"/>
  <c r="Y101" i="7"/>
  <c r="U101" i="7"/>
  <c r="H101" i="7" s="1"/>
  <c r="T101" i="7"/>
  <c r="I101" i="7" s="1"/>
  <c r="X101" i="7" s="1"/>
  <c r="U83" i="7"/>
  <c r="H83" i="7" s="1"/>
  <c r="Y83" i="7"/>
  <c r="T83" i="7"/>
  <c r="I83" i="7" s="1"/>
  <c r="X83" i="7" s="1"/>
  <c r="T166" i="7"/>
  <c r="I166" i="7" s="1"/>
  <c r="X166" i="7" s="1"/>
  <c r="Y166" i="7"/>
  <c r="U166" i="7"/>
  <c r="H166" i="7" s="1"/>
  <c r="T174" i="7"/>
  <c r="I174" i="7" s="1"/>
  <c r="X174" i="7" s="1"/>
  <c r="Y174" i="7"/>
  <c r="U174" i="7"/>
  <c r="H174" i="7" s="1"/>
  <c r="K127" i="7"/>
  <c r="Z127" i="7" s="1"/>
  <c r="W127" i="7"/>
  <c r="K108" i="7"/>
  <c r="Z108" i="7" s="1"/>
  <c r="W108" i="7"/>
  <c r="K140" i="7"/>
  <c r="Z140" i="7" s="1"/>
  <c r="W140" i="7"/>
  <c r="W123" i="7"/>
  <c r="T74" i="7"/>
  <c r="I74" i="7" s="1"/>
  <c r="X74" i="7" s="1"/>
  <c r="Y74" i="7"/>
  <c r="U74" i="7"/>
  <c r="H74" i="7" s="1"/>
  <c r="Y86" i="7"/>
  <c r="U86" i="7"/>
  <c r="H86" i="7" s="1"/>
  <c r="T86" i="7"/>
  <c r="I86" i="7" s="1"/>
  <c r="X86" i="7" s="1"/>
  <c r="T132" i="7"/>
  <c r="I132" i="7" s="1"/>
  <c r="X132" i="7" s="1"/>
  <c r="Y132" i="7"/>
  <c r="U132" i="7"/>
  <c r="H132" i="7" s="1"/>
  <c r="W57" i="7"/>
  <c r="T91" i="7"/>
  <c r="I91" i="7" s="1"/>
  <c r="X91" i="7" s="1"/>
  <c r="Y91" i="7"/>
  <c r="U91" i="7"/>
  <c r="H91" i="7" s="1"/>
  <c r="W135" i="7"/>
  <c r="K135" i="7"/>
  <c r="Z135" i="7" s="1"/>
  <c r="W160" i="7"/>
  <c r="K160" i="7"/>
  <c r="Z160" i="7" s="1"/>
  <c r="T129" i="7"/>
  <c r="I129" i="7" s="1"/>
  <c r="X129" i="7" s="1"/>
  <c r="Y129" i="7"/>
  <c r="U129" i="7"/>
  <c r="H129" i="7" s="1"/>
  <c r="U58" i="7"/>
  <c r="H58" i="7" s="1"/>
  <c r="T58" i="7"/>
  <c r="I58" i="7" s="1"/>
  <c r="X58" i="7" s="1"/>
  <c r="Y58" i="7"/>
  <c r="U156" i="7"/>
  <c r="H156" i="7" s="1"/>
  <c r="T156" i="7"/>
  <c r="I156" i="7" s="1"/>
  <c r="X156" i="7" s="1"/>
  <c r="Y156" i="7"/>
  <c r="U157" i="7"/>
  <c r="H157" i="7" s="1"/>
  <c r="T157" i="7"/>
  <c r="I157" i="7" s="1"/>
  <c r="X157" i="7" s="1"/>
  <c r="Y157" i="7"/>
  <c r="T119" i="7"/>
  <c r="I119" i="7" s="1"/>
  <c r="X119" i="7" s="1"/>
  <c r="U119" i="7"/>
  <c r="H119" i="7" s="1"/>
  <c r="Y119" i="7"/>
  <c r="W112" i="7"/>
  <c r="K113" i="7"/>
  <c r="Z113" i="7" s="1"/>
  <c r="W79" i="7"/>
  <c r="K79" i="7"/>
  <c r="Z79" i="7" s="1"/>
  <c r="U144" i="7"/>
  <c r="H144" i="7" s="1"/>
  <c r="T144" i="7"/>
  <c r="I144" i="7" s="1"/>
  <c r="X144" i="7" s="1"/>
  <c r="Y144" i="7"/>
  <c r="U81" i="7"/>
  <c r="H81" i="7" s="1"/>
  <c r="T81" i="7"/>
  <c r="I81" i="7" s="1"/>
  <c r="X81" i="7" s="1"/>
  <c r="Y81" i="7"/>
  <c r="Y77" i="7"/>
  <c r="T77" i="7"/>
  <c r="I77" i="7" s="1"/>
  <c r="X77" i="7" s="1"/>
  <c r="U77" i="7"/>
  <c r="H77" i="7" s="1"/>
  <c r="U164" i="7"/>
  <c r="H164" i="7" s="1"/>
  <c r="T164" i="7"/>
  <c r="I164" i="7" s="1"/>
  <c r="X164" i="7" s="1"/>
  <c r="Y164" i="7"/>
  <c r="T59" i="7"/>
  <c r="I59" i="7" s="1"/>
  <c r="X59" i="7" s="1"/>
  <c r="Y59" i="7"/>
  <c r="U59" i="7"/>
  <c r="H59" i="7" s="1"/>
  <c r="Y118" i="7"/>
  <c r="U118" i="7"/>
  <c r="H118" i="7" s="1"/>
  <c r="T118" i="7"/>
  <c r="I118" i="7" s="1"/>
  <c r="X118" i="7" s="1"/>
  <c r="K51" i="7"/>
  <c r="Z51" i="7" s="1"/>
  <c r="W51" i="7"/>
  <c r="W33" i="7"/>
  <c r="K33" i="7"/>
  <c r="Z33" i="7" s="1"/>
  <c r="T34" i="7"/>
  <c r="I34" i="7" s="1"/>
  <c r="X34" i="7" s="1"/>
  <c r="Y34" i="7"/>
  <c r="U34" i="7"/>
  <c r="H34" i="7" s="1"/>
  <c r="Y133" i="7"/>
  <c r="U133" i="7"/>
  <c r="H133" i="7" s="1"/>
  <c r="T133" i="7"/>
  <c r="I133" i="7" s="1"/>
  <c r="X133" i="7" s="1"/>
  <c r="Y45" i="7"/>
  <c r="U45" i="7"/>
  <c r="H45" i="7" s="1"/>
  <c r="T45" i="7"/>
  <c r="I45" i="7" s="1"/>
  <c r="X45" i="7" s="1"/>
  <c r="Y96" i="7"/>
  <c r="U96" i="7"/>
  <c r="H96" i="7" s="1"/>
  <c r="T96" i="7"/>
  <c r="I96" i="7" s="1"/>
  <c r="X96" i="7" s="1"/>
  <c r="U49" i="7"/>
  <c r="H49" i="7" s="1"/>
  <c r="T49" i="7"/>
  <c r="I49" i="7" s="1"/>
  <c r="X49" i="7" s="1"/>
  <c r="Y49" i="7"/>
  <c r="U173" i="7"/>
  <c r="H173" i="7" s="1"/>
  <c r="T173" i="7"/>
  <c r="I173" i="7" s="1"/>
  <c r="X173" i="7" s="1"/>
  <c r="Y173" i="7"/>
  <c r="W163" i="7"/>
  <c r="K163" i="7"/>
  <c r="Z163" i="7" s="1"/>
  <c r="W76" i="7"/>
  <c r="T137" i="7"/>
  <c r="I137" i="7" s="1"/>
  <c r="X137" i="7" s="1"/>
  <c r="U137" i="7"/>
  <c r="H137" i="7" s="1"/>
  <c r="Y137" i="7"/>
  <c r="U170" i="7"/>
  <c r="H170" i="7" s="1"/>
  <c r="T170" i="7"/>
  <c r="I170" i="7" s="1"/>
  <c r="X170" i="7" s="1"/>
  <c r="Y170" i="7"/>
  <c r="Y69" i="7"/>
  <c r="U69" i="7"/>
  <c r="H69" i="7" s="1"/>
  <c r="T69" i="7"/>
  <c r="I69" i="7" s="1"/>
  <c r="X69" i="7" s="1"/>
  <c r="Y117" i="7"/>
  <c r="U117" i="7"/>
  <c r="H117" i="7" s="1"/>
  <c r="T117" i="7"/>
  <c r="I117" i="7" s="1"/>
  <c r="X117" i="7" s="1"/>
  <c r="U114" i="7"/>
  <c r="H114" i="7" s="1"/>
  <c r="Y114" i="7"/>
  <c r="T114" i="7"/>
  <c r="I114" i="7" s="1"/>
  <c r="X114" i="7" s="1"/>
  <c r="W95" i="7"/>
  <c r="Y142" i="7"/>
  <c r="U142" i="7"/>
  <c r="H142" i="7" s="1"/>
  <c r="T142" i="7"/>
  <c r="I142" i="7" s="1"/>
  <c r="X142" i="7" s="1"/>
  <c r="T158" i="7"/>
  <c r="I158" i="7" s="1"/>
  <c r="X158" i="7" s="1"/>
  <c r="Y158" i="7"/>
  <c r="U158" i="7"/>
  <c r="H158" i="7" s="1"/>
  <c r="W37" i="7"/>
  <c r="K37" i="7"/>
  <c r="Z37" i="7" s="1"/>
  <c r="Y141" i="7"/>
  <c r="T141" i="7"/>
  <c r="I141" i="7" s="1"/>
  <c r="X141" i="7" s="1"/>
  <c r="U141" i="7"/>
  <c r="H141" i="7" s="1"/>
  <c r="U50" i="7"/>
  <c r="H50" i="7" s="1"/>
  <c r="T50" i="7"/>
  <c r="I50" i="7" s="1"/>
  <c r="X50" i="7" s="1"/>
  <c r="Y50" i="7"/>
  <c r="K40" i="7"/>
  <c r="Z40" i="7" s="1"/>
  <c r="W40" i="7"/>
  <c r="K99" i="7"/>
  <c r="Z99" i="7" s="1"/>
  <c r="Y107" i="7"/>
  <c r="U107" i="7"/>
  <c r="H107" i="7" s="1"/>
  <c r="T107" i="7"/>
  <c r="I107" i="7" s="1"/>
  <c r="X107" i="7" s="1"/>
  <c r="Y175" i="7"/>
  <c r="U175" i="7"/>
  <c r="H175" i="7" s="1"/>
  <c r="T175" i="7"/>
  <c r="I175" i="7" s="1"/>
  <c r="X175" i="7" s="1"/>
  <c r="U130" i="7"/>
  <c r="H130" i="7" s="1"/>
  <c r="Y130" i="7"/>
  <c r="T130" i="7"/>
  <c r="I130" i="7" s="1"/>
  <c r="X130" i="7" s="1"/>
  <c r="Y35" i="7"/>
  <c r="U35" i="7"/>
  <c r="H35" i="7" s="1"/>
  <c r="T35" i="7"/>
  <c r="I35" i="7" s="1"/>
  <c r="X35" i="7" s="1"/>
  <c r="T93" i="7"/>
  <c r="I93" i="7" s="1"/>
  <c r="X93" i="7" s="1"/>
  <c r="Y93" i="7"/>
  <c r="U93" i="7"/>
  <c r="H93" i="7" s="1"/>
  <c r="T150" i="7"/>
  <c r="I150" i="7" s="1"/>
  <c r="X150" i="7" s="1"/>
  <c r="Y150" i="7"/>
  <c r="U150" i="7"/>
  <c r="H150" i="7" s="1"/>
  <c r="K124" i="7"/>
  <c r="Z124" i="7" s="1"/>
  <c r="W124" i="7"/>
  <c r="T152" i="7"/>
  <c r="I152" i="7" s="1"/>
  <c r="X152" i="7" s="1"/>
  <c r="Y152" i="7"/>
  <c r="U152" i="7"/>
  <c r="H152" i="7" s="1"/>
  <c r="U89" i="7"/>
  <c r="H89" i="7" s="1"/>
  <c r="T89" i="7"/>
  <c r="I89" i="7" s="1"/>
  <c r="X89" i="7" s="1"/>
  <c r="Y89" i="7"/>
  <c r="U103" i="7"/>
  <c r="H103" i="7" s="1"/>
  <c r="Y103" i="7"/>
  <c r="T103" i="7"/>
  <c r="I103" i="7" s="1"/>
  <c r="X103" i="7" s="1"/>
  <c r="T48" i="7"/>
  <c r="I48" i="7" s="1"/>
  <c r="X48" i="7" s="1"/>
  <c r="Y48" i="7"/>
  <c r="U48" i="7"/>
  <c r="H48" i="7" s="1"/>
  <c r="U65" i="7"/>
  <c r="H65" i="7" s="1"/>
  <c r="T65" i="7"/>
  <c r="I65" i="7" s="1"/>
  <c r="X65" i="7" s="1"/>
  <c r="Y65" i="7"/>
  <c r="T84" i="7"/>
  <c r="I84" i="7" s="1"/>
  <c r="X84" i="7" s="1"/>
  <c r="Y84" i="7"/>
  <c r="U84" i="7"/>
  <c r="H84" i="7" s="1"/>
  <c r="W70" i="7"/>
  <c r="W154" i="7"/>
  <c r="U138" i="7"/>
  <c r="H138" i="7" s="1"/>
  <c r="Y138" i="7"/>
  <c r="T138" i="7"/>
  <c r="I138" i="7" s="1"/>
  <c r="X138" i="7" s="1"/>
  <c r="Y88" i="7"/>
  <c r="U88" i="7"/>
  <c r="H88" i="7" s="1"/>
  <c r="T88" i="7"/>
  <c r="I88" i="7" s="1"/>
  <c r="X88" i="7" s="1"/>
  <c r="U162" i="7"/>
  <c r="H162" i="7" s="1"/>
  <c r="T162" i="7"/>
  <c r="I162" i="7" s="1"/>
  <c r="X162" i="7" s="1"/>
  <c r="Y162" i="7"/>
  <c r="Y176" i="7"/>
  <c r="T176" i="7"/>
  <c r="I176" i="7" s="1"/>
  <c r="X176" i="7" s="1"/>
  <c r="U176" i="7"/>
  <c r="H176" i="7" s="1"/>
  <c r="U38" i="7"/>
  <c r="H38" i="7" s="1"/>
  <c r="T38" i="7"/>
  <c r="I38" i="7" s="1"/>
  <c r="X38" i="7" s="1"/>
  <c r="Y38" i="7"/>
  <c r="Y167" i="7"/>
  <c r="U167" i="7"/>
  <c r="H167" i="7" s="1"/>
  <c r="T167" i="7"/>
  <c r="I167" i="7" s="1"/>
  <c r="X167" i="7" s="1"/>
  <c r="Y60" i="7"/>
  <c r="U60" i="7"/>
  <c r="H60" i="7" s="1"/>
  <c r="T60" i="7"/>
  <c r="I60" i="7" s="1"/>
  <c r="X60" i="7" s="1"/>
  <c r="W105" i="7"/>
  <c r="Y52" i="7"/>
  <c r="U52" i="7"/>
  <c r="H52" i="7" s="1"/>
  <c r="T52" i="7"/>
  <c r="I52" i="7" s="1"/>
  <c r="X52" i="7" s="1"/>
  <c r="U116" i="7"/>
  <c r="H116" i="7" s="1"/>
  <c r="T116" i="7"/>
  <c r="I116" i="7" s="1"/>
  <c r="X116" i="7" s="1"/>
  <c r="Y116" i="7"/>
  <c r="K111" i="7"/>
  <c r="Z111" i="7" s="1"/>
  <c r="W111" i="7"/>
  <c r="Y61" i="7"/>
  <c r="U61" i="7"/>
  <c r="H61" i="7" s="1"/>
  <c r="T61" i="7"/>
  <c r="I61" i="7" s="1"/>
  <c r="X61" i="7" s="1"/>
  <c r="T64" i="7"/>
  <c r="I64" i="7" s="1"/>
  <c r="X64" i="7" s="1"/>
  <c r="Y64" i="7"/>
  <c r="U64" i="7"/>
  <c r="H64" i="7" s="1"/>
  <c r="Y159" i="7"/>
  <c r="U159" i="7"/>
  <c r="H159" i="7" s="1"/>
  <c r="T159" i="7"/>
  <c r="I159" i="7" s="1"/>
  <c r="X159" i="7" s="1"/>
  <c r="U122" i="7"/>
  <c r="H122" i="7" s="1"/>
  <c r="Y122" i="7"/>
  <c r="T122" i="7"/>
  <c r="I122" i="7" s="1"/>
  <c r="X122" i="7" s="1"/>
  <c r="U146" i="7"/>
  <c r="H146" i="7" s="1"/>
  <c r="Y146" i="7"/>
  <c r="T146" i="7"/>
  <c r="I146" i="7" s="1"/>
  <c r="X146" i="7" s="1"/>
  <c r="W151" i="7"/>
  <c r="Y168" i="7"/>
  <c r="T168" i="7"/>
  <c r="I168" i="7" s="1"/>
  <c r="X168" i="7" s="1"/>
  <c r="U168" i="7"/>
  <c r="H168" i="7" s="1"/>
  <c r="U72" i="7"/>
  <c r="H72" i="7" s="1"/>
  <c r="T72" i="7"/>
  <c r="I72" i="7" s="1"/>
  <c r="X72" i="7" s="1"/>
  <c r="Y72" i="7"/>
  <c r="W115" i="7"/>
  <c r="L115" i="7"/>
  <c r="K115" i="7"/>
  <c r="Z115" i="7" s="1"/>
  <c r="Y71" i="7"/>
  <c r="U71" i="7"/>
  <c r="H71" i="7" s="1"/>
  <c r="T71" i="7"/>
  <c r="I71" i="7" s="1"/>
  <c r="X71" i="7" s="1"/>
  <c r="Y161" i="7"/>
  <c r="U161" i="7"/>
  <c r="H161" i="7" s="1"/>
  <c r="T161" i="7"/>
  <c r="I161" i="7" s="1"/>
  <c r="X161" i="7" s="1"/>
  <c r="U120" i="7"/>
  <c r="H120" i="7" s="1"/>
  <c r="T120" i="7"/>
  <c r="I120" i="7" s="1"/>
  <c r="X120" i="7" s="1"/>
  <c r="Y120" i="7"/>
  <c r="T139" i="7"/>
  <c r="I139" i="7" s="1"/>
  <c r="X139" i="7" s="1"/>
  <c r="Y139" i="7"/>
  <c r="U139" i="7"/>
  <c r="H139" i="7" s="1"/>
  <c r="Y53" i="7"/>
  <c r="U53" i="7"/>
  <c r="H53" i="7" s="1"/>
  <c r="T53" i="7"/>
  <c r="I53" i="7" s="1"/>
  <c r="X53" i="7" s="1"/>
  <c r="W66" i="7"/>
  <c r="U62" i="7"/>
  <c r="H62" i="7" s="1"/>
  <c r="T62" i="7"/>
  <c r="I62" i="7" s="1"/>
  <c r="X62" i="7" s="1"/>
  <c r="Y62" i="7"/>
  <c r="Y148" i="7"/>
  <c r="U148" i="7"/>
  <c r="H148" i="7" s="1"/>
  <c r="T148" i="7"/>
  <c r="I148" i="7" s="1"/>
  <c r="X148" i="7" s="1"/>
  <c r="T85" i="7"/>
  <c r="I85" i="7" s="1"/>
  <c r="X85" i="7" s="1"/>
  <c r="Y85" i="7"/>
  <c r="U85" i="7"/>
  <c r="H85" i="7" s="1"/>
  <c r="U109" i="7"/>
  <c r="H109" i="7" s="1"/>
  <c r="T109" i="7"/>
  <c r="I109" i="7" s="1"/>
  <c r="X109" i="7" s="1"/>
  <c r="Y109" i="7"/>
  <c r="T100" i="7"/>
  <c r="I100" i="7" s="1"/>
  <c r="X100" i="7" s="1"/>
  <c r="Y100" i="7"/>
  <c r="U100" i="7"/>
  <c r="H100" i="7" s="1"/>
  <c r="U98" i="7"/>
  <c r="H98" i="7" s="1"/>
  <c r="T98" i="7"/>
  <c r="I98" i="7" s="1"/>
  <c r="X98" i="7" s="1"/>
  <c r="Y98" i="7"/>
  <c r="U125" i="7"/>
  <c r="H125" i="7" s="1"/>
  <c r="T125" i="7"/>
  <c r="I125" i="7" s="1"/>
  <c r="X125" i="7" s="1"/>
  <c r="Y125" i="7"/>
  <c r="U80" i="7"/>
  <c r="H80" i="7" s="1"/>
  <c r="T80" i="7"/>
  <c r="I80" i="7" s="1"/>
  <c r="X80" i="7" s="1"/>
  <c r="Y80" i="7"/>
  <c r="K145" i="7"/>
  <c r="Z145" i="7" s="1"/>
  <c r="W145" i="7"/>
  <c r="Y54" i="7"/>
  <c r="U54" i="7"/>
  <c r="H54" i="7" s="1"/>
  <c r="T54" i="7"/>
  <c r="I54" i="7" s="1"/>
  <c r="X54" i="7" s="1"/>
  <c r="T68" i="7"/>
  <c r="I68" i="7" s="1"/>
  <c r="X68" i="7" s="1"/>
  <c r="Y68" i="7"/>
  <c r="U68" i="7"/>
  <c r="H68" i="7" s="1"/>
  <c r="Y102" i="7"/>
  <c r="U102" i="7"/>
  <c r="H102" i="7" s="1"/>
  <c r="T102" i="7"/>
  <c r="I102" i="7" s="1"/>
  <c r="X102" i="7" s="1"/>
  <c r="U172" i="7"/>
  <c r="H172" i="7" s="1"/>
  <c r="T172" i="7"/>
  <c r="I172" i="7" s="1"/>
  <c r="X172" i="7" s="1"/>
  <c r="Y172" i="7"/>
  <c r="U44" i="7"/>
  <c r="H44" i="7" s="1"/>
  <c r="Y44" i="7"/>
  <c r="T44" i="7"/>
  <c r="I44" i="7" s="1"/>
  <c r="X44" i="7" s="1"/>
  <c r="U55" i="7"/>
  <c r="H55" i="7" s="1"/>
  <c r="T55" i="7"/>
  <c r="I55" i="7" s="1"/>
  <c r="X55" i="7" s="1"/>
  <c r="Y55" i="7"/>
  <c r="Y134" i="7"/>
  <c r="U134" i="7"/>
  <c r="H134" i="7" s="1"/>
  <c r="T134" i="7"/>
  <c r="I134" i="7" s="1"/>
  <c r="X134" i="7" s="1"/>
  <c r="W104" i="7"/>
  <c r="W87" i="7"/>
  <c r="U128" i="7"/>
  <c r="H128" i="7" s="1"/>
  <c r="Y128" i="7"/>
  <c r="T128" i="7"/>
  <c r="I128" i="7" s="1"/>
  <c r="X128" i="7" s="1"/>
  <c r="T110" i="7"/>
  <c r="I110" i="7" s="1"/>
  <c r="X110" i="7" s="1"/>
  <c r="Y110" i="7"/>
  <c r="U110" i="7"/>
  <c r="H110" i="7" s="1"/>
  <c r="U92" i="7"/>
  <c r="H92" i="7" s="1"/>
  <c r="Y92" i="7"/>
  <c r="T92" i="7"/>
  <c r="I92" i="7" s="1"/>
  <c r="X92" i="7" s="1"/>
  <c r="W75" i="7"/>
  <c r="T136" i="7"/>
  <c r="I136" i="7" s="1"/>
  <c r="X136" i="7" s="1"/>
  <c r="U136" i="7"/>
  <c r="H136" i="7" s="1"/>
  <c r="Y136" i="7"/>
  <c r="U47" i="7"/>
  <c r="H47" i="7" s="1"/>
  <c r="T47" i="7"/>
  <c r="I47" i="7" s="1"/>
  <c r="X47" i="7" s="1"/>
  <c r="Y47" i="7"/>
  <c r="U56" i="7"/>
  <c r="H56" i="7" s="1"/>
  <c r="T56" i="7"/>
  <c r="I56" i="7" s="1"/>
  <c r="X56" i="7" s="1"/>
  <c r="Y56" i="7"/>
  <c r="W106" i="7"/>
  <c r="K106" i="7"/>
  <c r="Z106" i="7" s="1"/>
  <c r="U109" i="5"/>
  <c r="H109" i="5" s="1"/>
  <c r="W109" i="5" s="1"/>
  <c r="Y109" i="5"/>
  <c r="Y54" i="5"/>
  <c r="U54" i="5"/>
  <c r="H54" i="5" s="1"/>
  <c r="K54" i="5" s="1"/>
  <c r="Z54" i="5" s="1"/>
  <c r="Y139" i="5"/>
  <c r="Y144" i="5"/>
  <c r="T131" i="5"/>
  <c r="I131" i="5" s="1"/>
  <c r="X131" i="5" s="1"/>
  <c r="Y136" i="5"/>
  <c r="U131" i="5"/>
  <c r="H131" i="5" s="1"/>
  <c r="W131" i="5" s="1"/>
  <c r="U136" i="5"/>
  <c r="H136" i="5" s="1"/>
  <c r="W136" i="5" s="1"/>
  <c r="T139" i="5"/>
  <c r="I139" i="5" s="1"/>
  <c r="X139" i="5" s="1"/>
  <c r="Y161" i="5"/>
  <c r="T161" i="5"/>
  <c r="I161" i="5" s="1"/>
  <c r="X161" i="5" s="1"/>
  <c r="T144" i="5"/>
  <c r="I144" i="5" s="1"/>
  <c r="X144" i="5" s="1"/>
  <c r="T73" i="5"/>
  <c r="I73" i="5" s="1"/>
  <c r="X73" i="5" s="1"/>
  <c r="U173" i="5"/>
  <c r="H173" i="5" s="1"/>
  <c r="K173" i="5" s="1"/>
  <c r="Z173" i="5" s="1"/>
  <c r="Y134" i="5"/>
  <c r="U134" i="5"/>
  <c r="H134" i="5" s="1"/>
  <c r="K134" i="5" s="1"/>
  <c r="Z134" i="5" s="1"/>
  <c r="Y41" i="5"/>
  <c r="Y150" i="5"/>
  <c r="T150" i="5"/>
  <c r="I150" i="5" s="1"/>
  <c r="X150" i="5" s="1"/>
  <c r="T61" i="5"/>
  <c r="I61" i="5" s="1"/>
  <c r="X61" i="5" s="1"/>
  <c r="T165" i="5"/>
  <c r="I165" i="5" s="1"/>
  <c r="X165" i="5" s="1"/>
  <c r="T151" i="5"/>
  <c r="I151" i="5" s="1"/>
  <c r="X151" i="5" s="1"/>
  <c r="U61" i="5"/>
  <c r="H61" i="5" s="1"/>
  <c r="W61" i="5" s="1"/>
  <c r="T40" i="5"/>
  <c r="I40" i="5" s="1"/>
  <c r="X40" i="5" s="1"/>
  <c r="T128" i="5"/>
  <c r="I128" i="5" s="1"/>
  <c r="X128" i="5" s="1"/>
  <c r="U151" i="5"/>
  <c r="H151" i="5" s="1"/>
  <c r="W151" i="5" s="1"/>
  <c r="T62" i="5"/>
  <c r="I62" i="5" s="1"/>
  <c r="X62" i="5" s="1"/>
  <c r="U40" i="5"/>
  <c r="H40" i="5" s="1"/>
  <c r="W40" i="5" s="1"/>
  <c r="Y108" i="5"/>
  <c r="T140" i="5"/>
  <c r="I140" i="5" s="1"/>
  <c r="X140" i="5" s="1"/>
  <c r="U140" i="5"/>
  <c r="H140" i="5" s="1"/>
  <c r="W140" i="5" s="1"/>
  <c r="T143" i="5"/>
  <c r="I143" i="5" s="1"/>
  <c r="X143" i="5" s="1"/>
  <c r="T106" i="5"/>
  <c r="I106" i="5" s="1"/>
  <c r="X106" i="5" s="1"/>
  <c r="Y125" i="5"/>
  <c r="U108" i="5"/>
  <c r="H108" i="5" s="1"/>
  <c r="K108" i="5" s="1"/>
  <c r="Z108" i="5" s="1"/>
  <c r="T74" i="5"/>
  <c r="I74" i="5" s="1"/>
  <c r="X74" i="5" s="1"/>
  <c r="Y62" i="5"/>
  <c r="Y173" i="5"/>
  <c r="T41" i="5"/>
  <c r="I41" i="5" s="1"/>
  <c r="X41" i="5" s="1"/>
  <c r="T67" i="5"/>
  <c r="I67" i="5" s="1"/>
  <c r="X67" i="5" s="1"/>
  <c r="T118" i="5"/>
  <c r="I118" i="5" s="1"/>
  <c r="X118" i="5" s="1"/>
  <c r="U64" i="5"/>
  <c r="H64" i="5" s="1"/>
  <c r="W64" i="5" s="1"/>
  <c r="U67" i="5"/>
  <c r="H67" i="5" s="1"/>
  <c r="W67" i="5" s="1"/>
  <c r="U103" i="5"/>
  <c r="H103" i="5" s="1"/>
  <c r="W103" i="5" s="1"/>
  <c r="U159" i="5"/>
  <c r="H159" i="5" s="1"/>
  <c r="W159" i="5" s="1"/>
  <c r="U113" i="5"/>
  <c r="H113" i="5" s="1"/>
  <c r="K113" i="5" s="1"/>
  <c r="Z113" i="5" s="1"/>
  <c r="Y91" i="5"/>
  <c r="Y159" i="5"/>
  <c r="Y113" i="5"/>
  <c r="U36" i="5"/>
  <c r="H36" i="5" s="1"/>
  <c r="W36" i="5" s="1"/>
  <c r="U99" i="5"/>
  <c r="H99" i="5" s="1"/>
  <c r="W99" i="5" s="1"/>
  <c r="T64" i="5"/>
  <c r="I64" i="5" s="1"/>
  <c r="X64" i="5" s="1"/>
  <c r="T99" i="5"/>
  <c r="I99" i="5" s="1"/>
  <c r="X99" i="5" s="1"/>
  <c r="Y46" i="5"/>
  <c r="T124" i="5"/>
  <c r="I124" i="5" s="1"/>
  <c r="X124" i="5" s="1"/>
  <c r="U46" i="5"/>
  <c r="H46" i="5" s="1"/>
  <c r="W46" i="5" s="1"/>
  <c r="U93" i="5"/>
  <c r="H93" i="5" s="1"/>
  <c r="W93" i="5" s="1"/>
  <c r="T115" i="5"/>
  <c r="I115" i="5" s="1"/>
  <c r="X115" i="5" s="1"/>
  <c r="T93" i="5"/>
  <c r="I93" i="5" s="1"/>
  <c r="X93" i="5" s="1"/>
  <c r="T87" i="5"/>
  <c r="I87" i="5" s="1"/>
  <c r="X87" i="5" s="1"/>
  <c r="U56" i="5"/>
  <c r="H56" i="5" s="1"/>
  <c r="W56" i="5" s="1"/>
  <c r="U83" i="5"/>
  <c r="H83" i="5" s="1"/>
  <c r="W83" i="5" s="1"/>
  <c r="T47" i="5"/>
  <c r="I47" i="5" s="1"/>
  <c r="X47" i="5" s="1"/>
  <c r="Y87" i="5"/>
  <c r="T57" i="5"/>
  <c r="I57" i="5" s="1"/>
  <c r="X57" i="5" s="1"/>
  <c r="Y47" i="5"/>
  <c r="Y118" i="5"/>
  <c r="U57" i="5"/>
  <c r="H57" i="5" s="1"/>
  <c r="W57" i="5" s="1"/>
  <c r="T110" i="5"/>
  <c r="I110" i="5" s="1"/>
  <c r="X110" i="5" s="1"/>
  <c r="U74" i="5"/>
  <c r="H74" i="5" s="1"/>
  <c r="W74" i="5" s="1"/>
  <c r="U73" i="5"/>
  <c r="H73" i="5" s="1"/>
  <c r="Y68" i="5"/>
  <c r="T96" i="5"/>
  <c r="I96" i="5" s="1"/>
  <c r="X96" i="5" s="1"/>
  <c r="T116" i="5"/>
  <c r="I116" i="5" s="1"/>
  <c r="X116" i="5" s="1"/>
  <c r="Y78" i="5"/>
  <c r="U50" i="5"/>
  <c r="H50" i="5" s="1"/>
  <c r="W50" i="5" s="1"/>
  <c r="Y85" i="5"/>
  <c r="U174" i="5"/>
  <c r="H174" i="5" s="1"/>
  <c r="K174" i="5" s="1"/>
  <c r="Z174" i="5" s="1"/>
  <c r="T33" i="5"/>
  <c r="I33" i="5" s="1"/>
  <c r="X33" i="5" s="1"/>
  <c r="U116" i="5"/>
  <c r="H116" i="5" s="1"/>
  <c r="W116" i="5" s="1"/>
  <c r="T78" i="5"/>
  <c r="I78" i="5" s="1"/>
  <c r="X78" i="5" s="1"/>
  <c r="Y50" i="5"/>
  <c r="T85" i="5"/>
  <c r="I85" i="5" s="1"/>
  <c r="X85" i="5" s="1"/>
  <c r="Y154" i="5"/>
  <c r="U106" i="5"/>
  <c r="H106" i="5" s="1"/>
  <c r="Y135" i="5"/>
  <c r="U96" i="5"/>
  <c r="H96" i="5" s="1"/>
  <c r="W96" i="5" s="1"/>
  <c r="U165" i="5"/>
  <c r="H165" i="5" s="1"/>
  <c r="Y143" i="5"/>
  <c r="U167" i="5"/>
  <c r="H167" i="5" s="1"/>
  <c r="W167" i="5" s="1"/>
  <c r="U49" i="5"/>
  <c r="H49" i="5" s="1"/>
  <c r="W49" i="5" s="1"/>
  <c r="U132" i="5"/>
  <c r="H132" i="5" s="1"/>
  <c r="K132" i="5" s="1"/>
  <c r="Z132" i="5" s="1"/>
  <c r="Y167" i="5"/>
  <c r="T103" i="5"/>
  <c r="I103" i="5" s="1"/>
  <c r="X103" i="5" s="1"/>
  <c r="T42" i="5"/>
  <c r="I42" i="5" s="1"/>
  <c r="X42" i="5" s="1"/>
  <c r="Y110" i="5"/>
  <c r="T175" i="5"/>
  <c r="I175" i="5" s="1"/>
  <c r="X175" i="5" s="1"/>
  <c r="Y124" i="5"/>
  <c r="Y43" i="5"/>
  <c r="U79" i="5"/>
  <c r="H79" i="5" s="1"/>
  <c r="K79" i="5" s="1"/>
  <c r="Z79" i="5" s="1"/>
  <c r="T36" i="5"/>
  <c r="I36" i="5" s="1"/>
  <c r="X36" i="5" s="1"/>
  <c r="U53" i="5"/>
  <c r="H53" i="5" s="1"/>
  <c r="W53" i="5" s="1"/>
  <c r="Y79" i="5"/>
  <c r="U82" i="5"/>
  <c r="H82" i="5" s="1"/>
  <c r="W82" i="5" s="1"/>
  <c r="T133" i="5"/>
  <c r="I133" i="5" s="1"/>
  <c r="X133" i="5" s="1"/>
  <c r="T160" i="5"/>
  <c r="I160" i="5" s="1"/>
  <c r="X160" i="5" s="1"/>
  <c r="T154" i="5"/>
  <c r="I154" i="5" s="1"/>
  <c r="X154" i="5" s="1"/>
  <c r="T127" i="5"/>
  <c r="I127" i="5" s="1"/>
  <c r="X127" i="5" s="1"/>
  <c r="U55" i="5"/>
  <c r="H55" i="5" s="1"/>
  <c r="W55" i="5" s="1"/>
  <c r="T37" i="5"/>
  <c r="I37" i="5" s="1"/>
  <c r="X37" i="5" s="1"/>
  <c r="U172" i="5"/>
  <c r="H172" i="5" s="1"/>
  <c r="W172" i="5" s="1"/>
  <c r="Y138" i="5"/>
  <c r="U65" i="5"/>
  <c r="H65" i="5" s="1"/>
  <c r="W65" i="5" s="1"/>
  <c r="T82" i="5"/>
  <c r="I82" i="5" s="1"/>
  <c r="X82" i="5" s="1"/>
  <c r="U147" i="5"/>
  <c r="H147" i="5" s="1"/>
  <c r="W147" i="5" s="1"/>
  <c r="Y65" i="5"/>
  <c r="U114" i="5"/>
  <c r="H114" i="5" s="1"/>
  <c r="W114" i="5" s="1"/>
  <c r="U119" i="5"/>
  <c r="H119" i="5" s="1"/>
  <c r="W119" i="5" s="1"/>
  <c r="T81" i="5"/>
  <c r="I81" i="5" s="1"/>
  <c r="X81" i="5" s="1"/>
  <c r="U117" i="5"/>
  <c r="H117" i="5" s="1"/>
  <c r="W117" i="5" s="1"/>
  <c r="T49" i="5"/>
  <c r="I49" i="5" s="1"/>
  <c r="X49" i="5" s="1"/>
  <c r="U43" i="5"/>
  <c r="H43" i="5" s="1"/>
  <c r="W43" i="5" s="1"/>
  <c r="Y42" i="5"/>
  <c r="T98" i="5"/>
  <c r="I98" i="5" s="1"/>
  <c r="X98" i="5" s="1"/>
  <c r="Y164" i="5"/>
  <c r="Y176" i="5"/>
  <c r="T94" i="5"/>
  <c r="I94" i="5" s="1"/>
  <c r="X94" i="5" s="1"/>
  <c r="T53" i="5"/>
  <c r="I53" i="5" s="1"/>
  <c r="X53" i="5" s="1"/>
  <c r="U34" i="5"/>
  <c r="H34" i="5" s="1"/>
  <c r="K34" i="5" s="1"/>
  <c r="Z34" i="5" s="1"/>
  <c r="T137" i="5"/>
  <c r="I137" i="5" s="1"/>
  <c r="X137" i="5" s="1"/>
  <c r="U164" i="5"/>
  <c r="H164" i="5" s="1"/>
  <c r="W164" i="5" s="1"/>
  <c r="U94" i="5"/>
  <c r="H94" i="5" s="1"/>
  <c r="W94" i="5" s="1"/>
  <c r="Y111" i="5"/>
  <c r="U81" i="5"/>
  <c r="H81" i="5" s="1"/>
  <c r="W81" i="5" s="1"/>
  <c r="U91" i="5"/>
  <c r="H91" i="5" s="1"/>
  <c r="W91" i="5" s="1"/>
  <c r="U175" i="5"/>
  <c r="H175" i="5" s="1"/>
  <c r="W175" i="5" s="1"/>
  <c r="Y152" i="5"/>
  <c r="U135" i="5"/>
  <c r="H135" i="5" s="1"/>
  <c r="W135" i="5" s="1"/>
  <c r="T141" i="5"/>
  <c r="I141" i="5" s="1"/>
  <c r="X141" i="5" s="1"/>
  <c r="U126" i="5"/>
  <c r="H126" i="5" s="1"/>
  <c r="K126" i="5" s="1"/>
  <c r="Z126" i="5" s="1"/>
  <c r="Y130" i="5"/>
  <c r="U141" i="5"/>
  <c r="H141" i="5" s="1"/>
  <c r="Y126" i="5"/>
  <c r="U52" i="5"/>
  <c r="H52" i="5" s="1"/>
  <c r="W52" i="5" s="1"/>
  <c r="U153" i="5"/>
  <c r="H153" i="5" s="1"/>
  <c r="W153" i="5" s="1"/>
  <c r="Y155" i="5"/>
  <c r="U146" i="5"/>
  <c r="H146" i="5" s="1"/>
  <c r="W146" i="5" s="1"/>
  <c r="U76" i="5"/>
  <c r="H76" i="5" s="1"/>
  <c r="W76" i="5" s="1"/>
  <c r="T97" i="5"/>
  <c r="I97" i="5" s="1"/>
  <c r="X97" i="5" s="1"/>
  <c r="U152" i="5"/>
  <c r="H152" i="5" s="1"/>
  <c r="U168" i="5"/>
  <c r="H168" i="5" s="1"/>
  <c r="W168" i="5" s="1"/>
  <c r="U128" i="5"/>
  <c r="H128" i="5" s="1"/>
  <c r="W128" i="5" s="1"/>
  <c r="T69" i="5"/>
  <c r="I69" i="5" s="1"/>
  <c r="X69" i="5" s="1"/>
  <c r="Y142" i="5"/>
  <c r="T48" i="5"/>
  <c r="I48" i="5" s="1"/>
  <c r="X48" i="5" s="1"/>
  <c r="U123" i="5"/>
  <c r="H123" i="5" s="1"/>
  <c r="W123" i="5" s="1"/>
  <c r="T68" i="5"/>
  <c r="I68" i="5" s="1"/>
  <c r="X68" i="5" s="1"/>
  <c r="Y163" i="5"/>
  <c r="T101" i="5"/>
  <c r="I101" i="5" s="1"/>
  <c r="X101" i="5" s="1"/>
  <c r="U48" i="5"/>
  <c r="H48" i="5" s="1"/>
  <c r="Y123" i="5"/>
  <c r="T163" i="5"/>
  <c r="I163" i="5" s="1"/>
  <c r="X163" i="5" s="1"/>
  <c r="Y39" i="5"/>
  <c r="T77" i="5"/>
  <c r="I77" i="5" s="1"/>
  <c r="X77" i="5" s="1"/>
  <c r="Y160" i="5"/>
  <c r="Y112" i="5"/>
  <c r="T39" i="5"/>
  <c r="I39" i="5" s="1"/>
  <c r="X39" i="5" s="1"/>
  <c r="T112" i="5"/>
  <c r="I112" i="5" s="1"/>
  <c r="X112" i="5" s="1"/>
  <c r="Y104" i="5"/>
  <c r="U157" i="5"/>
  <c r="H157" i="5" s="1"/>
  <c r="K157" i="5" s="1"/>
  <c r="Z157" i="5" s="1"/>
  <c r="U89" i="5"/>
  <c r="H89" i="5" s="1"/>
  <c r="W89" i="5" s="1"/>
  <c r="T59" i="5"/>
  <c r="I59" i="5" s="1"/>
  <c r="X59" i="5" s="1"/>
  <c r="Y101" i="5"/>
  <c r="U84" i="5"/>
  <c r="H84" i="5" s="1"/>
  <c r="K84" i="5" s="1"/>
  <c r="Z84" i="5" s="1"/>
  <c r="U59" i="5"/>
  <c r="H59" i="5" s="1"/>
  <c r="W59" i="5" s="1"/>
  <c r="Y88" i="5"/>
  <c r="Y100" i="5"/>
  <c r="T104" i="5"/>
  <c r="I104" i="5" s="1"/>
  <c r="X104" i="5" s="1"/>
  <c r="Y157" i="5"/>
  <c r="Y84" i="5"/>
  <c r="Y117" i="5"/>
  <c r="X117" i="5"/>
  <c r="T92" i="5"/>
  <c r="I92" i="5" s="1"/>
  <c r="X92" i="5" s="1"/>
  <c r="Y132" i="5"/>
  <c r="T145" i="5"/>
  <c r="I145" i="5" s="1"/>
  <c r="X145" i="5" s="1"/>
  <c r="Y38" i="5"/>
  <c r="Y66" i="5"/>
  <c r="T100" i="5"/>
  <c r="I100" i="5" s="1"/>
  <c r="X100" i="5" s="1"/>
  <c r="U121" i="5"/>
  <c r="H121" i="5" s="1"/>
  <c r="K121" i="5" s="1"/>
  <c r="Z121" i="5" s="1"/>
  <c r="Y76" i="5"/>
  <c r="T146" i="5"/>
  <c r="I146" i="5" s="1"/>
  <c r="X146" i="5" s="1"/>
  <c r="T102" i="5"/>
  <c r="I102" i="5" s="1"/>
  <c r="X102" i="5" s="1"/>
  <c r="T38" i="5"/>
  <c r="I38" i="5" s="1"/>
  <c r="X38" i="5" s="1"/>
  <c r="T45" i="5"/>
  <c r="I45" i="5" s="1"/>
  <c r="X45" i="5" s="1"/>
  <c r="T149" i="5"/>
  <c r="I149" i="5" s="1"/>
  <c r="X149" i="5" s="1"/>
  <c r="Y52" i="5"/>
  <c r="Y120" i="5"/>
  <c r="U98" i="5"/>
  <c r="H98" i="5" s="1"/>
  <c r="T66" i="5"/>
  <c r="I66" i="5" s="1"/>
  <c r="X66" i="5" s="1"/>
  <c r="T60" i="5"/>
  <c r="I60" i="5" s="1"/>
  <c r="X60" i="5" s="1"/>
  <c r="Y56" i="5"/>
  <c r="Y149" i="5"/>
  <c r="T168" i="5"/>
  <c r="I168" i="5" s="1"/>
  <c r="X168" i="5" s="1"/>
  <c r="T125" i="5"/>
  <c r="I125" i="5" s="1"/>
  <c r="X125" i="5" s="1"/>
  <c r="Y153" i="5"/>
  <c r="T147" i="5"/>
  <c r="I147" i="5" s="1"/>
  <c r="X147" i="5" s="1"/>
  <c r="T83" i="5"/>
  <c r="I83" i="5" s="1"/>
  <c r="X83" i="5" s="1"/>
  <c r="Y69" i="5"/>
  <c r="T70" i="5"/>
  <c r="I70" i="5" s="1"/>
  <c r="X70" i="5" s="1"/>
  <c r="Y145" i="5"/>
  <c r="Y174" i="5"/>
  <c r="U33" i="5"/>
  <c r="H33" i="5" s="1"/>
  <c r="U72" i="5"/>
  <c r="H72" i="5" s="1"/>
  <c r="W72" i="5" s="1"/>
  <c r="X114" i="5"/>
  <c r="T71" i="5"/>
  <c r="I71" i="5" s="1"/>
  <c r="X71" i="5" s="1"/>
  <c r="T88" i="5"/>
  <c r="I88" i="5" s="1"/>
  <c r="X88" i="5" s="1"/>
  <c r="Y77" i="5"/>
  <c r="U129" i="5"/>
  <c r="H129" i="5" s="1"/>
  <c r="W129" i="5" s="1"/>
  <c r="T138" i="5"/>
  <c r="I138" i="5" s="1"/>
  <c r="X138" i="5" s="1"/>
  <c r="Y148" i="5"/>
  <c r="Y114" i="5"/>
  <c r="U92" i="5"/>
  <c r="H92" i="5" s="1"/>
  <c r="W92" i="5" s="1"/>
  <c r="Y86" i="5"/>
  <c r="Y133" i="5"/>
  <c r="U102" i="5"/>
  <c r="H102" i="5" s="1"/>
  <c r="W102" i="5" s="1"/>
  <c r="Y127" i="5"/>
  <c r="U97" i="5"/>
  <c r="H97" i="5" s="1"/>
  <c r="Y169" i="5"/>
  <c r="U115" i="5"/>
  <c r="H115" i="5" s="1"/>
  <c r="T130" i="5"/>
  <c r="I130" i="5" s="1"/>
  <c r="X130" i="5" s="1"/>
  <c r="T142" i="5"/>
  <c r="I142" i="5" s="1"/>
  <c r="X142" i="5" s="1"/>
  <c r="T111" i="5"/>
  <c r="I111" i="5" s="1"/>
  <c r="X111" i="5" s="1"/>
  <c r="Y70" i="5"/>
  <c r="T171" i="5"/>
  <c r="I171" i="5" s="1"/>
  <c r="X171" i="5" s="1"/>
  <c r="T129" i="5"/>
  <c r="I129" i="5" s="1"/>
  <c r="X129" i="5" s="1"/>
  <c r="T155" i="5"/>
  <c r="I155" i="5" s="1"/>
  <c r="U71" i="5"/>
  <c r="H71" i="5" s="1"/>
  <c r="T169" i="5"/>
  <c r="I169" i="5" s="1"/>
  <c r="X169" i="5" s="1"/>
  <c r="Y119" i="5"/>
  <c r="U171" i="5"/>
  <c r="H171" i="5" s="1"/>
  <c r="W171" i="5" s="1"/>
  <c r="T148" i="5"/>
  <c r="I148" i="5" s="1"/>
  <c r="U137" i="5"/>
  <c r="H137" i="5" s="1"/>
  <c r="W137" i="5" s="1"/>
  <c r="X72" i="5"/>
  <c r="W156" i="5"/>
  <c r="U44" i="5"/>
  <c r="H44" i="5" s="1"/>
  <c r="K44" i="5" s="1"/>
  <c r="Z44" i="5" s="1"/>
  <c r="U120" i="5"/>
  <c r="H120" i="5" s="1"/>
  <c r="W120" i="5" s="1"/>
  <c r="Y44" i="5"/>
  <c r="T80" i="5"/>
  <c r="I80" i="5" s="1"/>
  <c r="X80" i="5" s="1"/>
  <c r="Y58" i="5"/>
  <c r="T156" i="5"/>
  <c r="I156" i="5" s="1"/>
  <c r="X156" i="5" s="1"/>
  <c r="Y105" i="5"/>
  <c r="Y172" i="5"/>
  <c r="Y34" i="5"/>
  <c r="U80" i="5"/>
  <c r="H80" i="5" s="1"/>
  <c r="Y156" i="5"/>
  <c r="U105" i="5"/>
  <c r="H105" i="5" s="1"/>
  <c r="W105" i="5" s="1"/>
  <c r="T176" i="5"/>
  <c r="I176" i="5" s="1"/>
  <c r="X176" i="5" s="1"/>
  <c r="U58" i="5"/>
  <c r="H58" i="5" s="1"/>
  <c r="K58" i="5" s="1"/>
  <c r="Z58" i="5" s="1"/>
  <c r="Y72" i="5"/>
  <c r="U37" i="5"/>
  <c r="H37" i="5" s="1"/>
  <c r="W37" i="5" s="1"/>
  <c r="Y121" i="5"/>
  <c r="T55" i="5"/>
  <c r="I55" i="5" s="1"/>
  <c r="X55" i="5" s="1"/>
  <c r="U95" i="5"/>
  <c r="H95" i="5" s="1"/>
  <c r="K95" i="5" s="1"/>
  <c r="Z95" i="5" s="1"/>
  <c r="U63" i="5"/>
  <c r="H63" i="5" s="1"/>
  <c r="W63" i="5" s="1"/>
  <c r="Y95" i="5"/>
  <c r="T63" i="5"/>
  <c r="I63" i="5" s="1"/>
  <c r="X63" i="5" s="1"/>
  <c r="U107" i="5"/>
  <c r="H107" i="5" s="1"/>
  <c r="T107" i="5"/>
  <c r="I107" i="5" s="1"/>
  <c r="X107" i="5" s="1"/>
  <c r="T86" i="5"/>
  <c r="I86" i="5" s="1"/>
  <c r="X86" i="5" s="1"/>
  <c r="Y35" i="5"/>
  <c r="U35" i="5"/>
  <c r="H35" i="5" s="1"/>
  <c r="W35" i="5" s="1"/>
  <c r="T90" i="5"/>
  <c r="I90" i="5" s="1"/>
  <c r="X90" i="5" s="1"/>
  <c r="Y158" i="5"/>
  <c r="U166" i="5"/>
  <c r="H166" i="5" s="1"/>
  <c r="T166" i="5"/>
  <c r="I166" i="5" s="1"/>
  <c r="X166" i="5" s="1"/>
  <c r="Y166" i="5"/>
  <c r="Y90" i="5"/>
  <c r="U158" i="5"/>
  <c r="H158" i="5" s="1"/>
  <c r="W158" i="5" s="1"/>
  <c r="Y122" i="5"/>
  <c r="T122" i="5"/>
  <c r="I122" i="5" s="1"/>
  <c r="X122" i="5" s="1"/>
  <c r="Y75" i="5"/>
  <c r="U75" i="5"/>
  <c r="H75" i="5" s="1"/>
  <c r="W75" i="5" s="1"/>
  <c r="U162" i="5"/>
  <c r="H162" i="5" s="1"/>
  <c r="K162" i="5" s="1"/>
  <c r="Z162" i="5" s="1"/>
  <c r="Y89" i="5"/>
  <c r="Y162" i="5"/>
  <c r="U60" i="5"/>
  <c r="H60" i="5" s="1"/>
  <c r="Y45" i="5"/>
  <c r="U51" i="5"/>
  <c r="H51" i="5" s="1"/>
  <c r="T51" i="5"/>
  <c r="I51" i="5" s="1"/>
  <c r="X51" i="5" s="1"/>
  <c r="T170" i="5"/>
  <c r="I170" i="5" s="1"/>
  <c r="X170" i="5" s="1"/>
  <c r="Y170" i="5"/>
  <c r="U170" i="5"/>
  <c r="H170" i="5" s="1"/>
  <c r="W39" i="5"/>
  <c r="W142" i="5"/>
  <c r="W68" i="5"/>
  <c r="W127" i="5"/>
  <c r="W90" i="5"/>
  <c r="W160" i="5"/>
  <c r="W149" i="5"/>
  <c r="W86" i="5"/>
  <c r="W133" i="5"/>
  <c r="W41" i="5"/>
  <c r="W130" i="5"/>
  <c r="W69" i="5"/>
  <c r="W161" i="5"/>
  <c r="W77" i="5"/>
  <c r="W124" i="5"/>
  <c r="W111" i="5"/>
  <c r="W85" i="5"/>
  <c r="W45" i="5"/>
  <c r="W143" i="5"/>
  <c r="V50" i="5"/>
  <c r="V62" i="5" s="1"/>
  <c r="V74" i="5" s="1"/>
  <c r="V86" i="5" s="1"/>
  <c r="V98" i="5" s="1"/>
  <c r="V110" i="5" s="1"/>
  <c r="V122" i="5" s="1"/>
  <c r="V134" i="5" s="1"/>
  <c r="V146" i="5" s="1"/>
  <c r="V158" i="5" s="1"/>
  <c r="V170" i="5" s="1"/>
  <c r="V39" i="5"/>
  <c r="W87" i="5"/>
  <c r="W88" i="5"/>
  <c r="W112" i="5"/>
  <c r="W100" i="5"/>
  <c r="W78" i="5"/>
  <c r="W122" i="5"/>
  <c r="W42" i="5"/>
  <c r="W139" i="5"/>
  <c r="W118" i="5"/>
  <c r="W104" i="5"/>
  <c r="W176" i="5"/>
  <c r="W47" i="5"/>
  <c r="W125" i="5"/>
  <c r="W70" i="5"/>
  <c r="W62" i="5"/>
  <c r="W169" i="5"/>
  <c r="L82" i="10" l="1"/>
  <c r="L67" i="10"/>
  <c r="L150" i="10"/>
  <c r="L149" i="10"/>
  <c r="L162" i="10"/>
  <c r="L154" i="10"/>
  <c r="L143" i="10"/>
  <c r="L135" i="10"/>
  <c r="L118" i="10"/>
  <c r="L55" i="10"/>
  <c r="L103" i="10"/>
  <c r="L35" i="10"/>
  <c r="L101" i="10"/>
  <c r="L145" i="10"/>
  <c r="L76" i="10"/>
  <c r="L176" i="10"/>
  <c r="L58" i="10"/>
  <c r="L115" i="10"/>
  <c r="L44" i="10"/>
  <c r="L120" i="10"/>
  <c r="L90" i="10"/>
  <c r="L83" i="10"/>
  <c r="L72" i="10"/>
  <c r="L99" i="10"/>
  <c r="L74" i="10"/>
  <c r="L156" i="10"/>
  <c r="L158" i="10"/>
  <c r="L107" i="10"/>
  <c r="L128" i="10"/>
  <c r="L173" i="10"/>
  <c r="L140" i="10"/>
  <c r="L164" i="10"/>
  <c r="L172" i="10"/>
  <c r="L92" i="10"/>
  <c r="L174" i="10"/>
  <c r="L171" i="10"/>
  <c r="L170" i="10"/>
  <c r="L73" i="10"/>
  <c r="L166" i="10"/>
  <c r="L54" i="10"/>
  <c r="L131" i="10"/>
  <c r="L157" i="10"/>
  <c r="L155" i="10"/>
  <c r="L121" i="10"/>
  <c r="L95" i="10"/>
  <c r="L123" i="10"/>
  <c r="L64" i="10"/>
  <c r="L119" i="10"/>
  <c r="L85" i="10"/>
  <c r="L94" i="10"/>
  <c r="L137" i="10"/>
  <c r="L56" i="10"/>
  <c r="L93" i="10"/>
  <c r="L38" i="10"/>
  <c r="L102" i="10"/>
  <c r="L104" i="10"/>
  <c r="L89" i="10"/>
  <c r="L139" i="10"/>
  <c r="L78" i="10"/>
  <c r="L153" i="10"/>
  <c r="L68" i="10"/>
  <c r="L129" i="10"/>
  <c r="L116" i="10"/>
  <c r="L62" i="10"/>
  <c r="L148" i="10"/>
  <c r="L63" i="10"/>
  <c r="L41" i="10"/>
  <c r="L114" i="10"/>
  <c r="L146" i="10"/>
  <c r="L108" i="10"/>
  <c r="L61" i="10"/>
  <c r="L66" i="10"/>
  <c r="L111" i="10"/>
  <c r="L165" i="10"/>
  <c r="L109" i="10"/>
  <c r="L98" i="10"/>
  <c r="L42" i="10"/>
  <c r="L49" i="10"/>
  <c r="L34" i="10"/>
  <c r="L88" i="10"/>
  <c r="L113" i="10"/>
  <c r="L134" i="10"/>
  <c r="L39" i="10"/>
  <c r="L48" i="10"/>
  <c r="L51" i="10"/>
  <c r="L141" i="10"/>
  <c r="L125" i="10"/>
  <c r="L43" i="10"/>
  <c r="L87" i="10"/>
  <c r="L117" i="10"/>
  <c r="L96" i="10"/>
  <c r="L130" i="10"/>
  <c r="V40" i="10"/>
  <c r="V51" i="10"/>
  <c r="V63" i="10" s="1"/>
  <c r="V75" i="10" s="1"/>
  <c r="V87" i="10" s="1"/>
  <c r="V99" i="10" s="1"/>
  <c r="V111" i="10" s="1"/>
  <c r="V123" i="10" s="1"/>
  <c r="V135" i="10" s="1"/>
  <c r="V147" i="10" s="1"/>
  <c r="V159" i="10" s="1"/>
  <c r="V171" i="10" s="1"/>
  <c r="L163" i="9"/>
  <c r="L137" i="9"/>
  <c r="L95" i="9"/>
  <c r="L36" i="9"/>
  <c r="L132" i="9"/>
  <c r="L89" i="9"/>
  <c r="L67" i="9"/>
  <c r="L142" i="9"/>
  <c r="L130" i="9"/>
  <c r="L35" i="9"/>
  <c r="Z45" i="9"/>
  <c r="L45" i="9"/>
  <c r="Z129" i="9"/>
  <c r="L129" i="9"/>
  <c r="L33" i="9"/>
  <c r="L160" i="9"/>
  <c r="L133" i="9"/>
  <c r="L157" i="9"/>
  <c r="L61" i="9"/>
  <c r="L75" i="9"/>
  <c r="Z167" i="9"/>
  <c r="L167" i="9"/>
  <c r="L37" i="9"/>
  <c r="L38" i="9"/>
  <c r="L49" i="9"/>
  <c r="L149" i="9"/>
  <c r="L106" i="9"/>
  <c r="L77" i="9"/>
  <c r="L128" i="9"/>
  <c r="L108" i="9"/>
  <c r="L171" i="9"/>
  <c r="L86" i="9"/>
  <c r="L100" i="9"/>
  <c r="L87" i="9"/>
  <c r="L51" i="9"/>
  <c r="L59" i="9"/>
  <c r="L173" i="9"/>
  <c r="L93" i="9"/>
  <c r="L70" i="9"/>
  <c r="L140" i="9"/>
  <c r="L34" i="9"/>
  <c r="L99" i="9"/>
  <c r="L71" i="9"/>
  <c r="L141" i="9"/>
  <c r="L40" i="9"/>
  <c r="L105" i="9"/>
  <c r="L57" i="9"/>
  <c r="L124" i="9"/>
  <c r="L52" i="9"/>
  <c r="L136" i="9"/>
  <c r="L115" i="9"/>
  <c r="L53" i="9"/>
  <c r="L147" i="9"/>
  <c r="L125" i="9"/>
  <c r="L83" i="9"/>
  <c r="L69" i="9"/>
  <c r="L123" i="9"/>
  <c r="L155" i="9"/>
  <c r="L166" i="9"/>
  <c r="L120" i="9"/>
  <c r="L97" i="9"/>
  <c r="L41" i="9"/>
  <c r="L164" i="9"/>
  <c r="L46" i="9"/>
  <c r="L144" i="9"/>
  <c r="L39" i="9"/>
  <c r="L81" i="9"/>
  <c r="L145" i="9"/>
  <c r="L118" i="9"/>
  <c r="L94" i="9"/>
  <c r="L96" i="9"/>
  <c r="L134" i="9"/>
  <c r="L119" i="9"/>
  <c r="L116" i="9"/>
  <c r="L82" i="9"/>
  <c r="L175" i="9"/>
  <c r="L168" i="9"/>
  <c r="L112" i="9"/>
  <c r="L162" i="9"/>
  <c r="L169" i="9"/>
  <c r="L66" i="9"/>
  <c r="L102" i="9"/>
  <c r="L156" i="9"/>
  <c r="L107" i="9"/>
  <c r="L65" i="9"/>
  <c r="L154" i="9"/>
  <c r="L117" i="9"/>
  <c r="L143" i="9"/>
  <c r="L135" i="9"/>
  <c r="L111" i="9"/>
  <c r="L114" i="9"/>
  <c r="L103" i="9"/>
  <c r="L76" i="9"/>
  <c r="L88" i="9"/>
  <c r="L42" i="9"/>
  <c r="L90" i="9"/>
  <c r="L110" i="9"/>
  <c r="L165" i="9"/>
  <c r="V52" i="9"/>
  <c r="V64" i="9" s="1"/>
  <c r="V76" i="9" s="1"/>
  <c r="V88" i="9" s="1"/>
  <c r="V100" i="9" s="1"/>
  <c r="V112" i="9" s="1"/>
  <c r="V124" i="9" s="1"/>
  <c r="V136" i="9" s="1"/>
  <c r="V148" i="9" s="1"/>
  <c r="V160" i="9" s="1"/>
  <c r="V172" i="9" s="1"/>
  <c r="V41" i="9"/>
  <c r="L170" i="9"/>
  <c r="L78" i="9"/>
  <c r="L72" i="9"/>
  <c r="L158" i="9"/>
  <c r="L64" i="9"/>
  <c r="K66" i="7"/>
  <c r="Z66" i="7" s="1"/>
  <c r="K95" i="7"/>
  <c r="Z95" i="7" s="1"/>
  <c r="W131" i="7"/>
  <c r="K57" i="7"/>
  <c r="Z57" i="7" s="1"/>
  <c r="K63" i="7"/>
  <c r="Z63" i="7" s="1"/>
  <c r="K42" i="7"/>
  <c r="Z42" i="7" s="1"/>
  <c r="W41" i="7"/>
  <c r="L40" i="7"/>
  <c r="L37" i="7"/>
  <c r="K126" i="7"/>
  <c r="Z126" i="7" s="1"/>
  <c r="K112" i="7"/>
  <c r="Z112" i="7" s="1"/>
  <c r="K171" i="7"/>
  <c r="Z171" i="7" s="1"/>
  <c r="K104" i="7"/>
  <c r="Z104" i="7" s="1"/>
  <c r="W165" i="7"/>
  <c r="K76" i="7"/>
  <c r="Z76" i="7" s="1"/>
  <c r="K75" i="7"/>
  <c r="Z75" i="7" s="1"/>
  <c r="W78" i="7"/>
  <c r="K36" i="7"/>
  <c r="Z36" i="7" s="1"/>
  <c r="L108" i="7"/>
  <c r="K70" i="7"/>
  <c r="Z70" i="7" s="1"/>
  <c r="Z151" i="7"/>
  <c r="L151" i="7"/>
  <c r="L41" i="7"/>
  <c r="W121" i="7"/>
  <c r="W147" i="7"/>
  <c r="L169" i="7"/>
  <c r="K87" i="7"/>
  <c r="Z87" i="7" s="1"/>
  <c r="L153" i="7"/>
  <c r="K154" i="7"/>
  <c r="Z154" i="7" s="1"/>
  <c r="L131" i="7"/>
  <c r="K123" i="7"/>
  <c r="Z123" i="7" s="1"/>
  <c r="L75" i="7"/>
  <c r="K105" i="7"/>
  <c r="Z105" i="7" s="1"/>
  <c r="L113" i="7"/>
  <c r="L160" i="7"/>
  <c r="L140" i="7"/>
  <c r="L127" i="7"/>
  <c r="L121" i="7"/>
  <c r="L33" i="7"/>
  <c r="L165" i="7"/>
  <c r="L78" i="7"/>
  <c r="L99" i="7"/>
  <c r="W136" i="7"/>
  <c r="K136" i="7"/>
  <c r="Z136" i="7" s="1"/>
  <c r="K110" i="7"/>
  <c r="Z110" i="7" s="1"/>
  <c r="W110" i="7"/>
  <c r="W53" i="7"/>
  <c r="L53" i="7"/>
  <c r="K53" i="7"/>
  <c r="Z53" i="7" s="1"/>
  <c r="L124" i="7"/>
  <c r="W114" i="7"/>
  <c r="K114" i="7"/>
  <c r="Z114" i="7" s="1"/>
  <c r="K173" i="7"/>
  <c r="Z173" i="7" s="1"/>
  <c r="W173" i="7"/>
  <c r="W45" i="7"/>
  <c r="K45" i="7"/>
  <c r="Z45" i="7" s="1"/>
  <c r="W34" i="7"/>
  <c r="K34" i="7"/>
  <c r="Z34" i="7" s="1"/>
  <c r="W81" i="7"/>
  <c r="K81" i="7"/>
  <c r="Z81" i="7" s="1"/>
  <c r="K156" i="7"/>
  <c r="Z156" i="7" s="1"/>
  <c r="W156" i="7"/>
  <c r="L106" i="7"/>
  <c r="W55" i="7"/>
  <c r="K55" i="7"/>
  <c r="Z55" i="7" s="1"/>
  <c r="W102" i="7"/>
  <c r="K102" i="7"/>
  <c r="Z102" i="7" s="1"/>
  <c r="K125" i="7"/>
  <c r="Z125" i="7" s="1"/>
  <c r="W125" i="7"/>
  <c r="L125" i="7"/>
  <c r="W161" i="7"/>
  <c r="K161" i="7"/>
  <c r="Z161" i="7" s="1"/>
  <c r="K159" i="7"/>
  <c r="Z159" i="7" s="1"/>
  <c r="W159" i="7"/>
  <c r="K116" i="7"/>
  <c r="Z116" i="7" s="1"/>
  <c r="W116" i="7"/>
  <c r="W162" i="7"/>
  <c r="K162" i="7"/>
  <c r="Z162" i="7" s="1"/>
  <c r="K103" i="7"/>
  <c r="Z103" i="7" s="1"/>
  <c r="W103" i="7"/>
  <c r="L95" i="7"/>
  <c r="L51" i="7"/>
  <c r="W119" i="7"/>
  <c r="K119" i="7"/>
  <c r="Z119" i="7" s="1"/>
  <c r="W149" i="7"/>
  <c r="K149" i="7"/>
  <c r="Z149" i="7" s="1"/>
  <c r="W155" i="7"/>
  <c r="K155" i="7"/>
  <c r="Z155" i="7" s="1"/>
  <c r="K139" i="7"/>
  <c r="Z139" i="7" s="1"/>
  <c r="W139" i="7"/>
  <c r="K35" i="7"/>
  <c r="Z35" i="7" s="1"/>
  <c r="W35" i="7"/>
  <c r="K164" i="7"/>
  <c r="Z164" i="7" s="1"/>
  <c r="W164" i="7"/>
  <c r="W56" i="7"/>
  <c r="K56" i="7"/>
  <c r="Z56" i="7" s="1"/>
  <c r="W68" i="7"/>
  <c r="K68" i="7"/>
  <c r="Z68" i="7" s="1"/>
  <c r="L145" i="7"/>
  <c r="K85" i="7"/>
  <c r="Z85" i="7" s="1"/>
  <c r="W85" i="7"/>
  <c r="W62" i="7"/>
  <c r="K62" i="7"/>
  <c r="Z62" i="7" s="1"/>
  <c r="K72" i="7"/>
  <c r="Z72" i="7" s="1"/>
  <c r="W72" i="7"/>
  <c r="W64" i="7"/>
  <c r="K64" i="7"/>
  <c r="Z64" i="7" s="1"/>
  <c r="K52" i="7"/>
  <c r="Z52" i="7" s="1"/>
  <c r="W52" i="7"/>
  <c r="K38" i="7"/>
  <c r="Z38" i="7" s="1"/>
  <c r="W38" i="7"/>
  <c r="W88" i="7"/>
  <c r="K88" i="7"/>
  <c r="Z88" i="7" s="1"/>
  <c r="W65" i="7"/>
  <c r="K65" i="7"/>
  <c r="Z65" i="7" s="1"/>
  <c r="W150" i="7"/>
  <c r="K150" i="7"/>
  <c r="Z150" i="7" s="1"/>
  <c r="K175" i="7"/>
  <c r="Z175" i="7" s="1"/>
  <c r="W175" i="7"/>
  <c r="K50" i="7"/>
  <c r="Z50" i="7" s="1"/>
  <c r="W50" i="7"/>
  <c r="K49" i="7"/>
  <c r="Z49" i="7" s="1"/>
  <c r="W49" i="7"/>
  <c r="W133" i="7"/>
  <c r="K133" i="7"/>
  <c r="Z133" i="7" s="1"/>
  <c r="W118" i="7"/>
  <c r="K118" i="7"/>
  <c r="Z118" i="7" s="1"/>
  <c r="K77" i="7"/>
  <c r="Z77" i="7" s="1"/>
  <c r="W77" i="7"/>
  <c r="W144" i="7"/>
  <c r="K144" i="7"/>
  <c r="Z144" i="7" s="1"/>
  <c r="K58" i="7"/>
  <c r="Z58" i="7" s="1"/>
  <c r="W58" i="7"/>
  <c r="K174" i="7"/>
  <c r="Z174" i="7" s="1"/>
  <c r="W174" i="7"/>
  <c r="K83" i="7"/>
  <c r="Z83" i="7" s="1"/>
  <c r="W83" i="7"/>
  <c r="W67" i="7"/>
  <c r="K67" i="7"/>
  <c r="Z67" i="7" s="1"/>
  <c r="W61" i="7"/>
  <c r="K61" i="7"/>
  <c r="Z61" i="7" s="1"/>
  <c r="K158" i="7"/>
  <c r="Z158" i="7" s="1"/>
  <c r="W158" i="7"/>
  <c r="W117" i="7"/>
  <c r="K117" i="7"/>
  <c r="Z117" i="7" s="1"/>
  <c r="K86" i="7"/>
  <c r="Z86" i="7" s="1"/>
  <c r="W86" i="7"/>
  <c r="L36" i="7"/>
  <c r="W44" i="7"/>
  <c r="K44" i="7"/>
  <c r="Z44" i="7" s="1"/>
  <c r="W98" i="7"/>
  <c r="K98" i="7"/>
  <c r="Z98" i="7" s="1"/>
  <c r="W71" i="7"/>
  <c r="K71" i="7"/>
  <c r="Z71" i="7" s="1"/>
  <c r="W168" i="7"/>
  <c r="K168" i="7"/>
  <c r="Z168" i="7" s="1"/>
  <c r="K146" i="7"/>
  <c r="Z146" i="7" s="1"/>
  <c r="W146" i="7"/>
  <c r="L111" i="7"/>
  <c r="K60" i="7"/>
  <c r="Z60" i="7" s="1"/>
  <c r="W60" i="7"/>
  <c r="W176" i="7"/>
  <c r="K176" i="7"/>
  <c r="Z176" i="7" s="1"/>
  <c r="K48" i="7"/>
  <c r="Z48" i="7" s="1"/>
  <c r="W48" i="7"/>
  <c r="K89" i="7"/>
  <c r="Z89" i="7" s="1"/>
  <c r="W89" i="7"/>
  <c r="W141" i="7"/>
  <c r="K141" i="7"/>
  <c r="Z141" i="7" s="1"/>
  <c r="W170" i="7"/>
  <c r="K170" i="7"/>
  <c r="Z170" i="7" s="1"/>
  <c r="L163" i="7"/>
  <c r="W129" i="7"/>
  <c r="K129" i="7"/>
  <c r="Z129" i="7" s="1"/>
  <c r="L135" i="7"/>
  <c r="K74" i="7"/>
  <c r="Z74" i="7" s="1"/>
  <c r="W74" i="7"/>
  <c r="W143" i="7"/>
  <c r="K143" i="7"/>
  <c r="Z143" i="7" s="1"/>
  <c r="L73" i="7"/>
  <c r="K82" i="7"/>
  <c r="Z82" i="7" s="1"/>
  <c r="W82" i="7"/>
  <c r="W90" i="7"/>
  <c r="K90" i="7"/>
  <c r="Z90" i="7" s="1"/>
  <c r="W109" i="7"/>
  <c r="K109" i="7"/>
  <c r="Z109" i="7" s="1"/>
  <c r="W128" i="7"/>
  <c r="K128" i="7"/>
  <c r="Z128" i="7" s="1"/>
  <c r="W134" i="7"/>
  <c r="K134" i="7"/>
  <c r="Z134" i="7" s="1"/>
  <c r="K100" i="7"/>
  <c r="Z100" i="7" s="1"/>
  <c r="W100" i="7"/>
  <c r="L105" i="7"/>
  <c r="W152" i="7"/>
  <c r="K152" i="7"/>
  <c r="Z152" i="7" s="1"/>
  <c r="L147" i="7"/>
  <c r="K69" i="7"/>
  <c r="Z69" i="7" s="1"/>
  <c r="W69" i="7"/>
  <c r="W96" i="7"/>
  <c r="K96" i="7"/>
  <c r="Z96" i="7" s="1"/>
  <c r="I30" i="7"/>
  <c r="K59" i="7"/>
  <c r="Z59" i="7" s="1"/>
  <c r="W59" i="7"/>
  <c r="L79" i="7"/>
  <c r="K157" i="7"/>
  <c r="Z157" i="7" s="1"/>
  <c r="W157" i="7"/>
  <c r="K91" i="7"/>
  <c r="Z91" i="7" s="1"/>
  <c r="W91" i="7"/>
  <c r="W101" i="7"/>
  <c r="K101" i="7"/>
  <c r="Z101" i="7" s="1"/>
  <c r="K97" i="7"/>
  <c r="Z97" i="7" s="1"/>
  <c r="W97" i="7"/>
  <c r="W47" i="7"/>
  <c r="K47" i="7"/>
  <c r="Z47" i="7" s="1"/>
  <c r="K80" i="7"/>
  <c r="Z80" i="7" s="1"/>
  <c r="W80" i="7"/>
  <c r="W84" i="7"/>
  <c r="K84" i="7"/>
  <c r="Z84" i="7" s="1"/>
  <c r="W93" i="7"/>
  <c r="K93" i="7"/>
  <c r="Z93" i="7" s="1"/>
  <c r="K130" i="7"/>
  <c r="Z130" i="7" s="1"/>
  <c r="W130" i="7"/>
  <c r="W107" i="7"/>
  <c r="K107" i="7"/>
  <c r="Z107" i="7" s="1"/>
  <c r="W142" i="7"/>
  <c r="K142" i="7"/>
  <c r="Z142" i="7" s="1"/>
  <c r="L142" i="7"/>
  <c r="K137" i="7"/>
  <c r="Z137" i="7" s="1"/>
  <c r="W137" i="7"/>
  <c r="K132" i="7"/>
  <c r="Z132" i="7" s="1"/>
  <c r="W132" i="7"/>
  <c r="K166" i="7"/>
  <c r="Z166" i="7" s="1"/>
  <c r="W166" i="7"/>
  <c r="V40" i="7"/>
  <c r="V51" i="7"/>
  <c r="V63" i="7" s="1"/>
  <c r="V75" i="7" s="1"/>
  <c r="V87" i="7" s="1"/>
  <c r="V99" i="7" s="1"/>
  <c r="V111" i="7" s="1"/>
  <c r="V123" i="7" s="1"/>
  <c r="V135" i="7" s="1"/>
  <c r="V147" i="7" s="1"/>
  <c r="V159" i="7" s="1"/>
  <c r="V171" i="7" s="1"/>
  <c r="K94" i="7"/>
  <c r="Z94" i="7" s="1"/>
  <c r="W94" i="7"/>
  <c r="K92" i="7"/>
  <c r="Z92" i="7" s="1"/>
  <c r="W92" i="7"/>
  <c r="K172" i="7"/>
  <c r="Z172" i="7" s="1"/>
  <c r="W172" i="7"/>
  <c r="W54" i="7"/>
  <c r="K54" i="7"/>
  <c r="Z54" i="7" s="1"/>
  <c r="K148" i="7"/>
  <c r="Z148" i="7" s="1"/>
  <c r="W148" i="7"/>
  <c r="W120" i="7"/>
  <c r="K120" i="7"/>
  <c r="Z120" i="7" s="1"/>
  <c r="K122" i="7"/>
  <c r="Z122" i="7" s="1"/>
  <c r="W122" i="7"/>
  <c r="K167" i="7"/>
  <c r="Z167" i="7" s="1"/>
  <c r="W167" i="7"/>
  <c r="K138" i="7"/>
  <c r="Z138" i="7" s="1"/>
  <c r="L138" i="7"/>
  <c r="W138" i="7"/>
  <c r="K43" i="7"/>
  <c r="Z43" i="7" s="1"/>
  <c r="W43" i="7"/>
  <c r="K46" i="7"/>
  <c r="Z46" i="7" s="1"/>
  <c r="W46" i="7"/>
  <c r="K109" i="5"/>
  <c r="Z109" i="5" s="1"/>
  <c r="L54" i="5"/>
  <c r="W54" i="5"/>
  <c r="K136" i="5"/>
  <c r="Z136" i="5" s="1"/>
  <c r="K161" i="5"/>
  <c r="Z161" i="5" s="1"/>
  <c r="L173" i="5"/>
  <c r="W173" i="5"/>
  <c r="K131" i="5"/>
  <c r="Z131" i="5" s="1"/>
  <c r="K139" i="5"/>
  <c r="Z139" i="5" s="1"/>
  <c r="K73" i="5"/>
  <c r="Z73" i="5" s="1"/>
  <c r="K144" i="5"/>
  <c r="Z144" i="5" s="1"/>
  <c r="W134" i="5"/>
  <c r="K150" i="5"/>
  <c r="Z150" i="5" s="1"/>
  <c r="K60" i="5"/>
  <c r="Z60" i="5" s="1"/>
  <c r="K36" i="5"/>
  <c r="Z36" i="5" s="1"/>
  <c r="K61" i="5"/>
  <c r="Z61" i="5" s="1"/>
  <c r="W126" i="5"/>
  <c r="K62" i="5"/>
  <c r="Z62" i="5" s="1"/>
  <c r="K165" i="5"/>
  <c r="Z165" i="5" s="1"/>
  <c r="W108" i="5"/>
  <c r="K151" i="5"/>
  <c r="Z151" i="5" s="1"/>
  <c r="K140" i="5"/>
  <c r="Z140" i="5" s="1"/>
  <c r="K40" i="5"/>
  <c r="Z40" i="5" s="1"/>
  <c r="W113" i="5"/>
  <c r="K143" i="5"/>
  <c r="Z143" i="5" s="1"/>
  <c r="W79" i="5"/>
  <c r="W73" i="5"/>
  <c r="K67" i="5"/>
  <c r="Z67" i="5" s="1"/>
  <c r="K50" i="5"/>
  <c r="Z50" i="5" s="1"/>
  <c r="K52" i="5"/>
  <c r="Z52" i="5" s="1"/>
  <c r="K159" i="5"/>
  <c r="Z159" i="5" s="1"/>
  <c r="W132" i="5"/>
  <c r="K56" i="5"/>
  <c r="Z56" i="5" s="1"/>
  <c r="K118" i="5"/>
  <c r="Z118" i="5" s="1"/>
  <c r="K89" i="5"/>
  <c r="Z89" i="5" s="1"/>
  <c r="K76" i="5"/>
  <c r="Z76" i="5" s="1"/>
  <c r="K106" i="5"/>
  <c r="Z106" i="5" s="1"/>
  <c r="K47" i="5"/>
  <c r="Z47" i="5" s="1"/>
  <c r="K119" i="5"/>
  <c r="Z119" i="5" s="1"/>
  <c r="K46" i="5"/>
  <c r="Z46" i="5" s="1"/>
  <c r="W157" i="5"/>
  <c r="K123" i="5"/>
  <c r="Z123" i="5" s="1"/>
  <c r="K114" i="5"/>
  <c r="Z114" i="5" s="1"/>
  <c r="W174" i="5"/>
  <c r="K74" i="5"/>
  <c r="Z74" i="5" s="1"/>
  <c r="K41" i="5"/>
  <c r="Z41" i="5" s="1"/>
  <c r="W106" i="5"/>
  <c r="K98" i="5"/>
  <c r="Z98" i="5" s="1"/>
  <c r="K48" i="5"/>
  <c r="Z48" i="5" s="1"/>
  <c r="K124" i="5"/>
  <c r="Z124" i="5" s="1"/>
  <c r="K127" i="5"/>
  <c r="Z127" i="5" s="1"/>
  <c r="K97" i="5"/>
  <c r="Z97" i="5" s="1"/>
  <c r="K110" i="5"/>
  <c r="Z110" i="5" s="1"/>
  <c r="K77" i="5"/>
  <c r="Z77" i="5" s="1"/>
  <c r="K103" i="5"/>
  <c r="Z103" i="5" s="1"/>
  <c r="L174" i="5"/>
  <c r="K38" i="5"/>
  <c r="Z38" i="5" s="1"/>
  <c r="K64" i="5"/>
  <c r="Z64" i="5" s="1"/>
  <c r="K99" i="5"/>
  <c r="Z99" i="5" s="1"/>
  <c r="K87" i="5"/>
  <c r="Z87" i="5" s="1"/>
  <c r="K93" i="5"/>
  <c r="Z93" i="5" s="1"/>
  <c r="K167" i="5"/>
  <c r="Z167" i="5" s="1"/>
  <c r="K96" i="5"/>
  <c r="Z96" i="5" s="1"/>
  <c r="K78" i="5"/>
  <c r="Z78" i="5" s="1"/>
  <c r="K42" i="5"/>
  <c r="Z42" i="5" s="1"/>
  <c r="K175" i="5"/>
  <c r="Z175" i="5" s="1"/>
  <c r="K116" i="5"/>
  <c r="Z116" i="5" s="1"/>
  <c r="K172" i="5"/>
  <c r="Z172" i="5" s="1"/>
  <c r="K57" i="5"/>
  <c r="Z57" i="5" s="1"/>
  <c r="K115" i="5"/>
  <c r="Z115" i="5" s="1"/>
  <c r="K43" i="5"/>
  <c r="Z43" i="5" s="1"/>
  <c r="K135" i="5"/>
  <c r="Z135" i="5" s="1"/>
  <c r="W165" i="5"/>
  <c r="K133" i="5"/>
  <c r="Z133" i="5" s="1"/>
  <c r="K81" i="5"/>
  <c r="Z81" i="5" s="1"/>
  <c r="K91" i="5"/>
  <c r="Z91" i="5" s="1"/>
  <c r="W34" i="5"/>
  <c r="K94" i="5"/>
  <c r="Z94" i="5" s="1"/>
  <c r="K160" i="5"/>
  <c r="Z160" i="5" s="1"/>
  <c r="K85" i="5"/>
  <c r="Z85" i="5" s="1"/>
  <c r="K35" i="5"/>
  <c r="Z35" i="5" s="1"/>
  <c r="W58" i="5"/>
  <c r="K66" i="5"/>
  <c r="Z66" i="5" s="1"/>
  <c r="K83" i="5"/>
  <c r="Z83" i="5" s="1"/>
  <c r="K146" i="5"/>
  <c r="Z146" i="5" s="1"/>
  <c r="K154" i="5"/>
  <c r="Z154" i="5" s="1"/>
  <c r="K72" i="5"/>
  <c r="Z72" i="5" s="1"/>
  <c r="K59" i="5"/>
  <c r="Z59" i="5" s="1"/>
  <c r="K163" i="5"/>
  <c r="Z163" i="5" s="1"/>
  <c r="I30" i="5"/>
  <c r="K112" i="5"/>
  <c r="Z112" i="5" s="1"/>
  <c r="K164" i="5"/>
  <c r="Z164" i="5" s="1"/>
  <c r="K141" i="5"/>
  <c r="Z141" i="5" s="1"/>
  <c r="W33" i="5"/>
  <c r="K53" i="5"/>
  <c r="Z53" i="5" s="1"/>
  <c r="W48" i="5"/>
  <c r="K49" i="5"/>
  <c r="Z49" i="5" s="1"/>
  <c r="K69" i="5"/>
  <c r="Z69" i="5" s="1"/>
  <c r="K65" i="5"/>
  <c r="Z65" i="5" s="1"/>
  <c r="K82" i="5"/>
  <c r="Z82" i="5" s="1"/>
  <c r="K117" i="5"/>
  <c r="Z117" i="5" s="1"/>
  <c r="W84" i="5"/>
  <c r="K153" i="5"/>
  <c r="Z153" i="5" s="1"/>
  <c r="W141" i="5"/>
  <c r="K102" i="5"/>
  <c r="Z102" i="5" s="1"/>
  <c r="K39" i="5"/>
  <c r="Z39" i="5" s="1"/>
  <c r="K71" i="5"/>
  <c r="Z71" i="5" s="1"/>
  <c r="K104" i="5"/>
  <c r="Z104" i="5" s="1"/>
  <c r="K128" i="5"/>
  <c r="Z128" i="5" s="1"/>
  <c r="K68" i="5"/>
  <c r="Z68" i="5" s="1"/>
  <c r="L84" i="5"/>
  <c r="K145" i="5"/>
  <c r="Z145" i="5" s="1"/>
  <c r="W152" i="5"/>
  <c r="K152" i="5"/>
  <c r="Z152" i="5" s="1"/>
  <c r="K80" i="5"/>
  <c r="Z80" i="5" s="1"/>
  <c r="K100" i="5"/>
  <c r="Z100" i="5" s="1"/>
  <c r="K101" i="5"/>
  <c r="W121" i="5"/>
  <c r="W98" i="5"/>
  <c r="K147" i="5"/>
  <c r="Z147" i="5" s="1"/>
  <c r="W115" i="5"/>
  <c r="W71" i="5"/>
  <c r="K171" i="5"/>
  <c r="Z171" i="5" s="1"/>
  <c r="K37" i="5"/>
  <c r="Z37" i="5" s="1"/>
  <c r="W162" i="5"/>
  <c r="K149" i="5"/>
  <c r="Z149" i="5" s="1"/>
  <c r="W97" i="5"/>
  <c r="K33" i="5"/>
  <c r="Z33" i="5" s="1"/>
  <c r="K92" i="5"/>
  <c r="Z92" i="5" s="1"/>
  <c r="K120" i="5"/>
  <c r="Z120" i="5" s="1"/>
  <c r="K125" i="5"/>
  <c r="Z125" i="5" s="1"/>
  <c r="W80" i="5"/>
  <c r="K129" i="5"/>
  <c r="Z129" i="5" s="1"/>
  <c r="K138" i="5"/>
  <c r="Z138" i="5" s="1"/>
  <c r="K168" i="5"/>
  <c r="Z168" i="5" s="1"/>
  <c r="K137" i="5"/>
  <c r="Z137" i="5" s="1"/>
  <c r="K70" i="5"/>
  <c r="Z70" i="5" s="1"/>
  <c r="K45" i="5"/>
  <c r="Z45" i="5" s="1"/>
  <c r="K105" i="5"/>
  <c r="Z105" i="5" s="1"/>
  <c r="W95" i="5"/>
  <c r="W44" i="5"/>
  <c r="K142" i="5"/>
  <c r="Z142" i="5" s="1"/>
  <c r="K88" i="5"/>
  <c r="Z88" i="5" s="1"/>
  <c r="K111" i="5"/>
  <c r="Z111" i="5" s="1"/>
  <c r="X148" i="5"/>
  <c r="K148" i="5"/>
  <c r="X155" i="5"/>
  <c r="K155" i="5"/>
  <c r="K169" i="5"/>
  <c r="Z169" i="5" s="1"/>
  <c r="K130" i="5"/>
  <c r="Z130" i="5" s="1"/>
  <c r="K86" i="5"/>
  <c r="Z86" i="5" s="1"/>
  <c r="K55" i="5"/>
  <c r="Z55" i="5" s="1"/>
  <c r="K176" i="5"/>
  <c r="Z176" i="5" s="1"/>
  <c r="K156" i="5"/>
  <c r="Z156" i="5" s="1"/>
  <c r="K75" i="5"/>
  <c r="Z75" i="5" s="1"/>
  <c r="K63" i="5"/>
  <c r="Z63" i="5" s="1"/>
  <c r="K107" i="5"/>
  <c r="W107" i="5"/>
  <c r="K122" i="5"/>
  <c r="Z122" i="5" s="1"/>
  <c r="K158" i="5"/>
  <c r="Z158" i="5" s="1"/>
  <c r="K90" i="5"/>
  <c r="Z90" i="5" s="1"/>
  <c r="K166" i="5"/>
  <c r="W166" i="5"/>
  <c r="W60" i="5"/>
  <c r="L157" i="5"/>
  <c r="L58" i="5"/>
  <c r="W51" i="5"/>
  <c r="K51" i="5"/>
  <c r="L134" i="5"/>
  <c r="W170" i="5"/>
  <c r="K170" i="5"/>
  <c r="Z170" i="5" s="1"/>
  <c r="L121" i="5"/>
  <c r="V40" i="5"/>
  <c r="V51" i="5"/>
  <c r="V63" i="5" s="1"/>
  <c r="V75" i="5" s="1"/>
  <c r="V87" i="5" s="1"/>
  <c r="V99" i="5" s="1"/>
  <c r="V111" i="5" s="1"/>
  <c r="V123" i="5" s="1"/>
  <c r="V135" i="5" s="1"/>
  <c r="V147" i="5" s="1"/>
  <c r="V159" i="5" s="1"/>
  <c r="V171" i="5" s="1"/>
  <c r="L95" i="5"/>
  <c r="L44" i="5"/>
  <c r="L132" i="5"/>
  <c r="L34" i="5"/>
  <c r="L79" i="5"/>
  <c r="L126" i="5"/>
  <c r="L162" i="5"/>
  <c r="L108" i="5"/>
  <c r="L113" i="5"/>
  <c r="V52" i="10" l="1"/>
  <c r="V64" i="10" s="1"/>
  <c r="V76" i="10" s="1"/>
  <c r="V88" i="10" s="1"/>
  <c r="V100" i="10" s="1"/>
  <c r="V112" i="10" s="1"/>
  <c r="V124" i="10" s="1"/>
  <c r="V136" i="10" s="1"/>
  <c r="V148" i="10" s="1"/>
  <c r="V160" i="10" s="1"/>
  <c r="V172" i="10" s="1"/>
  <c r="V41" i="10"/>
  <c r="V53" i="9"/>
  <c r="V65" i="9" s="1"/>
  <c r="V77" i="9" s="1"/>
  <c r="V89" i="9" s="1"/>
  <c r="V101" i="9" s="1"/>
  <c r="V113" i="9" s="1"/>
  <c r="V125" i="9" s="1"/>
  <c r="V137" i="9" s="1"/>
  <c r="V149" i="9" s="1"/>
  <c r="V161" i="9" s="1"/>
  <c r="V173" i="9" s="1"/>
  <c r="V42" i="9"/>
  <c r="L66" i="7"/>
  <c r="L57" i="7"/>
  <c r="L63" i="7"/>
  <c r="L42" i="7"/>
  <c r="L81" i="7"/>
  <c r="L126" i="7"/>
  <c r="L123" i="7"/>
  <c r="L112" i="7"/>
  <c r="L171" i="7"/>
  <c r="L104" i="7"/>
  <c r="L176" i="7"/>
  <c r="L92" i="7"/>
  <c r="L76" i="7"/>
  <c r="L70" i="7"/>
  <c r="L84" i="7"/>
  <c r="L77" i="7"/>
  <c r="L61" i="7"/>
  <c r="L54" i="7"/>
  <c r="L150" i="7"/>
  <c r="L87" i="7"/>
  <c r="L93" i="7"/>
  <c r="L82" i="7"/>
  <c r="L129" i="7"/>
  <c r="L60" i="7"/>
  <c r="L58" i="7"/>
  <c r="L50" i="7"/>
  <c r="L154" i="7"/>
  <c r="L114" i="7"/>
  <c r="L72" i="7"/>
  <c r="L170" i="7"/>
  <c r="L48" i="7"/>
  <c r="L144" i="7"/>
  <c r="L155" i="7"/>
  <c r="L91" i="7"/>
  <c r="L71" i="7"/>
  <c r="L52" i="7"/>
  <c r="L167" i="7"/>
  <c r="L148" i="7"/>
  <c r="L143" i="7"/>
  <c r="L119" i="7"/>
  <c r="L43" i="7"/>
  <c r="L132" i="7"/>
  <c r="L157" i="7"/>
  <c r="L134" i="7"/>
  <c r="L98" i="7"/>
  <c r="L175" i="7"/>
  <c r="L164" i="7"/>
  <c r="L94" i="7"/>
  <c r="L83" i="7"/>
  <c r="L88" i="7"/>
  <c r="L35" i="7"/>
  <c r="L103" i="7"/>
  <c r="L130" i="7"/>
  <c r="L120" i="7"/>
  <c r="V52" i="7"/>
  <c r="V64" i="7" s="1"/>
  <c r="V76" i="7" s="1"/>
  <c r="V88" i="7" s="1"/>
  <c r="V100" i="7" s="1"/>
  <c r="V112" i="7" s="1"/>
  <c r="V124" i="7" s="1"/>
  <c r="V136" i="7" s="1"/>
  <c r="V148" i="7" s="1"/>
  <c r="V160" i="7" s="1"/>
  <c r="V172" i="7" s="1"/>
  <c r="V41" i="7"/>
  <c r="L137" i="7"/>
  <c r="L97" i="7"/>
  <c r="L96" i="7"/>
  <c r="L128" i="7"/>
  <c r="L89" i="7"/>
  <c r="L168" i="7"/>
  <c r="L44" i="7"/>
  <c r="L117" i="7"/>
  <c r="L174" i="7"/>
  <c r="L62" i="7"/>
  <c r="L68" i="7"/>
  <c r="L173" i="7"/>
  <c r="L149" i="7"/>
  <c r="L116" i="7"/>
  <c r="L46" i="7"/>
  <c r="L122" i="7"/>
  <c r="L166" i="7"/>
  <c r="L80" i="7"/>
  <c r="L101" i="7"/>
  <c r="L69" i="7"/>
  <c r="L100" i="7"/>
  <c r="L74" i="7"/>
  <c r="L67" i="7"/>
  <c r="L49" i="7"/>
  <c r="L56" i="7"/>
  <c r="L159" i="7"/>
  <c r="L34" i="7"/>
  <c r="L110" i="7"/>
  <c r="L64" i="7"/>
  <c r="L152" i="7"/>
  <c r="L133" i="7"/>
  <c r="L55" i="7"/>
  <c r="L47" i="7"/>
  <c r="L109" i="7"/>
  <c r="L141" i="7"/>
  <c r="L86" i="7"/>
  <c r="L158" i="7"/>
  <c r="L118" i="7"/>
  <c r="L85" i="7"/>
  <c r="L139" i="7"/>
  <c r="L102" i="7"/>
  <c r="L156" i="7"/>
  <c r="L45" i="7"/>
  <c r="L136" i="7"/>
  <c r="L172" i="7"/>
  <c r="L90" i="7"/>
  <c r="L107" i="7"/>
  <c r="L59" i="7"/>
  <c r="L146" i="7"/>
  <c r="L65" i="7"/>
  <c r="L38" i="7"/>
  <c r="L162" i="7"/>
  <c r="L161" i="7"/>
  <c r="L109" i="5"/>
  <c r="L136" i="5"/>
  <c r="L161" i="5"/>
  <c r="L131" i="5"/>
  <c r="L139" i="5"/>
  <c r="L144" i="5"/>
  <c r="L62" i="5"/>
  <c r="L73" i="5"/>
  <c r="L61" i="5"/>
  <c r="L150" i="5"/>
  <c r="L60" i="5"/>
  <c r="L151" i="5"/>
  <c r="L40" i="5"/>
  <c r="L36" i="5"/>
  <c r="L114" i="5"/>
  <c r="L89" i="5"/>
  <c r="L67" i="5"/>
  <c r="L175" i="5"/>
  <c r="L64" i="5"/>
  <c r="L124" i="5"/>
  <c r="L35" i="5"/>
  <c r="L165" i="5"/>
  <c r="L93" i="5"/>
  <c r="L47" i="5"/>
  <c r="L52" i="5"/>
  <c r="L140" i="5"/>
  <c r="L106" i="5"/>
  <c r="L96" i="5"/>
  <c r="L50" i="5"/>
  <c r="L98" i="5"/>
  <c r="L72" i="5"/>
  <c r="L57" i="5"/>
  <c r="L78" i="5"/>
  <c r="L143" i="5"/>
  <c r="L56" i="5"/>
  <c r="L46" i="5"/>
  <c r="L120" i="5"/>
  <c r="L159" i="5"/>
  <c r="L127" i="5"/>
  <c r="L77" i="5"/>
  <c r="L76" i="5"/>
  <c r="L116" i="5"/>
  <c r="L91" i="5"/>
  <c r="L74" i="5"/>
  <c r="L99" i="5"/>
  <c r="L167" i="5"/>
  <c r="L119" i="5"/>
  <c r="L48" i="5"/>
  <c r="L41" i="5"/>
  <c r="L118" i="5"/>
  <c r="L97" i="5"/>
  <c r="L141" i="5"/>
  <c r="L123" i="5"/>
  <c r="L110" i="5"/>
  <c r="L154" i="5"/>
  <c r="L103" i="5"/>
  <c r="L38" i="5"/>
  <c r="L133" i="5"/>
  <c r="L87" i="5"/>
  <c r="L42" i="5"/>
  <c r="L81" i="5"/>
  <c r="L172" i="5"/>
  <c r="L128" i="5"/>
  <c r="L39" i="5"/>
  <c r="L70" i="5"/>
  <c r="L43" i="5"/>
  <c r="L115" i="5"/>
  <c r="L94" i="5"/>
  <c r="L59" i="5"/>
  <c r="L135" i="5"/>
  <c r="L104" i="5"/>
  <c r="L111" i="5"/>
  <c r="L160" i="5"/>
  <c r="L82" i="5"/>
  <c r="L85" i="5"/>
  <c r="L146" i="5"/>
  <c r="L83" i="5"/>
  <c r="L112" i="5"/>
  <c r="L145" i="5"/>
  <c r="L66" i="5"/>
  <c r="L163" i="5"/>
  <c r="L164" i="5"/>
  <c r="L80" i="5"/>
  <c r="L69" i="5"/>
  <c r="L176" i="5"/>
  <c r="L45" i="5"/>
  <c r="L88" i="5"/>
  <c r="L117" i="5"/>
  <c r="L53" i="5"/>
  <c r="L102" i="5"/>
  <c r="L49" i="5"/>
  <c r="L65" i="5"/>
  <c r="L71" i="5"/>
  <c r="L68" i="5"/>
  <c r="L171" i="5"/>
  <c r="L100" i="5"/>
  <c r="L37" i="5"/>
  <c r="L153" i="5"/>
  <c r="L152" i="5"/>
  <c r="L138" i="5"/>
  <c r="Z101" i="5"/>
  <c r="L101" i="5"/>
  <c r="L130" i="5"/>
  <c r="L125" i="5"/>
  <c r="L169" i="5"/>
  <c r="L147" i="5"/>
  <c r="L105" i="5"/>
  <c r="L168" i="5"/>
  <c r="L33" i="5"/>
  <c r="L142" i="5"/>
  <c r="L129" i="5"/>
  <c r="L149" i="5"/>
  <c r="L92" i="5"/>
  <c r="L137" i="5"/>
  <c r="Z148" i="5"/>
  <c r="L148" i="5"/>
  <c r="L86" i="5"/>
  <c r="Z155" i="5"/>
  <c r="L155" i="5"/>
  <c r="L75" i="5"/>
  <c r="L156" i="5"/>
  <c r="L55" i="5"/>
  <c r="L90" i="5"/>
  <c r="Z107" i="5"/>
  <c r="L107" i="5"/>
  <c r="L122" i="5"/>
  <c r="L63" i="5"/>
  <c r="L158" i="5"/>
  <c r="Z166" i="5"/>
  <c r="L166" i="5"/>
  <c r="Z51" i="5"/>
  <c r="L51" i="5"/>
  <c r="L170" i="5"/>
  <c r="V52" i="5"/>
  <c r="V64" i="5" s="1"/>
  <c r="V76" i="5" s="1"/>
  <c r="V88" i="5" s="1"/>
  <c r="V100" i="5" s="1"/>
  <c r="V112" i="5" s="1"/>
  <c r="V124" i="5" s="1"/>
  <c r="V136" i="5" s="1"/>
  <c r="V148" i="5" s="1"/>
  <c r="V160" i="5" s="1"/>
  <c r="V172" i="5" s="1"/>
  <c r="V41" i="5"/>
  <c r="V53" i="10" l="1"/>
  <c r="V65" i="10" s="1"/>
  <c r="V77" i="10" s="1"/>
  <c r="V89" i="10" s="1"/>
  <c r="V101" i="10" s="1"/>
  <c r="V113" i="10" s="1"/>
  <c r="V125" i="10" s="1"/>
  <c r="V137" i="10" s="1"/>
  <c r="V149" i="10" s="1"/>
  <c r="V161" i="10" s="1"/>
  <c r="V173" i="10" s="1"/>
  <c r="V42" i="10"/>
  <c r="V43" i="9"/>
  <c r="V54" i="9"/>
  <c r="V66" i="9" s="1"/>
  <c r="V78" i="9" s="1"/>
  <c r="V90" i="9" s="1"/>
  <c r="V102" i="9" s="1"/>
  <c r="V114" i="9" s="1"/>
  <c r="V126" i="9" s="1"/>
  <c r="V138" i="9" s="1"/>
  <c r="V150" i="9" s="1"/>
  <c r="V162" i="9" s="1"/>
  <c r="V174" i="9" s="1"/>
  <c r="V53" i="7"/>
  <c r="V65" i="7" s="1"/>
  <c r="V77" i="7" s="1"/>
  <c r="V89" i="7" s="1"/>
  <c r="V101" i="7" s="1"/>
  <c r="V113" i="7" s="1"/>
  <c r="V125" i="7" s="1"/>
  <c r="V137" i="7" s="1"/>
  <c r="V149" i="7" s="1"/>
  <c r="V161" i="7" s="1"/>
  <c r="V173" i="7" s="1"/>
  <c r="V42" i="7"/>
  <c r="V42" i="5"/>
  <c r="V53" i="5"/>
  <c r="V65" i="5" s="1"/>
  <c r="V77" i="5" s="1"/>
  <c r="V89" i="5" s="1"/>
  <c r="V101" i="5" s="1"/>
  <c r="V113" i="5" s="1"/>
  <c r="V125" i="5" s="1"/>
  <c r="V137" i="5" s="1"/>
  <c r="V149" i="5" s="1"/>
  <c r="V161" i="5" s="1"/>
  <c r="V173" i="5" s="1"/>
  <c r="V54" i="10" l="1"/>
  <c r="V66" i="10" s="1"/>
  <c r="V78" i="10" s="1"/>
  <c r="V90" i="10" s="1"/>
  <c r="V102" i="10" s="1"/>
  <c r="V114" i="10" s="1"/>
  <c r="V126" i="10" s="1"/>
  <c r="V138" i="10" s="1"/>
  <c r="V150" i="10" s="1"/>
  <c r="V162" i="10" s="1"/>
  <c r="V174" i="10" s="1"/>
  <c r="V43" i="10"/>
  <c r="V55" i="9"/>
  <c r="V67" i="9" s="1"/>
  <c r="V79" i="9" s="1"/>
  <c r="V91" i="9" s="1"/>
  <c r="V103" i="9" s="1"/>
  <c r="V115" i="9" s="1"/>
  <c r="V127" i="9" s="1"/>
  <c r="V139" i="9" s="1"/>
  <c r="V151" i="9" s="1"/>
  <c r="V163" i="9" s="1"/>
  <c r="V175" i="9" s="1"/>
  <c r="V44" i="9"/>
  <c r="V56" i="9" s="1"/>
  <c r="V68" i="9" s="1"/>
  <c r="V80" i="9" s="1"/>
  <c r="V92" i="9" s="1"/>
  <c r="V104" i="9" s="1"/>
  <c r="V116" i="9" s="1"/>
  <c r="V128" i="9" s="1"/>
  <c r="V140" i="9" s="1"/>
  <c r="V152" i="9" s="1"/>
  <c r="V164" i="9" s="1"/>
  <c r="V176" i="9" s="1"/>
  <c r="V54" i="7"/>
  <c r="V66" i="7" s="1"/>
  <c r="V78" i="7" s="1"/>
  <c r="V90" i="7" s="1"/>
  <c r="V102" i="7" s="1"/>
  <c r="V114" i="7" s="1"/>
  <c r="V126" i="7" s="1"/>
  <c r="V138" i="7" s="1"/>
  <c r="V150" i="7" s="1"/>
  <c r="V162" i="7" s="1"/>
  <c r="V174" i="7" s="1"/>
  <c r="V43" i="7"/>
  <c r="V54" i="5"/>
  <c r="V66" i="5" s="1"/>
  <c r="V78" i="5" s="1"/>
  <c r="V90" i="5" s="1"/>
  <c r="V102" i="5" s="1"/>
  <c r="V114" i="5" s="1"/>
  <c r="V126" i="5" s="1"/>
  <c r="V138" i="5" s="1"/>
  <c r="V150" i="5" s="1"/>
  <c r="V162" i="5" s="1"/>
  <c r="V174" i="5" s="1"/>
  <c r="V43" i="5"/>
  <c r="V55" i="10" l="1"/>
  <c r="V67" i="10" s="1"/>
  <c r="V79" i="10" s="1"/>
  <c r="V91" i="10" s="1"/>
  <c r="V103" i="10" s="1"/>
  <c r="V115" i="10" s="1"/>
  <c r="V127" i="10" s="1"/>
  <c r="V139" i="10" s="1"/>
  <c r="V151" i="10" s="1"/>
  <c r="V163" i="10" s="1"/>
  <c r="V175" i="10" s="1"/>
  <c r="V44" i="10"/>
  <c r="V56" i="10" s="1"/>
  <c r="V68" i="10" s="1"/>
  <c r="V80" i="10" s="1"/>
  <c r="V92" i="10" s="1"/>
  <c r="V104" i="10" s="1"/>
  <c r="V116" i="10" s="1"/>
  <c r="V128" i="10" s="1"/>
  <c r="V140" i="10" s="1"/>
  <c r="V152" i="10" s="1"/>
  <c r="V164" i="10" s="1"/>
  <c r="V176" i="10" s="1"/>
  <c r="V55" i="7"/>
  <c r="V67" i="7" s="1"/>
  <c r="V79" i="7" s="1"/>
  <c r="V91" i="7" s="1"/>
  <c r="V103" i="7" s="1"/>
  <c r="V115" i="7" s="1"/>
  <c r="V127" i="7" s="1"/>
  <c r="V139" i="7" s="1"/>
  <c r="V151" i="7" s="1"/>
  <c r="V163" i="7" s="1"/>
  <c r="V175" i="7" s="1"/>
  <c r="V44" i="7"/>
  <c r="V56" i="7" s="1"/>
  <c r="V68" i="7" s="1"/>
  <c r="V80" i="7" s="1"/>
  <c r="V92" i="7" s="1"/>
  <c r="V104" i="7" s="1"/>
  <c r="V116" i="7" s="1"/>
  <c r="V128" i="7" s="1"/>
  <c r="V140" i="7" s="1"/>
  <c r="V152" i="7" s="1"/>
  <c r="V164" i="7" s="1"/>
  <c r="V176" i="7" s="1"/>
  <c r="V44" i="5"/>
  <c r="V56" i="5" s="1"/>
  <c r="V68" i="5" s="1"/>
  <c r="V80" i="5" s="1"/>
  <c r="V92" i="5" s="1"/>
  <c r="V104" i="5" s="1"/>
  <c r="V116" i="5" s="1"/>
  <c r="V128" i="5" s="1"/>
  <c r="V140" i="5" s="1"/>
  <c r="V152" i="5" s="1"/>
  <c r="V164" i="5" s="1"/>
  <c r="V176" i="5" s="1"/>
  <c r="V55" i="5"/>
  <c r="V67" i="5" s="1"/>
  <c r="V79" i="5" s="1"/>
  <c r="V91" i="5" s="1"/>
  <c r="V103" i="5" s="1"/>
  <c r="V115" i="5" s="1"/>
  <c r="V127" i="5" s="1"/>
  <c r="V139" i="5" s="1"/>
  <c r="V151" i="5" s="1"/>
  <c r="V163" i="5" s="1"/>
  <c r="V175" i="5" s="1"/>
</calcChain>
</file>

<file path=xl/sharedStrings.xml><?xml version="1.0" encoding="utf-8"?>
<sst xmlns="http://schemas.openxmlformats.org/spreadsheetml/2006/main" count="3525" uniqueCount="693">
  <si>
    <t>Y0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</si>
  <si>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</si>
  <si>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</si>
  <si>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</si>
  <si>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</si>
  <si>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</si>
  <si>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</si>
  <si>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</si>
  <si>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</si>
  <si>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</si>
  <si>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</si>
  <si>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</si>
  <si>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</si>
  <si>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task1</t>
  </si>
  <si>
    <t>OAM_raw</t>
  </si>
  <si>
    <t>task2</t>
  </si>
  <si>
    <t>task3</t>
  </si>
  <si>
    <t>task4</t>
  </si>
  <si>
    <t>task5</t>
  </si>
  <si>
    <t>extra</t>
  </si>
  <si>
    <t>scores</t>
  </si>
  <si>
    <t>goodness point</t>
  </si>
  <si>
    <t>naive</t>
  </si>
  <si>
    <t>OAM_rank</t>
  </si>
  <si>
    <t>direction</t>
  </si>
  <si>
    <t>antagonisms</t>
  </si>
  <si>
    <t>V1 vs V2</t>
  </si>
  <si>
    <t>V1 vs V3</t>
  </si>
  <si>
    <t>V1 vs V4</t>
  </si>
  <si>
    <t>V1 vs V5</t>
  </si>
  <si>
    <t>V1 vs V6</t>
  </si>
  <si>
    <t>V1 vs V7</t>
  </si>
  <si>
    <t>V1 vs V8</t>
  </si>
  <si>
    <t>V1 vs V9</t>
  </si>
  <si>
    <t>V1 vs V10</t>
  </si>
  <si>
    <t>V1 vs V11</t>
  </si>
  <si>
    <t>V1 vs V12</t>
  </si>
  <si>
    <t>max</t>
  </si>
  <si>
    <t>stalking horse</t>
  </si>
  <si>
    <t>king</t>
  </si>
  <si>
    <t>min</t>
  </si>
  <si>
    <t>zero</t>
  </si>
  <si>
    <t>positive</t>
  </si>
  <si>
    <t>negative</t>
  </si>
  <si>
    <t>check</t>
  </si>
  <si>
    <t>V1 vs V1</t>
  </si>
  <si>
    <t>(never better than the king)</t>
  </si>
  <si>
    <t>(inverse of a stalking horse)</t>
  </si>
  <si>
    <t>must be 6</t>
  </si>
  <si>
    <t>same</t>
  </si>
  <si>
    <t>Question: Is it a valid expectation, that V1 and V2 should be seen as objects with the same evaluation value? (c.f. naive sum of scores vs. Y0 &lt;--Might we evaluate each object with the same evaluation value? (c.f. anti-discriminative modelling)</t>
  </si>
  <si>
    <t>indicator1</t>
  </si>
  <si>
    <t>indicator2</t>
  </si>
  <si>
    <t>indicator3</t>
  </si>
  <si>
    <t>neither</t>
  </si>
  <si>
    <t>must be 1</t>
  </si>
  <si>
    <t>V2 vs V1</t>
  </si>
  <si>
    <t>V2 vs V2</t>
  </si>
  <si>
    <t>V2 vs V3</t>
  </si>
  <si>
    <t>V2 vs V4</t>
  </si>
  <si>
    <t>V2 vs V5</t>
  </si>
  <si>
    <t>V2 vs V6</t>
  </si>
  <si>
    <t>V2 vs V7</t>
  </si>
  <si>
    <t>V2 vs V8</t>
  </si>
  <si>
    <t>V2 vs V9</t>
  </si>
  <si>
    <t>V2 vs V10</t>
  </si>
  <si>
    <t>V2 vs V11</t>
  </si>
  <si>
    <t>V2 vs V12</t>
  </si>
  <si>
    <t>V3 vs V1</t>
  </si>
  <si>
    <t>V3 vs V2</t>
  </si>
  <si>
    <t>V3 vs V3</t>
  </si>
  <si>
    <t>V3 vs V4</t>
  </si>
  <si>
    <t>V3 vs V5</t>
  </si>
  <si>
    <t>V3 vs V6</t>
  </si>
  <si>
    <t>V3 vs V7</t>
  </si>
  <si>
    <t>V3 vs V8</t>
  </si>
  <si>
    <t>V3 vs V9</t>
  </si>
  <si>
    <t>V3 vs V10</t>
  </si>
  <si>
    <t>V3 vs V11</t>
  </si>
  <si>
    <t>V3 vs V12</t>
  </si>
  <si>
    <t>V4 vs V1</t>
  </si>
  <si>
    <t>V4 vs V2</t>
  </si>
  <si>
    <t>V4 vs V3</t>
  </si>
  <si>
    <t>V4 vs V4</t>
  </si>
  <si>
    <t>V4 vs V5</t>
  </si>
  <si>
    <t>V4 vs V6</t>
  </si>
  <si>
    <t>V4 vs V7</t>
  </si>
  <si>
    <t>V4 vs V8</t>
  </si>
  <si>
    <t>V4 vs V9</t>
  </si>
  <si>
    <t>V4 vs V10</t>
  </si>
  <si>
    <t>V4 vs V11</t>
  </si>
  <si>
    <t>V4 vs V12</t>
  </si>
  <si>
    <t>V5 vs V1</t>
  </si>
  <si>
    <t>V5 vs V2</t>
  </si>
  <si>
    <t>V5 vs V3</t>
  </si>
  <si>
    <t>V5 vs V4</t>
  </si>
  <si>
    <t>V5 vs V5</t>
  </si>
  <si>
    <t>V5 vs V6</t>
  </si>
  <si>
    <t>V5 vs V7</t>
  </si>
  <si>
    <t>V5 vs V8</t>
  </si>
  <si>
    <t>V5 vs V9</t>
  </si>
  <si>
    <t>V5 vs V10</t>
  </si>
  <si>
    <t>V5 vs V11</t>
  </si>
  <si>
    <t>V5 vs V12</t>
  </si>
  <si>
    <t>V6 vs V1</t>
  </si>
  <si>
    <t>V6 vs V2</t>
  </si>
  <si>
    <t>V6 vs V3</t>
  </si>
  <si>
    <t>V6 vs V4</t>
  </si>
  <si>
    <t>V6 vs V5</t>
  </si>
  <si>
    <t>V6 vs V6</t>
  </si>
  <si>
    <t>V6 vs V7</t>
  </si>
  <si>
    <t>V6 vs V8</t>
  </si>
  <si>
    <t>V6 vs V9</t>
  </si>
  <si>
    <t>V6 vs V10</t>
  </si>
  <si>
    <t>V6 vs V11</t>
  </si>
  <si>
    <t>V6 vs V12</t>
  </si>
  <si>
    <t>V7 vs V1</t>
  </si>
  <si>
    <t>V7 vs V2</t>
  </si>
  <si>
    <t>V7 vs V3</t>
  </si>
  <si>
    <t>V7 vs V4</t>
  </si>
  <si>
    <t>V7 vs V5</t>
  </si>
  <si>
    <t>V7 vs V6</t>
  </si>
  <si>
    <t>V7 vs V7</t>
  </si>
  <si>
    <t>V7 vs V8</t>
  </si>
  <si>
    <t>V7 vs V9</t>
  </si>
  <si>
    <t>V7 vs V10</t>
  </si>
  <si>
    <t>V7 vs V11</t>
  </si>
  <si>
    <t>V7 vs V12</t>
  </si>
  <si>
    <t>V8 vs V1</t>
  </si>
  <si>
    <t>V8 vs V2</t>
  </si>
  <si>
    <t>V8 vs V3</t>
  </si>
  <si>
    <t>V8 vs V4</t>
  </si>
  <si>
    <t>V8 vs V5</t>
  </si>
  <si>
    <t>V8 vs V6</t>
  </si>
  <si>
    <t>V8 vs V7</t>
  </si>
  <si>
    <t>V8 vs V8</t>
  </si>
  <si>
    <t>V8 vs V9</t>
  </si>
  <si>
    <t>V8 vs V10</t>
  </si>
  <si>
    <t>V8 vs V11</t>
  </si>
  <si>
    <t>V8 vs V12</t>
  </si>
  <si>
    <t>V9 vs V1</t>
  </si>
  <si>
    <t>V9 vs V2</t>
  </si>
  <si>
    <t>V9 vs V3</t>
  </si>
  <si>
    <t>V9 vs V4</t>
  </si>
  <si>
    <t>V9 vs V5</t>
  </si>
  <si>
    <t>V9 vs V6</t>
  </si>
  <si>
    <t>V9 vs V7</t>
  </si>
  <si>
    <t>V9 vs V8</t>
  </si>
  <si>
    <t>V9 vs V9</t>
  </si>
  <si>
    <t>V9 vs V10</t>
  </si>
  <si>
    <t>V9 vs V11</t>
  </si>
  <si>
    <t>V9 vs V12</t>
  </si>
  <si>
    <t>V10 vs V1</t>
  </si>
  <si>
    <t>V10 vs V2</t>
  </si>
  <si>
    <t>V10 vs V3</t>
  </si>
  <si>
    <t>V10 vs V4</t>
  </si>
  <si>
    <t>V10 vs V5</t>
  </si>
  <si>
    <t>V10 vs V6</t>
  </si>
  <si>
    <t>V10 vs V7</t>
  </si>
  <si>
    <t>V10 vs V8</t>
  </si>
  <si>
    <t>V10 vs V9</t>
  </si>
  <si>
    <t>V10 vs V10</t>
  </si>
  <si>
    <t>V10 vs V11</t>
  </si>
  <si>
    <t>V10 vs V12</t>
  </si>
  <si>
    <t>V11 vs V1</t>
  </si>
  <si>
    <t>V11 vs V2</t>
  </si>
  <si>
    <t>V11 vs V3</t>
  </si>
  <si>
    <t>V11 vs V4</t>
  </si>
  <si>
    <t>V11 vs V5</t>
  </si>
  <si>
    <t>V11 vs V6</t>
  </si>
  <si>
    <t>V11 vs V7</t>
  </si>
  <si>
    <t>V11 vs V8</t>
  </si>
  <si>
    <t>V11 vs V9</t>
  </si>
  <si>
    <t>V11 vs V10</t>
  </si>
  <si>
    <t>V11 vs V11</t>
  </si>
  <si>
    <t>V11 vs V12</t>
  </si>
  <si>
    <t>V12 vs V1</t>
  </si>
  <si>
    <t>V12 vs V2</t>
  </si>
  <si>
    <t>V12 vs V3</t>
  </si>
  <si>
    <t>V12 vs V4</t>
  </si>
  <si>
    <t>V12 vs V5</t>
  </si>
  <si>
    <t>V12 vs V6</t>
  </si>
  <si>
    <t>V12 vs V7</t>
  </si>
  <si>
    <t>V12 vs V8</t>
  </si>
  <si>
    <t>V12 vs V9</t>
  </si>
  <si>
    <t>V12 vs V10</t>
  </si>
  <si>
    <t>V12 vs V11</t>
  </si>
  <si>
    <t>V12 vs V12</t>
  </si>
  <si>
    <t>id</t>
  </si>
  <si>
    <t>SH</t>
  </si>
  <si>
    <t>K</t>
  </si>
  <si>
    <t>S</t>
  </si>
  <si>
    <t>N</t>
  </si>
  <si>
    <t>Objects</t>
  </si>
  <si>
    <t>SUM / SH</t>
  </si>
  <si>
    <t>SUM / K</t>
  </si>
  <si>
    <t>SUM / S</t>
  </si>
  <si>
    <t>SUM / N</t>
  </si>
  <si>
    <t>Total</t>
  </si>
  <si>
    <t>count / SH</t>
  </si>
  <si>
    <t>count / K</t>
  </si>
  <si>
    <t>count / S</t>
  </si>
  <si>
    <t>count / N</t>
  </si>
  <si>
    <t>Azonosító:</t>
  </si>
  <si>
    <t>Objektumok:</t>
  </si>
  <si>
    <t>Attribútumok:</t>
  </si>
  <si>
    <t>Lépcsôk:</t>
  </si>
  <si>
    <t>Eltolás:</t>
  </si>
  <si>
    <t>Leírás:</t>
  </si>
  <si>
    <t>COCO Y0: 2733056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</si>
  <si>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</si>
  <si>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</si>
  <si>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</si>
  <si>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</si>
  <si>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</si>
  <si>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</si>
  <si>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</si>
  <si>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</si>
  <si>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</si>
  <si>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</si>
  <si>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</si>
  <si>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</si>
  <si>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</si>
  <si>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</si>
  <si>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</si>
  <si>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</si>
  <si>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</si>
  <si>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</si>
  <si>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Lépcsôk(1)</t>
  </si>
  <si>
    <t>S1</t>
  </si>
  <si>
    <t>(970.4+15)/(2)=492.7</t>
  </si>
  <si>
    <t>(11+11)/(2)=11.05</t>
  </si>
  <si>
    <t>(11+18)/(2)=14.55</t>
  </si>
  <si>
    <t>(28.1+980.4)/(2)=504.25</t>
  </si>
  <si>
    <t>S2</t>
  </si>
  <si>
    <t>(969.4+14)/(2)=491.7</t>
  </si>
  <si>
    <t>(10+10)/(2)=10</t>
  </si>
  <si>
    <t>(10+979.4)/(2)=494.7</t>
  </si>
  <si>
    <t>S3</t>
  </si>
  <si>
    <t>(968.4+13)/(2)=490.7</t>
  </si>
  <si>
    <t>(9+9)/(2)=9</t>
  </si>
  <si>
    <t>(9+978.4)/(2)=493.7</t>
  </si>
  <si>
    <t>S4</t>
  </si>
  <si>
    <t>(967.4+12)/(2)=489.7</t>
  </si>
  <si>
    <t>(8+8)/(2)=8</t>
  </si>
  <si>
    <t>(8+977.4)/(2)=492.7</t>
  </si>
  <si>
    <t>S5</t>
  </si>
  <si>
    <t>(966.4+11)/(2)=488.7</t>
  </si>
  <si>
    <t>(7+7)/(2)=7</t>
  </si>
  <si>
    <t>(7+976.4)/(2)=491.7</t>
  </si>
  <si>
    <t>S6</t>
  </si>
  <si>
    <t>(965.4+10)/(2)=487.7</t>
  </si>
  <si>
    <t>(6+6)/(2)=6</t>
  </si>
  <si>
    <t>(6+975.4)/(2)=490.7</t>
  </si>
  <si>
    <t>S7</t>
  </si>
  <si>
    <t>(964.4+9)/(2)=486.7</t>
  </si>
  <si>
    <t>(5+5)/(2)=5</t>
  </si>
  <si>
    <t>(5+974.4)/(2)=489.7</t>
  </si>
  <si>
    <t>S8</t>
  </si>
  <si>
    <t>(963.4+8)/(2)=485.7</t>
  </si>
  <si>
    <t>(4+4)/(2)=4</t>
  </si>
  <si>
    <t>(4+973.4)/(2)=488.7</t>
  </si>
  <si>
    <t>S9</t>
  </si>
  <si>
    <t>(962.4+7)/(2)=484.7</t>
  </si>
  <si>
    <t>(3+3)/(2)=3</t>
  </si>
  <si>
    <t>(3+972.4)/(2)=487.7</t>
  </si>
  <si>
    <t>S10</t>
  </si>
  <si>
    <t>(961.4+3)/(2)=482.2</t>
  </si>
  <si>
    <t>(2+2)/(2)=2</t>
  </si>
  <si>
    <t>(2+971.4)/(2)=486.7</t>
  </si>
  <si>
    <t>S11</t>
  </si>
  <si>
    <t>(960.4+1)/(2)=480.7</t>
  </si>
  <si>
    <t>(1+1)/(2)=1</t>
  </si>
  <si>
    <t>(1+965.4)/(2)=483.2</t>
  </si>
  <si>
    <t>S12</t>
  </si>
  <si>
    <t>(959.4+0)/(2)=479.7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</si>
  <si>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</si>
  <si>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</si>
  <si>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</si>
  <si>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</si>
  <si>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</si>
  <si>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</si>
  <si>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</si>
  <si>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</si>
  <si>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S12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</si>
  <si>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</si>
  <si>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</si>
  <si>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</si>
  <si>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</si>
  <si>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</si>
  <si>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</si>
  <si>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</si>
  <si>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</si>
  <si>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</si>
  <si>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direct</t>
  </si>
  <si>
    <t>inverse</t>
  </si>
  <si>
    <t>COCO Y0: 3676249</t>
  </si>
  <si>
    <t>(17.9+976.3)/(2)=497.1</t>
  </si>
  <si>
    <t>(969.3+11)/(2)=490.15</t>
  </si>
  <si>
    <t>(18.9+11)/(2)=14.95</t>
  </si>
  <si>
    <t>(11+24.9)/(2)=17.95</t>
  </si>
  <si>
    <t>(12+975.3)/(2)=493.6</t>
  </si>
  <si>
    <t>(968.3+10)/(2)=489.15</t>
  </si>
  <si>
    <t>(10+10)/(2)=9.95</t>
  </si>
  <si>
    <t>(10+23.9)/(2)=16.95</t>
  </si>
  <si>
    <t>(11+974.3)/(2)=492.6</t>
  </si>
  <si>
    <t>(967.3+9)/(2)=488.15</t>
  </si>
  <si>
    <t>(9+9)/(2)=8.95</t>
  </si>
  <si>
    <t>(9+22.9)/(2)=15.95</t>
  </si>
  <si>
    <t>(9+973.3)/(2)=491.1</t>
  </si>
  <si>
    <t>(966.3+8)/(2)=487.15</t>
  </si>
  <si>
    <t>(8+8)/(2)=7.95</t>
  </si>
  <si>
    <t>(8+21.9)/(2)=14.95</t>
  </si>
  <si>
    <t>(7+972.3)/(2)=489.65</t>
  </si>
  <si>
    <t>(965.3+7)/(2)=486.15</t>
  </si>
  <si>
    <t>(7+7)/(2)=6.95</t>
  </si>
  <si>
    <t>(7+20.9)/(2)=13.95</t>
  </si>
  <si>
    <t>(964.3+6)/(2)=485.15</t>
  </si>
  <si>
    <t>(6+19.9)/(2)=12.95</t>
  </si>
  <si>
    <t>(963.3+5)/(2)=484.15</t>
  </si>
  <si>
    <t>(5+18.9)/(2)=11.95</t>
  </si>
  <si>
    <t>(962.3+4)/(2)=483.15</t>
  </si>
  <si>
    <t>(4+17.9)/(2)=10.95</t>
  </si>
  <si>
    <t>(961.3+3)/(2)=482.15</t>
  </si>
  <si>
    <t>(3+16.9)/(2)=9.95</t>
  </si>
  <si>
    <t>(960.3+2)/(2)=481.15</t>
  </si>
  <si>
    <t>(2+15.9)/(2)=8.95</t>
  </si>
  <si>
    <t>(959.3+1)/(2)=480.15</t>
  </si>
  <si>
    <t>(1+14.9)/(2)=7.95</t>
  </si>
  <si>
    <t>(958.3+0)/(2)=479.15</t>
  </si>
  <si>
    <r>
      <t>A futtatás idôtartama: </t>
    </r>
    <r>
      <rPr>
        <b/>
        <sz val="7"/>
        <color rgb="FF333333"/>
        <rFont val="Verdana"/>
        <family val="2"/>
        <charset val="238"/>
      </rPr>
      <t>0.22 mp (0 p)</t>
    </r>
  </si>
  <si>
    <t>estimation</t>
  </si>
  <si>
    <t>validity</t>
  </si>
  <si>
    <t>rank</t>
  </si>
  <si>
    <t xml:space="preserve">rank </t>
  </si>
  <si>
    <t>difference</t>
  </si>
  <si>
    <t>&lt;--error: V12 can not be better than V11</t>
  </si>
  <si>
    <t>&lt;--invalid because e.g. it should be better than V12</t>
  </si>
  <si>
    <t>&lt;--why?</t>
  </si>
  <si>
    <t>COCO Y0: 4179147</t>
  </si>
  <si>
    <t>Y(A3)</t>
  </si>
  <si>
    <t>(986.9+11)/(2)=498.95</t>
  </si>
  <si>
    <t>(11+1004.9)/(2)=507.95</t>
  </si>
  <si>
    <t>(986+10)/(2)=497.95</t>
  </si>
  <si>
    <t>(10+1003.9)/(2)=506.95</t>
  </si>
  <si>
    <t>(985+9)/(2)=496.95</t>
  </si>
  <si>
    <t>(9+1002.9)/(2)=505.95</t>
  </si>
  <si>
    <t>(984+8)/(2)=495.95</t>
  </si>
  <si>
    <t>(8+1001.9)/(2)=504.95</t>
  </si>
  <si>
    <t>(983+7)/(2)=494.95</t>
  </si>
  <si>
    <t>(7+1000.9)/(2)=503.95</t>
  </si>
  <si>
    <t>(982+6)/(2)=493.95</t>
  </si>
  <si>
    <t>(6+999.9)/(2)=502.95</t>
  </si>
  <si>
    <t>(981+5)/(2)=493</t>
  </si>
  <si>
    <t>(5+998.9)/(2)=501.95</t>
  </si>
  <si>
    <t>(980+4)/(2)=492</t>
  </si>
  <si>
    <t>(4+997.9)/(2)=500.95</t>
  </si>
  <si>
    <t>(979+3)/(2)=491</t>
  </si>
  <si>
    <t>(978+2)/(2)=490</t>
  </si>
  <si>
    <t>(977+1)/(2)=489</t>
  </si>
  <si>
    <t>(976+0)/(2)=488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</si>
  <si>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</si>
  <si>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COCO Y0: 4877925</t>
  </si>
  <si>
    <t>(11+1003.4)/(2)=507.2</t>
  </si>
  <si>
    <t>(988.4+11)/(2)=499.7</t>
  </si>
  <si>
    <t>(10+1002.4)/(2)=506.2</t>
  </si>
  <si>
    <t>(987.4+10)/(2)=498.7</t>
  </si>
  <si>
    <t>(9+1001.4)/(2)=505.2</t>
  </si>
  <si>
    <t>(986.4+9)/(2)=497.7</t>
  </si>
  <si>
    <t>(8+1000.4)/(2)=504.2</t>
  </si>
  <si>
    <t>(985.4+8)/(2)=496.7</t>
  </si>
  <si>
    <t>(7+999.4)/(2)=503.2</t>
  </si>
  <si>
    <t>(984.4+7)/(2)=495.7</t>
  </si>
  <si>
    <t>(983.4+6)/(2)=494.7</t>
  </si>
  <si>
    <t>(982.4+5)/(2)=493.7</t>
  </si>
  <si>
    <t>(981.4+4)/(2)=492.7</t>
  </si>
  <si>
    <t>(980.4+3)/(2)=491.7</t>
  </si>
  <si>
    <t>(979.4+2)/(2)=490.7</t>
  </si>
  <si>
    <t>(978.4+1)/(2)=489.7</t>
  </si>
  <si>
    <t>(977.4+0)/(2)=488.7</t>
  </si>
  <si>
    <r>
      <t>A futtatás idôtartama: </t>
    </r>
    <r>
      <rPr>
        <b/>
        <sz val="7"/>
        <color rgb="FF333333"/>
        <rFont val="Verdana"/>
        <family val="2"/>
        <charset val="238"/>
      </rPr>
      <t>0.18 mp (0 p)</t>
    </r>
  </si>
  <si>
    <t>COCO Y0: 8688865</t>
  </si>
  <si>
    <t>X(A5)</t>
  </si>
  <si>
    <t>X(A6)</t>
  </si>
  <si>
    <t>Y(A7)</t>
  </si>
  <si>
    <t>(11+11)/(2)=11</t>
  </si>
  <si>
    <t>(11+17)/(2)=14</t>
  </si>
  <si>
    <t>(18+958.3)/(2)=488.15</t>
  </si>
  <si>
    <t>(12+11)/(2)=11.5</t>
  </si>
  <si>
    <t>(953.3+22)/(2)=487.65</t>
  </si>
  <si>
    <t>(17+957.3)/(2)=487.15</t>
  </si>
  <si>
    <t>(11+10)/(2)=10.5</t>
  </si>
  <si>
    <t>(950.3+21)/(2)=485.65</t>
  </si>
  <si>
    <t>(16+956.3)/(2)=486.15</t>
  </si>
  <si>
    <t>(10+9)/(2)=9.5</t>
  </si>
  <si>
    <t>(949.3+20)/(2)=484.65</t>
  </si>
  <si>
    <t>(15+955.3)/(2)=485.15</t>
  </si>
  <si>
    <t>(9+8)/(2)=8.5</t>
  </si>
  <si>
    <t>(948.3+19)/(2)=483.65</t>
  </si>
  <si>
    <t>(13+954.3)/(2)=483.65</t>
  </si>
  <si>
    <t>(8+7)/(2)=7.5</t>
  </si>
  <si>
    <t>(947.3+18)/(2)=482.65</t>
  </si>
  <si>
    <t>(10+953.3)/(2)=481.65</t>
  </si>
  <si>
    <t>(7+6)/(2)=6.5</t>
  </si>
  <si>
    <t>(946.3+17)/(2)=481.65</t>
  </si>
  <si>
    <t>(5+952.3)/(2)=478.65</t>
  </si>
  <si>
    <t>(6+5)/(2)=5.5</t>
  </si>
  <si>
    <t>(945.3+16)/(2)=480.65</t>
  </si>
  <si>
    <t>(4+951.3)/(2)=477.65</t>
  </si>
  <si>
    <t>(5+4)/(2)=4.5</t>
  </si>
  <si>
    <t>(944.3+15)/(2)=479.65</t>
  </si>
  <si>
    <t>(4+3)/(2)=3.5</t>
  </si>
  <si>
    <t>(943.3+14)/(2)=478.65</t>
  </si>
  <si>
    <t>(3+2)/(2)=2.5</t>
  </si>
  <si>
    <t>(942.3+13)/(2)=477.65</t>
  </si>
  <si>
    <t>(941.3+1)/(2)=471.15</t>
  </si>
  <si>
    <t>(940.3+0)/(2)=470.15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</si>
  <si>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</si>
  <si>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</si>
  <si>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direction (direct)</t>
  </si>
  <si>
    <t>COCO Y0: 2390405</t>
  </si>
  <si>
    <t>(11+30)/(2)=20.5</t>
  </si>
  <si>
    <t>(958.3+18)/(2)=488.15</t>
  </si>
  <si>
    <t>(22+961.3)/(2)=491.65</t>
  </si>
  <si>
    <t>(10+19)/(2)=14.5</t>
  </si>
  <si>
    <t>(957.3+17)/(2)=487.15</t>
  </si>
  <si>
    <t>(10+960.3)/(2)=485.15</t>
  </si>
  <si>
    <t>(9+18)/(2)=13.5</t>
  </si>
  <si>
    <t>(956.3+16)/(2)=486.15</t>
  </si>
  <si>
    <t>(9+959.3)/(2)=484.15</t>
  </si>
  <si>
    <t>(8+17)/(2)=12.5</t>
  </si>
  <si>
    <t>(948.3+8)/(2)=478.15</t>
  </si>
  <si>
    <t>(8+958.3)/(2)=483.15</t>
  </si>
  <si>
    <t>(7+16)/(2)=11.5</t>
  </si>
  <si>
    <t>(947.3+7)/(2)=477.15</t>
  </si>
  <si>
    <t>(7+957.3)/(2)=482.15</t>
  </si>
  <si>
    <t>(6+15)/(2)=10.5</t>
  </si>
  <si>
    <t>(946.3+6)/(2)=476.15</t>
  </si>
  <si>
    <t>(6+956.3)/(2)=481.15</t>
  </si>
  <si>
    <t>(5+14)/(2)=9.5</t>
  </si>
  <si>
    <t>(945.3+5)/(2)=475.15</t>
  </si>
  <si>
    <t>(5+955.3)/(2)=480.15</t>
  </si>
  <si>
    <t>(4+6)/(2)=5</t>
  </si>
  <si>
    <t>(944.3+4)/(2)=474.15</t>
  </si>
  <si>
    <t>(4+954.3)/(2)=479.15</t>
  </si>
  <si>
    <t>(943.3+3)/(2)=473.15</t>
  </si>
  <si>
    <t>(3+953.3)/(2)=478.15</t>
  </si>
  <si>
    <t>(942.3+2)/(2)=472.15</t>
  </si>
  <si>
    <t>(2+952.3)/(2)=477.15</t>
  </si>
  <si>
    <t>(1+951.3)/(2)=476.15</t>
  </si>
  <si>
    <t>(0+950.3)/(2)=475.15</t>
  </si>
  <si>
    <t>basic</t>
  </si>
  <si>
    <t>rank direct</t>
  </si>
  <si>
    <t>&lt;--why not zero?</t>
  </si>
  <si>
    <t>PROBLEM</t>
  </si>
  <si>
    <t>&lt;--why?!</t>
  </si>
  <si>
    <t>COCO Y0: 6454861</t>
  </si>
  <si>
    <t>(20+17)/(2)=18.55</t>
  </si>
  <si>
    <t>(12+14)/(2)=13</t>
  </si>
  <si>
    <t>(19+14)/(2)=16.5</t>
  </si>
  <si>
    <t>(954.4+959.4)/(2)=956.95</t>
  </si>
  <si>
    <t>(11+24)/(2)=17.55</t>
  </si>
  <si>
    <t>(18+10)/(2)=14</t>
  </si>
  <si>
    <t>(953.4+958.4)/(2)=955.95</t>
  </si>
  <si>
    <t>(10+23)/(2)=16.5</t>
  </si>
  <si>
    <t>(952.4+957.4)/(2)=954.95</t>
  </si>
  <si>
    <t>(951.4+956.4)/(2)=953.95</t>
  </si>
  <si>
    <t>(950.4+955.4)/(2)=952.95</t>
  </si>
  <si>
    <t>(949.4+954.4)/(2)=951.95</t>
  </si>
  <si>
    <t>(948.4+953.4)/(2)=950.95</t>
  </si>
  <si>
    <t>(947.4+952.4)/(2)=949.9</t>
  </si>
  <si>
    <t>(946.4+951.4)/(2)=948.9</t>
  </si>
  <si>
    <t>(942.4+950.4)/(2)=946.4</t>
  </si>
  <si>
    <t>(941.4+949.4)/(2)=945.4</t>
  </si>
  <si>
    <t>kings+stalking-horses=8</t>
  </si>
  <si>
    <t>COCO Y0: 6655302</t>
  </si>
  <si>
    <t>(11+15)/(2)=13</t>
  </si>
  <si>
    <t>(954.9+11)/(2)=482.95</t>
  </si>
  <si>
    <t>(25+21)/(2)=22.95</t>
  </si>
  <si>
    <t>(13+964.9)/(2)=488.95</t>
  </si>
  <si>
    <t>(953.9+10)/(2)=481.95</t>
  </si>
  <si>
    <t>(24+10)/(2)=17</t>
  </si>
  <si>
    <t>(12+963.9)/(2)=487.95</t>
  </si>
  <si>
    <t>(952.9+9)/(2)=480.95</t>
  </si>
  <si>
    <t>(14+9)/(2)=11.5</t>
  </si>
  <si>
    <t>(11+962.9)/(2)=486.95</t>
  </si>
  <si>
    <t>(951.9+8)/(2)=479.95</t>
  </si>
  <si>
    <t>(13+8)/(2)=10.5</t>
  </si>
  <si>
    <t>(10+961.9)/(2)=485.95</t>
  </si>
  <si>
    <t>(947.9+7)/(2)=477.45</t>
  </si>
  <si>
    <t>(12+7)/(2)=9.5</t>
  </si>
  <si>
    <t>(9+960.9)/(2)=484.95</t>
  </si>
  <si>
    <t>(946.9+6)/(2)=476.45</t>
  </si>
  <si>
    <t>(11+6)/(2)=8.5</t>
  </si>
  <si>
    <t>(8+959.9)/(2)=483.95</t>
  </si>
  <si>
    <t>(945.9+5)/(2)=475.45</t>
  </si>
  <si>
    <t>(5+949.9)/(2)=477.45</t>
  </si>
  <si>
    <t>(944.9+4)/(2)=474.45</t>
  </si>
  <si>
    <t>(4+948.9)/(2)=476.45</t>
  </si>
  <si>
    <t>(943.9+3)/(2)=473.45</t>
  </si>
  <si>
    <t>(3+947.9)/(2)=475.45</t>
  </si>
  <si>
    <t>(942.9+2)/(2)=472.45</t>
  </si>
  <si>
    <t>(2+946.9)/(2)=474.45</t>
  </si>
  <si>
    <t>(941.9+1)/(2)=471.45</t>
  </si>
  <si>
    <t>COCO Y0: 5503238</t>
  </si>
  <si>
    <t>(955.4+11)/(2)=483.2</t>
  </si>
  <si>
    <t>(25+21)/(2)=23</t>
  </si>
  <si>
    <t>(13+965.4)/(2)=489.2</t>
  </si>
  <si>
    <t>(954.4+10)/(2)=482.2</t>
  </si>
  <si>
    <t>(12+964.4)/(2)=488.2</t>
  </si>
  <si>
    <t>(953.4+9)/(2)=481.2</t>
  </si>
  <si>
    <t>(11+963.4)/(2)=487.2</t>
  </si>
  <si>
    <t>(949.4+8)/(2)=478.7</t>
  </si>
  <si>
    <t>(10+953.4)/(2)=481.7</t>
  </si>
  <si>
    <t>(948.4+7)/(2)=477.7</t>
  </si>
  <si>
    <t>(7+952.4)/(2)=479.7</t>
  </si>
  <si>
    <t>(947.4+6)/(2)=476.7</t>
  </si>
  <si>
    <t>(6+951.4)/(2)=478.7</t>
  </si>
  <si>
    <t>(946.4+5)/(2)=475.7</t>
  </si>
  <si>
    <t>(5+950.4)/(2)=477.7</t>
  </si>
  <si>
    <t>(945.4+4)/(2)=474.7</t>
  </si>
  <si>
    <t>(4+949.4)/(2)=476.7</t>
  </si>
  <si>
    <t>(944.4+3)/(2)=473.7</t>
  </si>
  <si>
    <t>(3+948.4)/(2)=475.7</t>
  </si>
  <si>
    <t>(943.4+2)/(2)=472.7</t>
  </si>
  <si>
    <t>(2+947.4)/(2)=474.7</t>
  </si>
  <si>
    <t>(942.4+1)/(2)=471.7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</si>
  <si>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</si>
  <si>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manually = 6</t>
  </si>
  <si>
    <t>COCO Y0: 2954407</t>
  </si>
  <si>
    <t>(11+13)/(2)=12</t>
  </si>
  <si>
    <t>(955.9+13)/(2)=484.45</t>
  </si>
  <si>
    <t>(25+22)/(2)=23.5</t>
  </si>
  <si>
    <t>(13+18)/(2)=15.5</t>
  </si>
  <si>
    <t>(11+955.9)/(2)=483.45</t>
  </si>
  <si>
    <t>(954.9+12)/(2)=483.45</t>
  </si>
  <si>
    <t>(24+11)/(2)=17.5</t>
  </si>
  <si>
    <t>(12+17)/(2)=14.5</t>
  </si>
  <si>
    <t>(10+954.9)/(2)=482.45</t>
  </si>
  <si>
    <t>(953.9+11)/(2)=482.45</t>
  </si>
  <si>
    <t>(14+10)/(2)=12</t>
  </si>
  <si>
    <t>(11+16)/(2)=13.5</t>
  </si>
  <si>
    <t>(9+953.9)/(2)=481.45</t>
  </si>
  <si>
    <t>(949.9+8)/(2)=478.95</t>
  </si>
  <si>
    <t>(13+9)/(2)=11</t>
  </si>
  <si>
    <t>(10+8)/(2)=9</t>
  </si>
  <si>
    <t>(8+952.9)/(2)=480.45</t>
  </si>
  <si>
    <t>(948.9+7)/(2)=477.95</t>
  </si>
  <si>
    <t>(12+8)/(2)=10</t>
  </si>
  <si>
    <t>(7+951.9)/(2)=479.45</t>
  </si>
  <si>
    <t>(947.9+6)/(2)=476.95</t>
  </si>
  <si>
    <t>(11+7)/(2)=9</t>
  </si>
  <si>
    <t>(946.9+5)/(2)=475.95</t>
  </si>
  <si>
    <t>(945.9+4)/(2)=474.95</t>
  </si>
  <si>
    <t>(944.9+3)/(2)=473.95</t>
  </si>
  <si>
    <t>(943.9+2)/(2)=472.95</t>
  </si>
  <si>
    <t>(942.9+1)/(2)=471.95</t>
  </si>
  <si>
    <t>manually = 2</t>
  </si>
  <si>
    <t>COCO Y0: 6899171</t>
  </si>
  <si>
    <t>(11+14)/(2)=12.5</t>
  </si>
  <si>
    <t>(19+20)/(2)=19.5</t>
  </si>
  <si>
    <t>(33+33)/(2)=33</t>
  </si>
  <si>
    <t>(13+11)/(2)=12</t>
  </si>
  <si>
    <t>(18+19)/(2)=18.5</t>
  </si>
  <si>
    <t>(943+945)/(2)=944</t>
  </si>
  <si>
    <t>(21+15)/(2)=18</t>
  </si>
  <si>
    <t>(12+10)/(2)=11</t>
  </si>
  <si>
    <t>(17+18)/(2)=17.5</t>
  </si>
  <si>
    <t>(939+943)/(2)=941</t>
  </si>
  <si>
    <t>(17+9)/(2)=13</t>
  </si>
  <si>
    <t>(20+14)/(2)=17</t>
  </si>
  <si>
    <t>(11+9)/(2)=10</t>
  </si>
  <si>
    <t>(16+17)/(2)=16.5</t>
  </si>
  <si>
    <t>(938+942)/(2)=940</t>
  </si>
  <si>
    <t>(19+13)/(2)=16</t>
  </si>
  <si>
    <t>(15+12)/(2)=13.5</t>
  </si>
  <si>
    <t>(937+941)/(2)=939</t>
  </si>
  <si>
    <t>(18+12)/(2)=15</t>
  </si>
  <si>
    <t>(936+940)/(2)=938</t>
  </si>
  <si>
    <t>(17+11)/(2)=14</t>
  </si>
  <si>
    <t>(935+6)/(2)=470.5</t>
  </si>
  <si>
    <t>(934+5)/(2)=469.5</t>
  </si>
  <si>
    <t>(933+4)/(2)=468.5</t>
  </si>
  <si>
    <t>(932+3)/(2)=467.5</t>
  </si>
  <si>
    <t>manually = 0</t>
  </si>
  <si>
    <t>COCO Y0: 7813908</t>
  </si>
  <si>
    <t>(165.1+166.1)/(2)=165.55</t>
  </si>
  <si>
    <t>(329.1+330.1)/(2)=329.65</t>
  </si>
  <si>
    <t>(652.3+651.3)/(2)=651.75</t>
  </si>
  <si>
    <t>(169.1+168.1)/(2)=168.55</t>
  </si>
  <si>
    <t>(328.1+329.1)/(2)=328.65</t>
  </si>
  <si>
    <t>(168.1+169.1)/(2)=168.55</t>
  </si>
  <si>
    <t>(164.1+10)/(2)=87.05</t>
  </si>
  <si>
    <t>(328.1+10)/(2)=169.05</t>
  </si>
  <si>
    <t>(329.1+329.1)/(2)=329.15</t>
  </si>
  <si>
    <t>(168.1+10)/(2)=89.05</t>
  </si>
  <si>
    <t>(327.1+328.1)/(2)=327.65</t>
  </si>
  <si>
    <t>(167.1+10)/(2)=88.55</t>
  </si>
  <si>
    <t>(163.1+9)/(2)=86.05</t>
  </si>
  <si>
    <t>(327.1+9)/(2)=168.05</t>
  </si>
  <si>
    <t>(328.1+328.1)/(2)=328.15</t>
  </si>
  <si>
    <t>(326.1+327.1)/(2)=326.65</t>
  </si>
  <si>
    <t>(162.1+8)/(2)=85.05</t>
  </si>
  <si>
    <t>(327.1+327.1)/(2)=327.15</t>
  </si>
  <si>
    <t>(325.1+326.1)/(2)=325.65</t>
  </si>
  <si>
    <t>(326.1+7)/(2)=166.55</t>
  </si>
  <si>
    <t>(325.1+6)/(2)=165.55</t>
  </si>
  <si>
    <t>COCO Y0: 6847892</t>
  </si>
  <si>
    <t>(11+943)/(2)=477</t>
  </si>
  <si>
    <t>(19+19)/(2)=19</t>
  </si>
  <si>
    <t>(31+30)/(2)=30.5</t>
  </si>
  <si>
    <t>(13+13)/(2)=13</t>
  </si>
  <si>
    <t>(18+18)/(2)=18</t>
  </si>
  <si>
    <t>(945+14)/(2)=479.5</t>
  </si>
  <si>
    <t>(10+942)/(2)=476</t>
  </si>
  <si>
    <t>(19+18)/(2)=18.5</t>
  </si>
  <si>
    <t>(17+17)/(2)=17</t>
  </si>
  <si>
    <t>(944+10)/(2)=477</t>
  </si>
  <si>
    <t>(9+941)/(2)=475</t>
  </si>
  <si>
    <t>(18+17)/(2)=17.5</t>
  </si>
  <si>
    <t>(16+16)/(2)=16</t>
  </si>
  <si>
    <t>(940+9)/(2)=474.5</t>
  </si>
  <si>
    <t>(8+940)/(2)=474</t>
  </si>
  <si>
    <t>(16+8)/(2)=12</t>
  </si>
  <si>
    <t>(17+16)/(2)=16.5</t>
  </si>
  <si>
    <t>(15+15)/(2)=15</t>
  </si>
  <si>
    <t>(939+8)/(2)=473.5</t>
  </si>
  <si>
    <t>(7+939)/(2)=473</t>
  </si>
  <si>
    <t>(16+7)/(2)=11.5</t>
  </si>
  <si>
    <t>(938+7)/(2)=472.5</t>
  </si>
  <si>
    <t>(6+938)/(2)=472</t>
  </si>
  <si>
    <t>(15+6)/(2)=10.5</t>
  </si>
  <si>
    <t>(937+6)/(2)=471.5</t>
  </si>
  <si>
    <t>(5+937)/(2)=471</t>
  </si>
  <si>
    <t>(936+5)/(2)=470.5</t>
  </si>
  <si>
    <t>(4+936)/(2)=470</t>
  </si>
  <si>
    <t>(935+4)/(2)=469.5</t>
  </si>
  <si>
    <t>(934+3)/(2)=468.5</t>
  </si>
  <si>
    <t>COCO Y0: 8146006</t>
  </si>
  <si>
    <t>(0+199)/(1)=199</t>
  </si>
  <si>
    <t>(0+394)/(1)=394</t>
  </si>
  <si>
    <t>(0+587)/(1)=587</t>
  </si>
  <si>
    <t>(0+201)/(1)=201</t>
  </si>
  <si>
    <t>(0+393)/(1)=393</t>
  </si>
  <si>
    <t>(0+202)/(1)=202</t>
  </si>
  <si>
    <t>(0+10)/(1)=10</t>
  </si>
  <si>
    <t>(0+200)/(1)=200</t>
  </si>
  <si>
    <t>(0+392)/(1)=392</t>
  </si>
  <si>
    <t>(0+9)/(1)=9</t>
  </si>
  <si>
    <t>(0+391)/(1)=391</t>
  </si>
  <si>
    <t>(0+8)/(1)=8</t>
  </si>
  <si>
    <t>(0+198)/(1)=198</t>
  </si>
  <si>
    <t>(0+197)/(1)=197</t>
  </si>
  <si>
    <t>(0+7)/(1)=7</t>
  </si>
  <si>
    <t>(0+6)/(1)=6</t>
  </si>
  <si>
    <t>(0+5)/(1)=5</t>
  </si>
  <si>
    <t>(0+4)/(1)=4</t>
  </si>
  <si>
    <t>(0+3)/(1)=3</t>
  </si>
  <si>
    <t>(0+2)/(1)=2</t>
  </si>
  <si>
    <t>(0+1)/(1)=1</t>
  </si>
  <si>
    <t>(0+0)/(1)=0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</si>
  <si>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</si>
  <si>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COCO Y0: 8479056</t>
  </si>
  <si>
    <t>(0+949)/(1)=949</t>
  </si>
  <si>
    <t>(0+19)/(1)=19</t>
  </si>
  <si>
    <t>(0+24)/(1)=24</t>
  </si>
  <si>
    <t>(0+13)/(1)=13</t>
  </si>
  <si>
    <t>(0+18)/(1)=18</t>
  </si>
  <si>
    <t>(0+14)/(1)=14</t>
  </si>
  <si>
    <t>(0+948)/(1)=948</t>
  </si>
  <si>
    <t>(0+12)/(1)=12</t>
  </si>
  <si>
    <t>(0+17)/(1)=17</t>
  </si>
  <si>
    <t>(0+947)/(1)=947</t>
  </si>
  <si>
    <t>(0+11)/(1)=11</t>
  </si>
  <si>
    <t>(0+16)/(1)=16</t>
  </si>
  <si>
    <t>(0+946)/(1)=946</t>
  </si>
  <si>
    <t>(0+945)/(1)=945</t>
  </si>
  <si>
    <t>(0+944)/(1)=944</t>
  </si>
  <si>
    <t>(0+943)/(1)=943</t>
  </si>
  <si>
    <t>(0+942)/(1)=942</t>
  </si>
  <si>
    <t>real 0 in both views</t>
  </si>
  <si>
    <t>manually manipulated cells</t>
  </si>
  <si>
    <t>Y(A6)</t>
  </si>
  <si>
    <t>O13</t>
  </si>
  <si>
    <t>O14</t>
  </si>
  <si>
    <t>O15</t>
  </si>
  <si>
    <t>O16</t>
  </si>
  <si>
    <t>O17</t>
  </si>
  <si>
    <t>O18</t>
  </si>
  <si>
    <t>O19</t>
  </si>
  <si>
    <t>O20</t>
  </si>
  <si>
    <t>https://miau.my-x.hu/miau/277/ann_anti-discriminative-potential_v1.xlsx</t>
  </si>
  <si>
    <t>&gt;12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</si>
</sst>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1"/>
    <xf numFmtId="0" fontId="10" fillId="0" borderId="0" xfId="0" applyFont="1"/>
    <xf numFmtId="0" fontId="1" fillId="0" borderId="1" xfId="0" applyFont="1" applyBorder="1" applyAlignment="1">
      <alignment horizontal="center"/>
    </xf>
    <xf numFmtId="0" fontId="2" fillId="0" borderId="0" xfId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8" fillId="6" borderId="3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4" fillId="4" borderId="0" xfId="0" applyFont="1" applyFill="1" applyAlignment="1">
      <alignment vertical="center" wrapText="1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0" xfId="1"/>
    <xf numFmtId="0" fontId="7" fillId="9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12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sp macro="" textlink="">
      <xdr:nvSpPr>
        <xdr:cNvPr id="3073" name="AutoShape 1" descr="COCO">
          <a:extLst>
            <a:ext uri="{FF2B5EF4-FFF2-40B4-BE49-F238E27FC236}">
              <a16:creationId xmlns:a16="http://schemas.microsoft.com/office/drawing/2014/main" id="{0606B9EE-7290-430D-B4F3-0A004AB68A5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sp macro="" textlink="">
      <xdr:nvSpPr>
        <xdr:cNvPr id="3074" name="AutoShape 2" descr="COCO">
          <a:extLst>
            <a:ext uri="{FF2B5EF4-FFF2-40B4-BE49-F238E27FC236}">
              <a16:creationId xmlns:a16="http://schemas.microsoft.com/office/drawing/2014/main" id="{4D42D901-2E58-4B43-B6D2-20240C8B3EC2}"/>
            </a:ext>
          </a:extLst>
        </xdr:cNvPr>
        <xdr:cNvSpPr>
          <a:spLocks noChangeAspect="1" noChangeArrowheads="1"/>
        </xdr:cNvSpPr>
      </xdr:nvSpPr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0</xdr:col>
      <xdr:colOff>1905000</xdr:colOff>
      <xdr:row>52</xdr:row>
      <xdr:rowOff>22860</xdr:rowOff>
    </xdr:to>
    <xdr:sp macro="" textlink="">
      <xdr:nvSpPr>
        <xdr:cNvPr id="2049" name="AutoShape 1" descr="COCO">
          <a:extLst>
            <a:ext uri="{FF2B5EF4-FFF2-40B4-BE49-F238E27FC236}">
              <a16:creationId xmlns:a16="http://schemas.microsoft.com/office/drawing/2014/main" id="{3659A0D0-10D0-4883-A1A5-583F867ABA71}"/>
            </a:ext>
          </a:extLst>
        </xdr:cNvPr>
        <xdr:cNvSpPr>
          <a:spLocks noChangeAspect="1" noChangeArrowheads="1"/>
        </xdr:cNvSpPr>
      </xdr:nvSpPr>
      <xdr:spPr bwMode="auto">
        <a:xfrm>
          <a:off x="0" y="89611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1905000</xdr:colOff>
      <xdr:row>130</xdr:row>
      <xdr:rowOff>22860</xdr:rowOff>
    </xdr:to>
    <xdr:sp macro="" textlink="">
      <xdr:nvSpPr>
        <xdr:cNvPr id="2050" name="AutoShape 2" descr="COCO">
          <a:extLst>
            <a:ext uri="{FF2B5EF4-FFF2-40B4-BE49-F238E27FC236}">
              <a16:creationId xmlns:a16="http://schemas.microsoft.com/office/drawing/2014/main" id="{573E5D9C-0D64-4692-9C15-C6103DAF451B}"/>
            </a:ext>
          </a:extLst>
        </xdr:cNvPr>
        <xdr:cNvSpPr>
          <a:spLocks noChangeAspect="1" noChangeArrowheads="1"/>
        </xdr:cNvSpPr>
      </xdr:nvSpPr>
      <xdr:spPr bwMode="auto">
        <a:xfrm>
          <a:off x="0" y="239953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1905000</xdr:colOff>
      <xdr:row>208</xdr:row>
      <xdr:rowOff>22860</xdr:rowOff>
    </xdr:to>
    <xdr:sp macro="" textlink="">
      <xdr:nvSpPr>
        <xdr:cNvPr id="2051" name="AutoShape 3" descr="COCO">
          <a:extLst>
            <a:ext uri="{FF2B5EF4-FFF2-40B4-BE49-F238E27FC236}">
              <a16:creationId xmlns:a16="http://schemas.microsoft.com/office/drawing/2014/main" id="{333E2A67-3685-41CF-909B-DFD3BF2D3015}"/>
            </a:ext>
          </a:extLst>
        </xdr:cNvPr>
        <xdr:cNvSpPr>
          <a:spLocks noChangeAspect="1" noChangeArrowheads="1"/>
        </xdr:cNvSpPr>
      </xdr:nvSpPr>
      <xdr:spPr bwMode="auto">
        <a:xfrm>
          <a:off x="0" y="390296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282</xdr:row>
      <xdr:rowOff>0</xdr:rowOff>
    </xdr:from>
    <xdr:to>
      <xdr:col>0</xdr:col>
      <xdr:colOff>1905000</xdr:colOff>
      <xdr:row>285</xdr:row>
      <xdr:rowOff>22860</xdr:rowOff>
    </xdr:to>
    <xdr:sp macro="" textlink="">
      <xdr:nvSpPr>
        <xdr:cNvPr id="2052" name="AutoShape 4" descr="COCO">
          <a:extLst>
            <a:ext uri="{FF2B5EF4-FFF2-40B4-BE49-F238E27FC236}">
              <a16:creationId xmlns:a16="http://schemas.microsoft.com/office/drawing/2014/main" id="{5FD8D07D-E2A8-4FEF-B502-BA0E6EA618DB}"/>
            </a:ext>
          </a:extLst>
        </xdr:cNvPr>
        <xdr:cNvSpPr>
          <a:spLocks noChangeAspect="1" noChangeArrowheads="1"/>
        </xdr:cNvSpPr>
      </xdr:nvSpPr>
      <xdr:spPr bwMode="auto">
        <a:xfrm>
          <a:off x="0" y="538810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0</xdr:row>
      <xdr:rowOff>617220</xdr:rowOff>
    </xdr:to>
    <xdr:sp macro="" textlink="">
      <xdr:nvSpPr>
        <xdr:cNvPr id="4097" name="AutoShape 1" descr="COCO">
          <a:extLst>
            <a:ext uri="{FF2B5EF4-FFF2-40B4-BE49-F238E27FC236}">
              <a16:creationId xmlns:a16="http://schemas.microsoft.com/office/drawing/2014/main" id="{9AE2F1A8-617D-4F6C-B981-FBC32F9465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76200</xdr:colOff>
      <xdr:row>0</xdr:row>
      <xdr:rowOff>617220</xdr:rowOff>
    </xdr:to>
    <xdr:sp macro="" textlink="">
      <xdr:nvSpPr>
        <xdr:cNvPr id="4098" name="AutoShape 2" descr="COCO">
          <a:extLst>
            <a:ext uri="{FF2B5EF4-FFF2-40B4-BE49-F238E27FC236}">
              <a16:creationId xmlns:a16="http://schemas.microsoft.com/office/drawing/2014/main" id="{C1CEBD08-F806-442A-B167-5ECDB263D120}"/>
            </a:ext>
          </a:extLst>
        </xdr:cNvPr>
        <xdr:cNvSpPr>
          <a:spLocks noChangeAspect="1" noChangeArrowheads="1"/>
        </xdr:cNvSpPr>
      </xdr:nvSpPr>
      <xdr:spPr bwMode="auto">
        <a:xfrm>
          <a:off x="853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31</xdr:col>
      <xdr:colOff>76200</xdr:colOff>
      <xdr:row>0</xdr:row>
      <xdr:rowOff>617220</xdr:rowOff>
    </xdr:to>
    <xdr:sp macro="" textlink="">
      <xdr:nvSpPr>
        <xdr:cNvPr id="4100" name="AutoShape 4" descr="COCO">
          <a:extLst>
            <a:ext uri="{FF2B5EF4-FFF2-40B4-BE49-F238E27FC236}">
              <a16:creationId xmlns:a16="http://schemas.microsoft.com/office/drawing/2014/main" id="{56CB784E-7F11-4807-BBE9-A3D2F3423A47}"/>
            </a:ext>
          </a:extLst>
        </xdr:cNvPr>
        <xdr:cNvSpPr>
          <a:spLocks noChangeAspect="1" noChangeArrowheads="1"/>
        </xdr:cNvSpPr>
      </xdr:nvSpPr>
      <xdr:spPr bwMode="auto">
        <a:xfrm>
          <a:off x="17068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42</xdr:col>
      <xdr:colOff>0</xdr:colOff>
      <xdr:row>0</xdr:row>
      <xdr:rowOff>0</xdr:rowOff>
    </xdr:from>
    <xdr:to>
      <xdr:col>45</xdr:col>
      <xdr:colOff>76200</xdr:colOff>
      <xdr:row>0</xdr:row>
      <xdr:rowOff>617220</xdr:rowOff>
    </xdr:to>
    <xdr:sp macro="" textlink="">
      <xdr:nvSpPr>
        <xdr:cNvPr id="4101" name="AutoShape 5" descr="COCO">
          <a:extLst>
            <a:ext uri="{FF2B5EF4-FFF2-40B4-BE49-F238E27FC236}">
              <a16:creationId xmlns:a16="http://schemas.microsoft.com/office/drawing/2014/main" id="{56D935D6-F205-44CD-A972-522B68425BB4}"/>
            </a:ext>
          </a:extLst>
        </xdr:cNvPr>
        <xdr:cNvSpPr>
          <a:spLocks noChangeAspect="1" noChangeArrowheads="1"/>
        </xdr:cNvSpPr>
      </xdr:nvSpPr>
      <xdr:spPr bwMode="auto">
        <a:xfrm>
          <a:off x="2560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56</xdr:col>
      <xdr:colOff>0</xdr:colOff>
      <xdr:row>0</xdr:row>
      <xdr:rowOff>0</xdr:rowOff>
    </xdr:from>
    <xdr:to>
      <xdr:col>59</xdr:col>
      <xdr:colOff>76200</xdr:colOff>
      <xdr:row>0</xdr:row>
      <xdr:rowOff>617220</xdr:rowOff>
    </xdr:to>
    <xdr:sp macro="" textlink="">
      <xdr:nvSpPr>
        <xdr:cNvPr id="4103" name="AutoShape 7" descr="COCO">
          <a:extLst>
            <a:ext uri="{FF2B5EF4-FFF2-40B4-BE49-F238E27FC236}">
              <a16:creationId xmlns:a16="http://schemas.microsoft.com/office/drawing/2014/main" id="{B7F08162-6A61-4BE5-878B-E4F1E61BE6C2}"/>
            </a:ext>
          </a:extLst>
        </xdr:cNvPr>
        <xdr:cNvSpPr>
          <a:spLocks noChangeAspect="1" noChangeArrowheads="1"/>
        </xdr:cNvSpPr>
      </xdr:nvSpPr>
      <xdr:spPr bwMode="auto">
        <a:xfrm>
          <a:off x="34137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0</xdr:row>
      <xdr:rowOff>0</xdr:rowOff>
    </xdr:from>
    <xdr:to>
      <xdr:col>73</xdr:col>
      <xdr:colOff>76200</xdr:colOff>
      <xdr:row>0</xdr:row>
      <xdr:rowOff>617220</xdr:rowOff>
    </xdr:to>
    <xdr:sp macro="" textlink="">
      <xdr:nvSpPr>
        <xdr:cNvPr id="4104" name="AutoShape 8" descr="COCO">
          <a:extLst>
            <a:ext uri="{FF2B5EF4-FFF2-40B4-BE49-F238E27FC236}">
              <a16:creationId xmlns:a16="http://schemas.microsoft.com/office/drawing/2014/main" id="{51290D7D-8E15-4284-A832-3FCB352C13AB}"/>
            </a:ext>
          </a:extLst>
        </xdr:cNvPr>
        <xdr:cNvSpPr>
          <a:spLocks noChangeAspect="1" noChangeArrowheads="1"/>
        </xdr:cNvSpPr>
      </xdr:nvSpPr>
      <xdr:spPr bwMode="auto">
        <a:xfrm>
          <a:off x="42672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84</xdr:col>
      <xdr:colOff>0</xdr:colOff>
      <xdr:row>0</xdr:row>
      <xdr:rowOff>0</xdr:rowOff>
    </xdr:from>
    <xdr:to>
      <xdr:col>87</xdr:col>
      <xdr:colOff>76200</xdr:colOff>
      <xdr:row>0</xdr:row>
      <xdr:rowOff>617220</xdr:rowOff>
    </xdr:to>
    <xdr:sp macro="" textlink="">
      <xdr:nvSpPr>
        <xdr:cNvPr id="4105" name="AutoShape 9" descr="COCO">
          <a:extLst>
            <a:ext uri="{FF2B5EF4-FFF2-40B4-BE49-F238E27FC236}">
              <a16:creationId xmlns:a16="http://schemas.microsoft.com/office/drawing/2014/main" id="{61B7CFDA-78FC-425E-B75A-708ED302EDC6}"/>
            </a:ext>
          </a:extLst>
        </xdr:cNvPr>
        <xdr:cNvSpPr>
          <a:spLocks noChangeAspect="1" noChangeArrowheads="1"/>
        </xdr:cNvSpPr>
      </xdr:nvSpPr>
      <xdr:spPr bwMode="auto">
        <a:xfrm>
          <a:off x="51206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98</xdr:col>
      <xdr:colOff>0</xdr:colOff>
      <xdr:row>0</xdr:row>
      <xdr:rowOff>0</xdr:rowOff>
    </xdr:from>
    <xdr:to>
      <xdr:col>101</xdr:col>
      <xdr:colOff>76200</xdr:colOff>
      <xdr:row>0</xdr:row>
      <xdr:rowOff>617220</xdr:rowOff>
    </xdr:to>
    <xdr:sp macro="" textlink="">
      <xdr:nvSpPr>
        <xdr:cNvPr id="4107" name="AutoShape 11" descr="COCO">
          <a:extLst>
            <a:ext uri="{FF2B5EF4-FFF2-40B4-BE49-F238E27FC236}">
              <a16:creationId xmlns:a16="http://schemas.microsoft.com/office/drawing/2014/main" id="{882FF953-C299-4A89-8B7B-7C05DBF5A8BE}"/>
            </a:ext>
          </a:extLst>
        </xdr:cNvPr>
        <xdr:cNvSpPr>
          <a:spLocks noChangeAspect="1" noChangeArrowheads="1"/>
        </xdr:cNvSpPr>
      </xdr:nvSpPr>
      <xdr:spPr bwMode="auto">
        <a:xfrm>
          <a:off x="5974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112</xdr:col>
      <xdr:colOff>0</xdr:colOff>
      <xdr:row>0</xdr:row>
      <xdr:rowOff>0</xdr:rowOff>
    </xdr:from>
    <xdr:to>
      <xdr:col>115</xdr:col>
      <xdr:colOff>76200</xdr:colOff>
      <xdr:row>0</xdr:row>
      <xdr:rowOff>617220</xdr:rowOff>
    </xdr:to>
    <xdr:sp macro="" textlink="">
      <xdr:nvSpPr>
        <xdr:cNvPr id="4109" name="AutoShape 13" descr="COCO">
          <a:extLst>
            <a:ext uri="{FF2B5EF4-FFF2-40B4-BE49-F238E27FC236}">
              <a16:creationId xmlns:a16="http://schemas.microsoft.com/office/drawing/2014/main" id="{DE0C6DBC-E1C1-4042-94C2-3A8F7DCFF2AC}"/>
            </a:ext>
          </a:extLst>
        </xdr:cNvPr>
        <xdr:cNvSpPr>
          <a:spLocks noChangeAspect="1" noChangeArrowheads="1"/>
        </xdr:cNvSpPr>
      </xdr:nvSpPr>
      <xdr:spPr bwMode="auto">
        <a:xfrm>
          <a:off x="68275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456.598244444445" createdVersion="7" refreshedVersion="7" minRefreshableVersion="3" recordCount="144" xr:uid="{374FE518-0724-4382-BAC0-D1A496827595}">
  <cacheSource type="worksheet">
    <worksheetSource ref="V32:Z176" sheet="start"/>
  </cacheSource>
  <cacheFields count="5">
    <cacheField name="id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SH" numFmtId="0">
      <sharedItems containsSemiMixedTypes="0" containsString="0" containsNumber="1" containsInteger="1" minValue="0" maxValue="1" count="2">
        <n v="0"/>
        <n v="1"/>
      </sharedItems>
    </cacheField>
    <cacheField name="K" numFmtId="0">
      <sharedItems containsSemiMixedTypes="0" containsString="0" containsNumber="1" containsInteger="1" minValue="0" maxValue="1"/>
    </cacheField>
    <cacheField name="S" numFmtId="0">
      <sharedItems containsSemiMixedTypes="0" containsString="0" containsNumber="1" containsInteger="1" minValue="0" maxValue="1"/>
    </cacheField>
    <cacheField name="N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x v="0"/>
    <x v="0"/>
    <n v="0"/>
    <n v="1"/>
    <n v="0"/>
  </r>
  <r>
    <x v="0"/>
    <x v="0"/>
    <n v="0"/>
    <n v="0"/>
    <n v="1"/>
  </r>
  <r>
    <x v="0"/>
    <x v="0"/>
    <n v="0"/>
    <n v="0"/>
    <n v="1"/>
  </r>
  <r>
    <x v="0"/>
    <x v="0"/>
    <n v="0"/>
    <n v="0"/>
    <n v="1"/>
  </r>
  <r>
    <x v="0"/>
    <x v="0"/>
    <n v="0"/>
    <n v="0"/>
    <n v="1"/>
  </r>
  <r>
    <x v="0"/>
    <x v="0"/>
    <n v="0"/>
    <n v="0"/>
    <n v="1"/>
  </r>
  <r>
    <x v="0"/>
    <x v="0"/>
    <n v="0"/>
    <n v="0"/>
    <n v="1"/>
  </r>
  <r>
    <x v="0"/>
    <x v="0"/>
    <n v="0"/>
    <n v="0"/>
    <n v="1"/>
  </r>
  <r>
    <x v="0"/>
    <x v="0"/>
    <n v="1"/>
    <n v="0"/>
    <n v="0"/>
  </r>
  <r>
    <x v="0"/>
    <x v="0"/>
    <n v="1"/>
    <n v="0"/>
    <n v="0"/>
  </r>
  <r>
    <x v="0"/>
    <x v="0"/>
    <n v="1"/>
    <n v="0"/>
    <n v="0"/>
  </r>
  <r>
    <x v="0"/>
    <x v="0"/>
    <n v="1"/>
    <n v="0"/>
    <n v="0"/>
  </r>
  <r>
    <x v="1"/>
    <x v="0"/>
    <n v="0"/>
    <n v="0"/>
    <n v="1"/>
  </r>
  <r>
    <x v="1"/>
    <x v="0"/>
    <n v="0"/>
    <n v="1"/>
    <n v="0"/>
  </r>
  <r>
    <x v="1"/>
    <x v="0"/>
    <n v="0"/>
    <n v="0"/>
    <n v="1"/>
  </r>
  <r>
    <x v="1"/>
    <x v="0"/>
    <n v="0"/>
    <n v="0"/>
    <n v="1"/>
  </r>
  <r>
    <x v="1"/>
    <x v="0"/>
    <n v="0"/>
    <n v="0"/>
    <n v="1"/>
  </r>
  <r>
    <x v="1"/>
    <x v="0"/>
    <n v="0"/>
    <n v="0"/>
    <n v="1"/>
  </r>
  <r>
    <x v="1"/>
    <x v="0"/>
    <n v="0"/>
    <n v="0"/>
    <n v="1"/>
  </r>
  <r>
    <x v="1"/>
    <x v="0"/>
    <n v="0"/>
    <n v="0"/>
    <n v="1"/>
  </r>
  <r>
    <x v="1"/>
    <x v="0"/>
    <n v="0"/>
    <n v="0"/>
    <n v="1"/>
  </r>
  <r>
    <x v="1"/>
    <x v="0"/>
    <n v="0"/>
    <n v="0"/>
    <n v="1"/>
  </r>
  <r>
    <x v="1"/>
    <x v="0"/>
    <n v="0"/>
    <n v="0"/>
    <n v="1"/>
  </r>
  <r>
    <x v="1"/>
    <x v="0"/>
    <n v="0"/>
    <n v="0"/>
    <n v="1"/>
  </r>
  <r>
    <x v="2"/>
    <x v="0"/>
    <n v="0"/>
    <n v="0"/>
    <n v="1"/>
  </r>
  <r>
    <x v="2"/>
    <x v="0"/>
    <n v="0"/>
    <n v="0"/>
    <n v="1"/>
  </r>
  <r>
    <x v="2"/>
    <x v="0"/>
    <n v="0"/>
    <n v="1"/>
    <n v="0"/>
  </r>
  <r>
    <x v="2"/>
    <x v="0"/>
    <n v="0"/>
    <n v="0"/>
    <n v="1"/>
  </r>
  <r>
    <x v="2"/>
    <x v="0"/>
    <n v="0"/>
    <n v="0"/>
    <n v="1"/>
  </r>
  <r>
    <x v="2"/>
    <x v="0"/>
    <n v="0"/>
    <n v="0"/>
    <n v="1"/>
  </r>
  <r>
    <x v="2"/>
    <x v="0"/>
    <n v="0"/>
    <n v="0"/>
    <n v="1"/>
  </r>
  <r>
    <x v="2"/>
    <x v="0"/>
    <n v="0"/>
    <n v="0"/>
    <n v="1"/>
  </r>
  <r>
    <x v="2"/>
    <x v="0"/>
    <n v="1"/>
    <n v="0"/>
    <n v="0"/>
  </r>
  <r>
    <x v="2"/>
    <x v="0"/>
    <n v="0"/>
    <n v="0"/>
    <n v="1"/>
  </r>
  <r>
    <x v="2"/>
    <x v="0"/>
    <n v="0"/>
    <n v="0"/>
    <n v="1"/>
  </r>
  <r>
    <x v="2"/>
    <x v="0"/>
    <n v="0"/>
    <n v="0"/>
    <n v="1"/>
  </r>
  <r>
    <x v="3"/>
    <x v="0"/>
    <n v="0"/>
    <n v="0"/>
    <n v="1"/>
  </r>
  <r>
    <x v="3"/>
    <x v="0"/>
    <n v="0"/>
    <n v="0"/>
    <n v="1"/>
  </r>
  <r>
    <x v="3"/>
    <x v="0"/>
    <n v="0"/>
    <n v="0"/>
    <n v="1"/>
  </r>
  <r>
    <x v="3"/>
    <x v="0"/>
    <n v="0"/>
    <n v="1"/>
    <n v="0"/>
  </r>
  <r>
    <x v="3"/>
    <x v="0"/>
    <n v="0"/>
    <n v="0"/>
    <n v="1"/>
  </r>
  <r>
    <x v="3"/>
    <x v="0"/>
    <n v="0"/>
    <n v="0"/>
    <n v="1"/>
  </r>
  <r>
    <x v="3"/>
    <x v="0"/>
    <n v="0"/>
    <n v="0"/>
    <n v="1"/>
  </r>
  <r>
    <x v="3"/>
    <x v="0"/>
    <n v="0"/>
    <n v="0"/>
    <n v="1"/>
  </r>
  <r>
    <x v="3"/>
    <x v="0"/>
    <n v="0"/>
    <n v="0"/>
    <n v="1"/>
  </r>
  <r>
    <x v="3"/>
    <x v="0"/>
    <n v="0"/>
    <n v="0"/>
    <n v="1"/>
  </r>
  <r>
    <x v="3"/>
    <x v="0"/>
    <n v="0"/>
    <n v="0"/>
    <n v="1"/>
  </r>
  <r>
    <x v="3"/>
    <x v="0"/>
    <n v="1"/>
    <n v="0"/>
    <n v="0"/>
  </r>
  <r>
    <x v="4"/>
    <x v="0"/>
    <n v="0"/>
    <n v="0"/>
    <n v="1"/>
  </r>
  <r>
    <x v="4"/>
    <x v="0"/>
    <n v="0"/>
    <n v="0"/>
    <n v="1"/>
  </r>
  <r>
    <x v="4"/>
    <x v="0"/>
    <n v="0"/>
    <n v="0"/>
    <n v="1"/>
  </r>
  <r>
    <x v="4"/>
    <x v="0"/>
    <n v="0"/>
    <n v="0"/>
    <n v="1"/>
  </r>
  <r>
    <x v="4"/>
    <x v="0"/>
    <n v="0"/>
    <n v="1"/>
    <n v="0"/>
  </r>
  <r>
    <x v="4"/>
    <x v="0"/>
    <n v="0"/>
    <n v="0"/>
    <n v="1"/>
  </r>
  <r>
    <x v="4"/>
    <x v="0"/>
    <n v="0"/>
    <n v="0"/>
    <n v="1"/>
  </r>
  <r>
    <x v="4"/>
    <x v="0"/>
    <n v="0"/>
    <n v="0"/>
    <n v="1"/>
  </r>
  <r>
    <x v="4"/>
    <x v="0"/>
    <n v="0"/>
    <n v="0"/>
    <n v="1"/>
  </r>
  <r>
    <x v="4"/>
    <x v="0"/>
    <n v="0"/>
    <n v="0"/>
    <n v="1"/>
  </r>
  <r>
    <x v="4"/>
    <x v="0"/>
    <n v="1"/>
    <n v="0"/>
    <n v="0"/>
  </r>
  <r>
    <x v="4"/>
    <x v="0"/>
    <n v="1"/>
    <n v="0"/>
    <n v="0"/>
  </r>
  <r>
    <x v="5"/>
    <x v="0"/>
    <n v="0"/>
    <n v="0"/>
    <n v="1"/>
  </r>
  <r>
    <x v="5"/>
    <x v="0"/>
    <n v="0"/>
    <n v="0"/>
    <n v="1"/>
  </r>
  <r>
    <x v="5"/>
    <x v="0"/>
    <n v="0"/>
    <n v="0"/>
    <n v="1"/>
  </r>
  <r>
    <x v="5"/>
    <x v="0"/>
    <n v="0"/>
    <n v="0"/>
    <n v="1"/>
  </r>
  <r>
    <x v="5"/>
    <x v="0"/>
    <n v="0"/>
    <n v="0"/>
    <n v="1"/>
  </r>
  <r>
    <x v="5"/>
    <x v="0"/>
    <n v="0"/>
    <n v="1"/>
    <n v="0"/>
  </r>
  <r>
    <x v="5"/>
    <x v="0"/>
    <n v="0"/>
    <n v="1"/>
    <n v="0"/>
  </r>
  <r>
    <x v="5"/>
    <x v="0"/>
    <n v="0"/>
    <n v="0"/>
    <n v="1"/>
  </r>
  <r>
    <x v="5"/>
    <x v="0"/>
    <n v="0"/>
    <n v="0"/>
    <n v="1"/>
  </r>
  <r>
    <x v="5"/>
    <x v="0"/>
    <n v="0"/>
    <n v="0"/>
    <n v="1"/>
  </r>
  <r>
    <x v="5"/>
    <x v="0"/>
    <n v="0"/>
    <n v="0"/>
    <n v="1"/>
  </r>
  <r>
    <x v="5"/>
    <x v="0"/>
    <n v="1"/>
    <n v="0"/>
    <n v="0"/>
  </r>
  <r>
    <x v="6"/>
    <x v="0"/>
    <n v="0"/>
    <n v="0"/>
    <n v="1"/>
  </r>
  <r>
    <x v="6"/>
    <x v="0"/>
    <n v="0"/>
    <n v="0"/>
    <n v="1"/>
  </r>
  <r>
    <x v="6"/>
    <x v="0"/>
    <n v="0"/>
    <n v="0"/>
    <n v="1"/>
  </r>
  <r>
    <x v="6"/>
    <x v="0"/>
    <n v="0"/>
    <n v="0"/>
    <n v="1"/>
  </r>
  <r>
    <x v="6"/>
    <x v="0"/>
    <n v="0"/>
    <n v="0"/>
    <n v="1"/>
  </r>
  <r>
    <x v="6"/>
    <x v="0"/>
    <n v="0"/>
    <n v="1"/>
    <n v="0"/>
  </r>
  <r>
    <x v="6"/>
    <x v="0"/>
    <n v="0"/>
    <n v="1"/>
    <n v="0"/>
  </r>
  <r>
    <x v="6"/>
    <x v="0"/>
    <n v="0"/>
    <n v="0"/>
    <n v="1"/>
  </r>
  <r>
    <x v="6"/>
    <x v="0"/>
    <n v="0"/>
    <n v="0"/>
    <n v="1"/>
  </r>
  <r>
    <x v="6"/>
    <x v="0"/>
    <n v="0"/>
    <n v="0"/>
    <n v="1"/>
  </r>
  <r>
    <x v="6"/>
    <x v="0"/>
    <n v="0"/>
    <n v="0"/>
    <n v="1"/>
  </r>
  <r>
    <x v="6"/>
    <x v="0"/>
    <n v="1"/>
    <n v="0"/>
    <n v="0"/>
  </r>
  <r>
    <x v="7"/>
    <x v="0"/>
    <n v="0"/>
    <n v="0"/>
    <n v="1"/>
  </r>
  <r>
    <x v="7"/>
    <x v="0"/>
    <n v="0"/>
    <n v="0"/>
    <n v="1"/>
  </r>
  <r>
    <x v="7"/>
    <x v="0"/>
    <n v="0"/>
    <n v="0"/>
    <n v="1"/>
  </r>
  <r>
    <x v="7"/>
    <x v="0"/>
    <n v="0"/>
    <n v="0"/>
    <n v="1"/>
  </r>
  <r>
    <x v="7"/>
    <x v="0"/>
    <n v="0"/>
    <n v="0"/>
    <n v="1"/>
  </r>
  <r>
    <x v="7"/>
    <x v="0"/>
    <n v="0"/>
    <n v="0"/>
    <n v="1"/>
  </r>
  <r>
    <x v="7"/>
    <x v="0"/>
    <n v="0"/>
    <n v="0"/>
    <n v="1"/>
  </r>
  <r>
    <x v="7"/>
    <x v="0"/>
    <n v="0"/>
    <n v="1"/>
    <n v="0"/>
  </r>
  <r>
    <x v="7"/>
    <x v="0"/>
    <n v="0"/>
    <n v="0"/>
    <n v="1"/>
  </r>
  <r>
    <x v="7"/>
    <x v="0"/>
    <n v="0"/>
    <n v="0"/>
    <n v="1"/>
  </r>
  <r>
    <x v="7"/>
    <x v="0"/>
    <n v="0"/>
    <n v="0"/>
    <n v="1"/>
  </r>
  <r>
    <x v="7"/>
    <x v="0"/>
    <n v="0"/>
    <n v="0"/>
    <n v="1"/>
  </r>
  <r>
    <x v="8"/>
    <x v="1"/>
    <n v="0"/>
    <n v="0"/>
    <n v="0"/>
  </r>
  <r>
    <x v="8"/>
    <x v="0"/>
    <n v="0"/>
    <n v="0"/>
    <n v="1"/>
  </r>
  <r>
    <x v="8"/>
    <x v="1"/>
    <n v="0"/>
    <n v="0"/>
    <n v="0"/>
  </r>
  <r>
    <x v="8"/>
    <x v="0"/>
    <n v="0"/>
    <n v="0"/>
    <n v="1"/>
  </r>
  <r>
    <x v="8"/>
    <x v="0"/>
    <n v="0"/>
    <n v="0"/>
    <n v="1"/>
  </r>
  <r>
    <x v="8"/>
    <x v="0"/>
    <n v="0"/>
    <n v="0"/>
    <n v="1"/>
  </r>
  <r>
    <x v="8"/>
    <x v="0"/>
    <n v="0"/>
    <n v="0"/>
    <n v="1"/>
  </r>
  <r>
    <x v="8"/>
    <x v="0"/>
    <n v="0"/>
    <n v="0"/>
    <n v="1"/>
  </r>
  <r>
    <x v="8"/>
    <x v="0"/>
    <n v="0"/>
    <n v="1"/>
    <n v="0"/>
  </r>
  <r>
    <x v="8"/>
    <x v="0"/>
    <n v="0"/>
    <n v="0"/>
    <n v="1"/>
  </r>
  <r>
    <x v="8"/>
    <x v="0"/>
    <n v="0"/>
    <n v="0"/>
    <n v="1"/>
  </r>
  <r>
    <x v="8"/>
    <x v="0"/>
    <n v="0"/>
    <n v="0"/>
    <n v="1"/>
  </r>
  <r>
    <x v="9"/>
    <x v="1"/>
    <n v="0"/>
    <n v="0"/>
    <n v="0"/>
  </r>
  <r>
    <x v="9"/>
    <x v="0"/>
    <n v="0"/>
    <n v="0"/>
    <n v="1"/>
  </r>
  <r>
    <x v="9"/>
    <x v="0"/>
    <n v="0"/>
    <n v="0"/>
    <n v="1"/>
  </r>
  <r>
    <x v="9"/>
    <x v="0"/>
    <n v="0"/>
    <n v="0"/>
    <n v="1"/>
  </r>
  <r>
    <x v="9"/>
    <x v="0"/>
    <n v="0"/>
    <n v="0"/>
    <n v="1"/>
  </r>
  <r>
    <x v="9"/>
    <x v="0"/>
    <n v="0"/>
    <n v="0"/>
    <n v="1"/>
  </r>
  <r>
    <x v="9"/>
    <x v="0"/>
    <n v="0"/>
    <n v="0"/>
    <n v="1"/>
  </r>
  <r>
    <x v="9"/>
    <x v="0"/>
    <n v="0"/>
    <n v="0"/>
    <n v="1"/>
  </r>
  <r>
    <x v="9"/>
    <x v="0"/>
    <n v="0"/>
    <n v="0"/>
    <n v="1"/>
  </r>
  <r>
    <x v="9"/>
    <x v="0"/>
    <n v="0"/>
    <n v="1"/>
    <n v="0"/>
  </r>
  <r>
    <x v="9"/>
    <x v="0"/>
    <n v="0"/>
    <n v="0"/>
    <n v="1"/>
  </r>
  <r>
    <x v="9"/>
    <x v="0"/>
    <n v="0"/>
    <n v="0"/>
    <n v="1"/>
  </r>
  <r>
    <x v="10"/>
    <x v="1"/>
    <n v="0"/>
    <n v="0"/>
    <n v="0"/>
  </r>
  <r>
    <x v="10"/>
    <x v="0"/>
    <n v="0"/>
    <n v="0"/>
    <n v="1"/>
  </r>
  <r>
    <x v="10"/>
    <x v="0"/>
    <n v="0"/>
    <n v="0"/>
    <n v="1"/>
  </r>
  <r>
    <x v="10"/>
    <x v="0"/>
    <n v="0"/>
    <n v="0"/>
    <n v="1"/>
  </r>
  <r>
    <x v="10"/>
    <x v="1"/>
    <n v="0"/>
    <n v="0"/>
    <n v="0"/>
  </r>
  <r>
    <x v="10"/>
    <x v="0"/>
    <n v="0"/>
    <n v="0"/>
    <n v="1"/>
  </r>
  <r>
    <x v="10"/>
    <x v="0"/>
    <n v="0"/>
    <n v="0"/>
    <n v="1"/>
  </r>
  <r>
    <x v="10"/>
    <x v="0"/>
    <n v="0"/>
    <n v="0"/>
    <n v="1"/>
  </r>
  <r>
    <x v="10"/>
    <x v="0"/>
    <n v="0"/>
    <n v="0"/>
    <n v="1"/>
  </r>
  <r>
    <x v="10"/>
    <x v="0"/>
    <n v="0"/>
    <n v="0"/>
    <n v="1"/>
  </r>
  <r>
    <x v="10"/>
    <x v="0"/>
    <n v="0"/>
    <n v="1"/>
    <n v="0"/>
  </r>
  <r>
    <x v="10"/>
    <x v="0"/>
    <n v="1"/>
    <n v="0"/>
    <n v="0"/>
  </r>
  <r>
    <x v="11"/>
    <x v="1"/>
    <n v="0"/>
    <n v="0"/>
    <n v="0"/>
  </r>
  <r>
    <x v="11"/>
    <x v="0"/>
    <n v="0"/>
    <n v="0"/>
    <n v="1"/>
  </r>
  <r>
    <x v="11"/>
    <x v="0"/>
    <n v="0"/>
    <n v="0"/>
    <n v="1"/>
  </r>
  <r>
    <x v="11"/>
    <x v="1"/>
    <n v="0"/>
    <n v="0"/>
    <n v="0"/>
  </r>
  <r>
    <x v="11"/>
    <x v="1"/>
    <n v="0"/>
    <n v="0"/>
    <n v="0"/>
  </r>
  <r>
    <x v="11"/>
    <x v="1"/>
    <n v="0"/>
    <n v="0"/>
    <n v="0"/>
  </r>
  <r>
    <x v="11"/>
    <x v="1"/>
    <n v="0"/>
    <n v="0"/>
    <n v="0"/>
  </r>
  <r>
    <x v="11"/>
    <x v="0"/>
    <n v="0"/>
    <n v="0"/>
    <n v="1"/>
  </r>
  <r>
    <x v="11"/>
    <x v="0"/>
    <n v="0"/>
    <n v="0"/>
    <n v="1"/>
  </r>
  <r>
    <x v="11"/>
    <x v="0"/>
    <n v="0"/>
    <n v="0"/>
    <n v="1"/>
  </r>
  <r>
    <x v="11"/>
    <x v="1"/>
    <n v="0"/>
    <n v="0"/>
    <n v="0"/>
  </r>
  <r>
    <x v="11"/>
    <x v="0"/>
    <n v="0"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11B1BD-81F0-4720-9A37-AB2D2C86D155}" name="Kimutatás2" cacheId="0" applyNumberFormats="0" applyBorderFormats="0" applyFontFormats="0" applyPatternFormats="0" applyAlignmentFormats="0" applyWidthHeightFormats="1" dataCaption="Értékek" grandTotalCaption="Total" updatedVersion="7" minRefreshableVersion="3" useAutoFormatting="1" itemPrintTitles="1" createdVersion="7" indent="0" outline="1" outlineData="1" multipleFieldFilters="0" rowHeaderCaption="Objects">
  <location ref="G3:K16" firstHeaderRow="0" firstDataRow="1" firstDataCol="1"/>
  <pivotFields count="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>
      <items count="3">
        <item x="0"/>
        <item x="1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ount / SH" fld="1" subtotal="count" baseField="0" baseItem="0"/>
    <dataField name="count / K" fld="2" subtotal="count" baseField="0" baseItem="0"/>
    <dataField name="count / S" fld="3" subtotal="count" baseField="0" baseItem="0"/>
    <dataField name="count / N" fld="4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4E5482-ADF6-4984-9E2F-9D47031B26DF}" name="Kimutatás1" cacheId="0" applyNumberFormats="0" applyBorderFormats="0" applyFontFormats="0" applyPatternFormats="0" applyAlignmentFormats="0" applyWidthHeightFormats="1" dataCaption="Értékek" grandTotalCaption="Total" updatedVersion="7" minRefreshableVersion="3" useAutoFormatting="1" itemPrintTitles="1" createdVersion="7" indent="0" outline="1" outlineData="1" multipleFieldFilters="0" rowHeaderCaption="Objects">
  <location ref="A3:E16" firstHeaderRow="0" firstDataRow="1" firstDataCol="1"/>
  <pivotFields count="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>
      <items count="3">
        <item x="0"/>
        <item x="1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/ SH" fld="1" baseField="0" baseItem="0"/>
    <dataField name="SUM / K" fld="2" baseField="0" baseItem="0"/>
    <dataField name="SUM / S" fld="3" baseField="0" baseItem="0"/>
    <dataField name="SUM / N" fld="4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239040520210917144607.html" TargetMode="External"/><Relationship Id="rId1" Type="http://schemas.openxmlformats.org/officeDocument/2006/relationships/hyperlink" Target="https://miau.my-x.hu/myx-free/coco/test/868886520210917144435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273305620210917142749.html" TargetMode="External"/><Relationship Id="rId7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hyperlink" Target="https://miau.my-x.hu/myx-free/coco/test/487792520210917144113.html" TargetMode="External"/><Relationship Id="rId5" Type="http://schemas.openxmlformats.org/officeDocument/2006/relationships/hyperlink" Target="https://miau.my-x.hu/myx-free/coco/test/417914720210917144023.html" TargetMode="External"/><Relationship Id="rId4" Type="http://schemas.openxmlformats.org/officeDocument/2006/relationships/hyperlink" Target="https://miau.my-x.hu/myx-free/coco/test/367624920210917142948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yx-free/coco/test/814600620210918101646.html" TargetMode="External"/><Relationship Id="rId3" Type="http://schemas.openxmlformats.org/officeDocument/2006/relationships/hyperlink" Target="https://miau.my-x.hu/myx-free/coco/test/550323820210918100643.html" TargetMode="External"/><Relationship Id="rId7" Type="http://schemas.openxmlformats.org/officeDocument/2006/relationships/hyperlink" Target="https://miau.my-x.hu/myx-free/coco/test/684789220210918101510.html" TargetMode="External"/><Relationship Id="rId2" Type="http://schemas.openxmlformats.org/officeDocument/2006/relationships/hyperlink" Target="https://miau.my-x.hu/myx-free/coco/test/665530220210918095929.html" TargetMode="External"/><Relationship Id="rId1" Type="http://schemas.openxmlformats.org/officeDocument/2006/relationships/hyperlink" Target="https://miau.my-x.hu/myx-free/coco/test/645486120210918095804.html" TargetMode="External"/><Relationship Id="rId6" Type="http://schemas.openxmlformats.org/officeDocument/2006/relationships/hyperlink" Target="https://miau.my-x.hu/myx-free/coco/test/781390820210918101402.html" TargetMode="External"/><Relationship Id="rId5" Type="http://schemas.openxmlformats.org/officeDocument/2006/relationships/hyperlink" Target="https://miau.my-x.hu/myx-free/coco/test/689917120210918100929.html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miau.my-x.hu/myx-free/coco/test/295440720210918100809.html" TargetMode="External"/><Relationship Id="rId9" Type="http://schemas.openxmlformats.org/officeDocument/2006/relationships/hyperlink" Target="https://miau.my-x.hu/myx-free/coco/test/847905620210918102042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77/ann_anti-discriminative-potential_v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93E9-C8FD-4319-B9B7-5E965023C6FE}">
  <dimension ref="A1:Z176"/>
  <sheetViews>
    <sheetView tabSelected="1" zoomScale="73" workbookViewId="0"/>
  </sheetViews>
  <sheetFormatPr defaultRowHeight="14.4" x14ac:dyDescent="0.3"/>
  <cols>
    <col min="1" max="1" width="14.5546875" style="1" bestFit="1" customWidth="1"/>
    <col min="2" max="7" width="6.21875" style="1" bestFit="1" customWidth="1"/>
    <col min="8" max="8" width="23.33203125" style="1" bestFit="1" customWidth="1"/>
    <col min="9" max="9" width="23.44140625" style="1" bestFit="1" customWidth="1"/>
    <col min="10" max="10" width="5.33203125" style="1" bestFit="1" customWidth="1"/>
    <col min="11" max="11" width="6.77734375" style="1" bestFit="1" customWidth="1"/>
    <col min="12" max="12" width="8.88671875" style="1" bestFit="1" customWidth="1"/>
    <col min="13" max="15" width="5.33203125" style="1" bestFit="1" customWidth="1"/>
    <col min="16" max="16" width="7.33203125" style="1" bestFit="1" customWidth="1"/>
    <col min="17" max="17" width="7.88671875" style="1" bestFit="1" customWidth="1"/>
    <col min="18" max="18" width="8.88671875" style="1"/>
    <col min="19" max="21" width="9.21875" style="1" bestFit="1" customWidth="1"/>
    <col min="22" max="22" width="9.6640625" style="1" bestFit="1" customWidth="1"/>
    <col min="23" max="23" width="3.109375" style="1" bestFit="1" customWidth="1"/>
    <col min="24" max="25" width="2" style="1" bestFit="1" customWidth="1"/>
    <col min="26" max="26" width="2.33203125" style="1" bestFit="1" customWidth="1"/>
    <col min="27" max="16384" width="8.88671875" style="1"/>
  </cols>
  <sheetData>
    <row r="1" spans="1:20" x14ac:dyDescent="0.3">
      <c r="B1" s="1" t="s">
        <v>20</v>
      </c>
      <c r="C1" s="1" t="s">
        <v>20</v>
      </c>
      <c r="D1" s="1" t="s">
        <v>20</v>
      </c>
      <c r="E1" s="1" t="s">
        <v>20</v>
      </c>
      <c r="F1" s="1" t="s">
        <v>20</v>
      </c>
      <c r="G1" s="1" t="s">
        <v>20</v>
      </c>
      <c r="H1" s="1" t="s">
        <v>21</v>
      </c>
      <c r="I1" s="1" t="s">
        <v>20</v>
      </c>
    </row>
    <row r="2" spans="1:20" x14ac:dyDescent="0.3">
      <c r="A2" s="1" t="s">
        <v>14</v>
      </c>
      <c r="B2" s="1" t="s">
        <v>13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0</v>
      </c>
      <c r="I2" s="1" t="s">
        <v>22</v>
      </c>
    </row>
    <row r="3" spans="1:20" x14ac:dyDescent="0.3">
      <c r="A3" s="1" t="s">
        <v>1</v>
      </c>
      <c r="B3" s="1">
        <v>1</v>
      </c>
      <c r="C3" s="1">
        <v>1</v>
      </c>
      <c r="D3" s="1">
        <v>0</v>
      </c>
      <c r="E3" s="1">
        <v>2</v>
      </c>
      <c r="F3" s="1">
        <v>3</v>
      </c>
      <c r="G3" s="1">
        <v>0.5</v>
      </c>
      <c r="H3" s="1">
        <v>1000</v>
      </c>
      <c r="I3" s="1">
        <f>SUM(B3:G3)</f>
        <v>7.5</v>
      </c>
    </row>
    <row r="4" spans="1:20" x14ac:dyDescent="0.3">
      <c r="A4" s="1" t="s">
        <v>2</v>
      </c>
      <c r="B4" s="1">
        <v>1</v>
      </c>
      <c r="C4" s="1">
        <v>0</v>
      </c>
      <c r="D4" s="1">
        <v>2</v>
      </c>
      <c r="E4" s="1">
        <v>0.5</v>
      </c>
      <c r="F4" s="1">
        <v>4</v>
      </c>
      <c r="G4" s="1">
        <v>0</v>
      </c>
      <c r="H4" s="1">
        <v>1000</v>
      </c>
      <c r="I4" s="1">
        <f t="shared" ref="I4:I14" si="0">SUM(B4:G4)</f>
        <v>7.5</v>
      </c>
    </row>
    <row r="5" spans="1:20" x14ac:dyDescent="0.3">
      <c r="A5" s="1" t="s">
        <v>3</v>
      </c>
      <c r="B5" s="1">
        <v>1</v>
      </c>
      <c r="C5" s="1">
        <v>1</v>
      </c>
      <c r="D5" s="1">
        <v>2</v>
      </c>
      <c r="E5" s="1">
        <v>0</v>
      </c>
      <c r="F5" s="1">
        <v>3</v>
      </c>
      <c r="G5" s="1">
        <v>0</v>
      </c>
      <c r="H5" s="1">
        <v>1000</v>
      </c>
      <c r="I5" s="1">
        <f t="shared" si="0"/>
        <v>7</v>
      </c>
    </row>
    <row r="6" spans="1:20" x14ac:dyDescent="0.3">
      <c r="A6" s="1" t="s">
        <v>4</v>
      </c>
      <c r="B6" s="1">
        <v>1</v>
      </c>
      <c r="C6" s="1">
        <v>0</v>
      </c>
      <c r="D6" s="1">
        <v>1.5</v>
      </c>
      <c r="E6" s="1">
        <v>1</v>
      </c>
      <c r="F6" s="1">
        <v>3</v>
      </c>
      <c r="G6" s="1">
        <v>0</v>
      </c>
      <c r="H6" s="1">
        <v>1000</v>
      </c>
      <c r="I6" s="1">
        <f t="shared" si="0"/>
        <v>6.5</v>
      </c>
    </row>
    <row r="7" spans="1:20" x14ac:dyDescent="0.3">
      <c r="A7" s="1" t="s">
        <v>5</v>
      </c>
      <c r="B7" s="1">
        <v>1</v>
      </c>
      <c r="C7" s="1">
        <v>0</v>
      </c>
      <c r="D7" s="1">
        <v>1</v>
      </c>
      <c r="E7" s="1">
        <v>1</v>
      </c>
      <c r="F7" s="1">
        <v>3</v>
      </c>
      <c r="G7" s="1">
        <v>0.5</v>
      </c>
      <c r="H7" s="1">
        <v>1000</v>
      </c>
      <c r="I7" s="1">
        <f t="shared" si="0"/>
        <v>6.5</v>
      </c>
    </row>
    <row r="8" spans="1:20" x14ac:dyDescent="0.3">
      <c r="A8" s="1" t="s">
        <v>6</v>
      </c>
      <c r="B8" s="1">
        <v>1</v>
      </c>
      <c r="C8" s="1">
        <v>0</v>
      </c>
      <c r="D8" s="1">
        <v>2</v>
      </c>
      <c r="E8" s="1">
        <v>1</v>
      </c>
      <c r="F8" s="1">
        <v>2</v>
      </c>
      <c r="G8" s="1">
        <v>0</v>
      </c>
      <c r="H8" s="1">
        <v>1000</v>
      </c>
      <c r="I8" s="1">
        <f t="shared" si="0"/>
        <v>6</v>
      </c>
    </row>
    <row r="9" spans="1:20" x14ac:dyDescent="0.3">
      <c r="A9" s="1" t="s">
        <v>7</v>
      </c>
      <c r="B9" s="1">
        <v>1</v>
      </c>
      <c r="C9" s="1">
        <v>0</v>
      </c>
      <c r="D9" s="1">
        <v>2</v>
      </c>
      <c r="E9" s="1">
        <v>1</v>
      </c>
      <c r="F9" s="1">
        <v>2</v>
      </c>
      <c r="G9" s="1">
        <v>0</v>
      </c>
      <c r="H9" s="1">
        <v>1000</v>
      </c>
      <c r="I9" s="1">
        <f t="shared" si="0"/>
        <v>6</v>
      </c>
    </row>
    <row r="10" spans="1:20" x14ac:dyDescent="0.3">
      <c r="A10" s="1" t="s">
        <v>8</v>
      </c>
      <c r="B10" s="1">
        <v>1</v>
      </c>
      <c r="C10" s="1">
        <v>1</v>
      </c>
      <c r="D10" s="1">
        <v>1</v>
      </c>
      <c r="E10" s="1">
        <v>1</v>
      </c>
      <c r="F10" s="1">
        <v>0</v>
      </c>
      <c r="G10" s="1">
        <v>0</v>
      </c>
      <c r="H10" s="1">
        <v>1000</v>
      </c>
      <c r="I10" s="1">
        <f t="shared" si="0"/>
        <v>4</v>
      </c>
    </row>
    <row r="11" spans="1:20" x14ac:dyDescent="0.3">
      <c r="A11" s="1" t="s">
        <v>9</v>
      </c>
      <c r="B11" s="1">
        <v>0</v>
      </c>
      <c r="C11" s="1">
        <v>1</v>
      </c>
      <c r="D11" s="1">
        <v>0</v>
      </c>
      <c r="E11" s="1">
        <v>0</v>
      </c>
      <c r="F11" s="1">
        <v>3</v>
      </c>
      <c r="G11" s="1">
        <v>0</v>
      </c>
      <c r="H11" s="1">
        <v>1000</v>
      </c>
      <c r="I11" s="1">
        <f t="shared" si="0"/>
        <v>4</v>
      </c>
    </row>
    <row r="12" spans="1:20" x14ac:dyDescent="0.3">
      <c r="A12" s="1" t="s">
        <v>10</v>
      </c>
      <c r="B12" s="1">
        <v>0</v>
      </c>
      <c r="C12" s="1">
        <v>1</v>
      </c>
      <c r="D12" s="1">
        <v>0</v>
      </c>
      <c r="E12" s="1">
        <v>1</v>
      </c>
      <c r="F12" s="1">
        <v>2</v>
      </c>
      <c r="G12" s="1">
        <v>0</v>
      </c>
      <c r="H12" s="1">
        <v>1000</v>
      </c>
      <c r="I12" s="1">
        <f t="shared" si="0"/>
        <v>4</v>
      </c>
    </row>
    <row r="13" spans="1:20" x14ac:dyDescent="0.3">
      <c r="A13" s="1" t="s">
        <v>11</v>
      </c>
      <c r="B13" s="1">
        <v>1</v>
      </c>
      <c r="C13" s="1">
        <v>0</v>
      </c>
      <c r="D13" s="1">
        <v>0</v>
      </c>
      <c r="E13" s="1">
        <v>1</v>
      </c>
      <c r="F13" s="1">
        <v>1</v>
      </c>
      <c r="G13" s="1">
        <v>0.5</v>
      </c>
      <c r="H13" s="1">
        <v>1000</v>
      </c>
      <c r="I13" s="1">
        <f t="shared" si="0"/>
        <v>3.5</v>
      </c>
    </row>
    <row r="14" spans="1:20" x14ac:dyDescent="0.3">
      <c r="A14" s="1" t="s">
        <v>12</v>
      </c>
      <c r="B14" s="1">
        <v>1</v>
      </c>
      <c r="C14" s="1">
        <v>0</v>
      </c>
      <c r="D14" s="1">
        <v>0</v>
      </c>
      <c r="E14" s="1">
        <v>1</v>
      </c>
      <c r="F14" s="1">
        <v>1</v>
      </c>
      <c r="G14" s="1">
        <v>0</v>
      </c>
      <c r="H14" s="1">
        <v>1000</v>
      </c>
      <c r="I14" s="1">
        <f t="shared" si="0"/>
        <v>3</v>
      </c>
    </row>
    <row r="15" spans="1:20" ht="144" x14ac:dyDescent="0.3">
      <c r="A15" s="1" t="s">
        <v>419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 t="s">
        <v>50</v>
      </c>
      <c r="I15" s="1">
        <v>0</v>
      </c>
    </row>
    <row r="16" spans="1:20" x14ac:dyDescent="0.3">
      <c r="B16" s="1" t="s">
        <v>294</v>
      </c>
      <c r="C16" s="1" t="s">
        <v>294</v>
      </c>
      <c r="D16" s="1" t="s">
        <v>294</v>
      </c>
      <c r="E16" s="1" t="s">
        <v>294</v>
      </c>
      <c r="F16" s="1" t="s">
        <v>294</v>
      </c>
      <c r="G16" s="1" t="s">
        <v>294</v>
      </c>
      <c r="K16" s="1" t="s">
        <v>295</v>
      </c>
      <c r="L16" s="1" t="s">
        <v>295</v>
      </c>
      <c r="M16" s="1" t="s">
        <v>295</v>
      </c>
      <c r="N16" s="1" t="s">
        <v>295</v>
      </c>
      <c r="O16" s="1" t="s">
        <v>295</v>
      </c>
      <c r="P16" s="1" t="s">
        <v>295</v>
      </c>
      <c r="S16" s="1" t="s">
        <v>294</v>
      </c>
      <c r="T16" s="1" t="s">
        <v>295</v>
      </c>
    </row>
    <row r="17" spans="1:26" x14ac:dyDescent="0.3">
      <c r="A17" s="1" t="s">
        <v>23</v>
      </c>
      <c r="B17" s="1" t="str">
        <f t="shared" ref="B17:G17" si="1">B2</f>
        <v>task1</v>
      </c>
      <c r="C17" s="1" t="str">
        <f t="shared" si="1"/>
        <v>task2</v>
      </c>
      <c r="D17" s="1" t="str">
        <f t="shared" si="1"/>
        <v>task3</v>
      </c>
      <c r="E17" s="1" t="str">
        <f t="shared" si="1"/>
        <v>task4</v>
      </c>
      <c r="F17" s="1" t="str">
        <f t="shared" si="1"/>
        <v>task5</v>
      </c>
      <c r="G17" s="1" t="str">
        <f t="shared" si="1"/>
        <v>extra</v>
      </c>
      <c r="H17" s="1" t="s">
        <v>0</v>
      </c>
      <c r="K17" s="1" t="str">
        <f>B17</f>
        <v>task1</v>
      </c>
      <c r="L17" s="1" t="str">
        <f t="shared" ref="L17:Q18" si="2">C17</f>
        <v>task2</v>
      </c>
      <c r="M17" s="1" t="str">
        <f t="shared" si="2"/>
        <v>task3</v>
      </c>
      <c r="N17" s="1" t="str">
        <f t="shared" si="2"/>
        <v>task4</v>
      </c>
      <c r="O17" s="1" t="str">
        <f t="shared" si="2"/>
        <v>task5</v>
      </c>
      <c r="P17" s="1" t="str">
        <f t="shared" si="2"/>
        <v>extra</v>
      </c>
      <c r="Q17" s="1" t="str">
        <f t="shared" si="2"/>
        <v>Y0</v>
      </c>
      <c r="S17" s="1" t="s">
        <v>331</v>
      </c>
      <c r="T17" s="1" t="s">
        <v>331</v>
      </c>
      <c r="U17" s="1" t="s">
        <v>332</v>
      </c>
      <c r="V17" s="1" t="s">
        <v>452</v>
      </c>
    </row>
    <row r="18" spans="1:26" x14ac:dyDescent="0.3">
      <c r="A18" s="1" t="str">
        <f>A3</f>
        <v>V1</v>
      </c>
      <c r="B18" s="1">
        <f>RANK(B3,B$3:B$14,B$15)</f>
        <v>1</v>
      </c>
      <c r="C18" s="1">
        <f t="shared" ref="C18:G18" si="3">RANK(C3,C$3:C$14,C$15)</f>
        <v>1</v>
      </c>
      <c r="D18" s="1">
        <f t="shared" si="3"/>
        <v>8</v>
      </c>
      <c r="E18" s="1">
        <f t="shared" si="3"/>
        <v>1</v>
      </c>
      <c r="F18" s="1">
        <f t="shared" si="3"/>
        <v>2</v>
      </c>
      <c r="G18" s="1">
        <f t="shared" si="3"/>
        <v>1</v>
      </c>
      <c r="H18" s="1">
        <v>1000</v>
      </c>
      <c r="J18" s="1" t="str">
        <f t="shared" ref="J18:J29" si="4">A18</f>
        <v>V1</v>
      </c>
      <c r="K18" s="1">
        <f>RANK(B18,B$18:B$29,0)</f>
        <v>3</v>
      </c>
      <c r="L18" s="1">
        <f t="shared" ref="L18:P18" si="5">RANK(C18,C$18:C$29,0)</f>
        <v>8</v>
      </c>
      <c r="M18" s="1">
        <f t="shared" si="5"/>
        <v>1</v>
      </c>
      <c r="N18" s="1">
        <f t="shared" si="5"/>
        <v>12</v>
      </c>
      <c r="O18" s="1">
        <f t="shared" si="5"/>
        <v>7</v>
      </c>
      <c r="P18" s="1">
        <f t="shared" si="5"/>
        <v>10</v>
      </c>
      <c r="Q18" s="1">
        <f t="shared" si="2"/>
        <v>1000</v>
      </c>
      <c r="S18" s="1">
        <f>'basic model'!H50</f>
        <v>1010.8</v>
      </c>
      <c r="T18" s="1">
        <f>'basic model'!U50</f>
        <v>985.8</v>
      </c>
      <c r="U18" s="1">
        <f>IF('basic model'!J50*'basic model'!W50&lt;=0,1,0)</f>
        <v>1</v>
      </c>
      <c r="V18" s="1">
        <f>RANK(S18,S$18:S$29,0)</f>
        <v>1</v>
      </c>
    </row>
    <row r="19" spans="1:26" x14ac:dyDescent="0.3">
      <c r="A19" s="1" t="str">
        <f t="shared" ref="A19:A29" si="6">A4</f>
        <v>V2</v>
      </c>
      <c r="B19" s="1">
        <f t="shared" ref="B19:G19" si="7">RANK(B4,B$3:B$14,B$15)</f>
        <v>1</v>
      </c>
      <c r="C19" s="1">
        <f t="shared" si="7"/>
        <v>6</v>
      </c>
      <c r="D19" s="1">
        <f t="shared" si="7"/>
        <v>1</v>
      </c>
      <c r="E19" s="1">
        <f t="shared" si="7"/>
        <v>10</v>
      </c>
      <c r="F19" s="1">
        <f t="shared" si="7"/>
        <v>1</v>
      </c>
      <c r="G19" s="1">
        <f t="shared" si="7"/>
        <v>4</v>
      </c>
      <c r="H19" s="1">
        <v>1000</v>
      </c>
      <c r="J19" s="1" t="str">
        <f t="shared" si="4"/>
        <v>V2</v>
      </c>
      <c r="K19" s="1">
        <f t="shared" ref="K19:K29" si="8">RANK(B19,B$18:B$29,0)</f>
        <v>3</v>
      </c>
      <c r="L19" s="1">
        <f t="shared" ref="L19:L29" si="9">RANK(C19,C$18:C$29,0)</f>
        <v>1</v>
      </c>
      <c r="M19" s="1">
        <f t="shared" ref="M19:M29" si="10">RANK(D19,D$18:D$29,0)</f>
        <v>9</v>
      </c>
      <c r="N19" s="1">
        <f t="shared" ref="N19:N29" si="11">RANK(E19,E$18:E$29,0)</f>
        <v>3</v>
      </c>
      <c r="O19" s="1">
        <f t="shared" ref="O19:O29" si="12">RANK(F19,F$18:F$29,0)</f>
        <v>12</v>
      </c>
      <c r="P19" s="1">
        <f t="shared" ref="P19:P29" si="13">RANK(G19,G$18:G$29,0)</f>
        <v>1</v>
      </c>
      <c r="Q19" s="1">
        <f t="shared" ref="Q19:Q29" si="14">H19</f>
        <v>1000</v>
      </c>
      <c r="S19" s="1">
        <f>'basic model'!H51</f>
        <v>1003.3</v>
      </c>
      <c r="T19" s="1">
        <f>'basic model'!U51</f>
        <v>995.3</v>
      </c>
      <c r="U19" s="1">
        <f>IF('basic model'!J51*'basic model'!W51&lt;=0,1,0)</f>
        <v>1</v>
      </c>
      <c r="V19" s="1">
        <f t="shared" ref="V19:V29" si="15">RANK(S19,S$18:S$29,0)</f>
        <v>7</v>
      </c>
    </row>
    <row r="20" spans="1:26" x14ac:dyDescent="0.3">
      <c r="A20" s="1" t="str">
        <f t="shared" si="6"/>
        <v>V3</v>
      </c>
      <c r="B20" s="1">
        <f t="shared" ref="B20:G20" si="16">RANK(B5,B$3:B$14,B$15)</f>
        <v>1</v>
      </c>
      <c r="C20" s="1">
        <f t="shared" si="16"/>
        <v>1</v>
      </c>
      <c r="D20" s="1">
        <f t="shared" si="16"/>
        <v>1</v>
      </c>
      <c r="E20" s="1">
        <f t="shared" si="16"/>
        <v>11</v>
      </c>
      <c r="F20" s="1">
        <f t="shared" si="16"/>
        <v>2</v>
      </c>
      <c r="G20" s="1">
        <f t="shared" si="16"/>
        <v>4</v>
      </c>
      <c r="H20" s="1">
        <v>1000</v>
      </c>
      <c r="J20" s="1" t="str">
        <f t="shared" si="4"/>
        <v>V3</v>
      </c>
      <c r="K20" s="1">
        <f t="shared" si="8"/>
        <v>3</v>
      </c>
      <c r="L20" s="1">
        <f t="shared" si="9"/>
        <v>8</v>
      </c>
      <c r="M20" s="1">
        <f t="shared" si="10"/>
        <v>9</v>
      </c>
      <c r="N20" s="1">
        <f t="shared" si="11"/>
        <v>1</v>
      </c>
      <c r="O20" s="1">
        <f t="shared" si="12"/>
        <v>7</v>
      </c>
      <c r="P20" s="1">
        <f t="shared" si="13"/>
        <v>1</v>
      </c>
      <c r="Q20" s="1">
        <f t="shared" si="14"/>
        <v>1000</v>
      </c>
      <c r="S20" s="1">
        <f>'basic model'!H52</f>
        <v>1007.8</v>
      </c>
      <c r="T20" s="1">
        <f>'basic model'!U52</f>
        <v>995.3</v>
      </c>
      <c r="U20" s="1">
        <f>IF('basic model'!J52*'basic model'!W52&lt;=0,1,0)</f>
        <v>1</v>
      </c>
      <c r="V20" s="1">
        <f t="shared" si="15"/>
        <v>2</v>
      </c>
    </row>
    <row r="21" spans="1:26" x14ac:dyDescent="0.3">
      <c r="A21" s="1" t="str">
        <f t="shared" si="6"/>
        <v>V4</v>
      </c>
      <c r="B21" s="1">
        <f t="shared" ref="B21:G21" si="17">RANK(B6,B$3:B$14,B$15)</f>
        <v>1</v>
      </c>
      <c r="C21" s="1">
        <f t="shared" si="17"/>
        <v>6</v>
      </c>
      <c r="D21" s="1">
        <f t="shared" si="17"/>
        <v>5</v>
      </c>
      <c r="E21" s="1">
        <f t="shared" si="17"/>
        <v>2</v>
      </c>
      <c r="F21" s="1">
        <f t="shared" si="17"/>
        <v>2</v>
      </c>
      <c r="G21" s="1">
        <f t="shared" si="17"/>
        <v>4</v>
      </c>
      <c r="H21" s="1">
        <v>1000</v>
      </c>
      <c r="J21" s="1" t="str">
        <f t="shared" si="4"/>
        <v>V4</v>
      </c>
      <c r="K21" s="1">
        <f t="shared" si="8"/>
        <v>3</v>
      </c>
      <c r="L21" s="1">
        <f t="shared" si="9"/>
        <v>1</v>
      </c>
      <c r="M21" s="1">
        <f t="shared" si="10"/>
        <v>8</v>
      </c>
      <c r="N21" s="1">
        <f t="shared" si="11"/>
        <v>4</v>
      </c>
      <c r="O21" s="1">
        <f t="shared" si="12"/>
        <v>7</v>
      </c>
      <c r="P21" s="1">
        <f t="shared" si="13"/>
        <v>1</v>
      </c>
      <c r="Q21" s="1">
        <f t="shared" si="14"/>
        <v>1000</v>
      </c>
      <c r="S21" s="1">
        <f>'basic model'!H53</f>
        <v>1004.8</v>
      </c>
      <c r="T21" s="1">
        <f>'basic model'!U53</f>
        <v>994.3</v>
      </c>
      <c r="U21" s="1">
        <f>IF('basic model'!J53*'basic model'!W53&lt;=0,1,0)</f>
        <v>1</v>
      </c>
      <c r="V21" s="1">
        <f t="shared" si="15"/>
        <v>4</v>
      </c>
    </row>
    <row r="22" spans="1:26" x14ac:dyDescent="0.3">
      <c r="A22" s="1" t="str">
        <f t="shared" si="6"/>
        <v>V5</v>
      </c>
      <c r="B22" s="1">
        <f t="shared" ref="B22:G22" si="18">RANK(B7,B$3:B$14,B$15)</f>
        <v>1</v>
      </c>
      <c r="C22" s="1">
        <f t="shared" si="18"/>
        <v>6</v>
      </c>
      <c r="D22" s="1">
        <f t="shared" si="18"/>
        <v>6</v>
      </c>
      <c r="E22" s="1">
        <f t="shared" si="18"/>
        <v>2</v>
      </c>
      <c r="F22" s="1">
        <f t="shared" si="18"/>
        <v>2</v>
      </c>
      <c r="G22" s="1">
        <f t="shared" si="18"/>
        <v>1</v>
      </c>
      <c r="H22" s="1">
        <v>1000</v>
      </c>
      <c r="J22" s="1" t="str">
        <f t="shared" si="4"/>
        <v>V5</v>
      </c>
      <c r="K22" s="1">
        <f t="shared" si="8"/>
        <v>3</v>
      </c>
      <c r="L22" s="1">
        <f t="shared" si="9"/>
        <v>1</v>
      </c>
      <c r="M22" s="1">
        <f t="shared" si="10"/>
        <v>6</v>
      </c>
      <c r="N22" s="1">
        <f t="shared" si="11"/>
        <v>4</v>
      </c>
      <c r="O22" s="1">
        <f t="shared" si="12"/>
        <v>7</v>
      </c>
      <c r="P22" s="1">
        <f t="shared" si="13"/>
        <v>10</v>
      </c>
      <c r="Q22" s="1">
        <f t="shared" si="14"/>
        <v>1000</v>
      </c>
      <c r="S22" s="1">
        <f>'basic model'!H54</f>
        <v>1005.8</v>
      </c>
      <c r="T22" s="1">
        <f>'basic model'!U54</f>
        <v>990.8</v>
      </c>
      <c r="U22" s="1">
        <f>IF('basic model'!J54*'basic model'!W54&lt;=0,1,0)</f>
        <v>1</v>
      </c>
      <c r="V22" s="1">
        <f t="shared" si="15"/>
        <v>3</v>
      </c>
    </row>
    <row r="23" spans="1:26" x14ac:dyDescent="0.3">
      <c r="A23" s="1" t="str">
        <f t="shared" si="6"/>
        <v>V6</v>
      </c>
      <c r="B23" s="1">
        <f t="shared" ref="B23:G23" si="19">RANK(B8,B$3:B$14,B$15)</f>
        <v>1</v>
      </c>
      <c r="C23" s="1">
        <f t="shared" si="19"/>
        <v>6</v>
      </c>
      <c r="D23" s="1">
        <f t="shared" si="19"/>
        <v>1</v>
      </c>
      <c r="E23" s="1">
        <f t="shared" si="19"/>
        <v>2</v>
      </c>
      <c r="F23" s="1">
        <f t="shared" si="19"/>
        <v>7</v>
      </c>
      <c r="G23" s="1">
        <f t="shared" si="19"/>
        <v>4</v>
      </c>
      <c r="H23" s="1">
        <v>1000</v>
      </c>
      <c r="J23" s="1" t="str">
        <f t="shared" si="4"/>
        <v>V6</v>
      </c>
      <c r="K23" s="1">
        <f t="shared" si="8"/>
        <v>3</v>
      </c>
      <c r="L23" s="1">
        <f t="shared" si="9"/>
        <v>1</v>
      </c>
      <c r="M23" s="1">
        <f t="shared" si="10"/>
        <v>9</v>
      </c>
      <c r="N23" s="1">
        <f t="shared" si="11"/>
        <v>4</v>
      </c>
      <c r="O23" s="1">
        <f t="shared" si="12"/>
        <v>4</v>
      </c>
      <c r="P23" s="1">
        <f t="shared" si="13"/>
        <v>1</v>
      </c>
      <c r="Q23" s="1">
        <f t="shared" si="14"/>
        <v>1000</v>
      </c>
      <c r="S23" s="1">
        <f>'basic model'!H55</f>
        <v>1004.3</v>
      </c>
      <c r="T23" s="1">
        <f>'basic model'!U55</f>
        <v>995.3</v>
      </c>
      <c r="U23" s="1">
        <f>IF('basic model'!J55*'basic model'!W55&lt;=0,1,0)</f>
        <v>1</v>
      </c>
      <c r="V23" s="1">
        <f t="shared" si="15"/>
        <v>5</v>
      </c>
    </row>
    <row r="24" spans="1:26" x14ac:dyDescent="0.3">
      <c r="A24" s="1" t="str">
        <f t="shared" si="6"/>
        <v>V7</v>
      </c>
      <c r="B24" s="1">
        <f t="shared" ref="B24:G24" si="20">RANK(B9,B$3:B$14,B$15)</f>
        <v>1</v>
      </c>
      <c r="C24" s="1">
        <f t="shared" si="20"/>
        <v>6</v>
      </c>
      <c r="D24" s="1">
        <f t="shared" si="20"/>
        <v>1</v>
      </c>
      <c r="E24" s="1">
        <f t="shared" si="20"/>
        <v>2</v>
      </c>
      <c r="F24" s="1">
        <f t="shared" si="20"/>
        <v>7</v>
      </c>
      <c r="G24" s="1">
        <f t="shared" si="20"/>
        <v>4</v>
      </c>
      <c r="H24" s="1">
        <v>1000</v>
      </c>
      <c r="J24" s="1" t="str">
        <f t="shared" si="4"/>
        <v>V7</v>
      </c>
      <c r="K24" s="1">
        <f t="shared" si="8"/>
        <v>3</v>
      </c>
      <c r="L24" s="1">
        <f t="shared" si="9"/>
        <v>1</v>
      </c>
      <c r="M24" s="1">
        <f t="shared" si="10"/>
        <v>9</v>
      </c>
      <c r="N24" s="1">
        <f t="shared" si="11"/>
        <v>4</v>
      </c>
      <c r="O24" s="1">
        <f t="shared" si="12"/>
        <v>4</v>
      </c>
      <c r="P24" s="1">
        <f t="shared" si="13"/>
        <v>1</v>
      </c>
      <c r="Q24" s="1">
        <f t="shared" si="14"/>
        <v>1000</v>
      </c>
      <c r="S24" s="1">
        <f>'basic model'!H56</f>
        <v>1004.3</v>
      </c>
      <c r="T24" s="1">
        <f>'basic model'!U56</f>
        <v>995.3</v>
      </c>
      <c r="U24" s="1">
        <f>IF('basic model'!J56*'basic model'!W56&lt;=0,1,0)</f>
        <v>1</v>
      </c>
      <c r="V24" s="1">
        <f t="shared" si="15"/>
        <v>5</v>
      </c>
    </row>
    <row r="25" spans="1:26" x14ac:dyDescent="0.3">
      <c r="A25" s="1" t="str">
        <f t="shared" si="6"/>
        <v>V8</v>
      </c>
      <c r="B25" s="1">
        <f t="shared" ref="B25:G25" si="21">RANK(B10,B$3:B$14,B$15)</f>
        <v>1</v>
      </c>
      <c r="C25" s="1">
        <f t="shared" si="21"/>
        <v>1</v>
      </c>
      <c r="D25" s="1">
        <f t="shared" si="21"/>
        <v>6</v>
      </c>
      <c r="E25" s="1">
        <f t="shared" si="21"/>
        <v>2</v>
      </c>
      <c r="F25" s="1">
        <f t="shared" si="21"/>
        <v>12</v>
      </c>
      <c r="G25" s="1">
        <f t="shared" si="21"/>
        <v>4</v>
      </c>
      <c r="H25" s="1">
        <v>1000</v>
      </c>
      <c r="J25" s="1" t="str">
        <f t="shared" si="4"/>
        <v>V8</v>
      </c>
      <c r="K25" s="1">
        <f t="shared" si="8"/>
        <v>3</v>
      </c>
      <c r="L25" s="1">
        <f t="shared" si="9"/>
        <v>8</v>
      </c>
      <c r="M25" s="1">
        <f t="shared" si="10"/>
        <v>6</v>
      </c>
      <c r="N25" s="1">
        <f t="shared" si="11"/>
        <v>4</v>
      </c>
      <c r="O25" s="1">
        <f t="shared" si="12"/>
        <v>1</v>
      </c>
      <c r="P25" s="1">
        <f t="shared" si="13"/>
        <v>1</v>
      </c>
      <c r="Q25" s="1">
        <f t="shared" si="14"/>
        <v>1000</v>
      </c>
      <c r="S25" s="1">
        <f>'basic model'!H57</f>
        <v>995.3</v>
      </c>
      <c r="T25" s="1">
        <f>'basic model'!U57</f>
        <v>1004.3</v>
      </c>
      <c r="U25" s="1">
        <f>IF('basic model'!J57*'basic model'!W57&lt;=0,1,0)</f>
        <v>1</v>
      </c>
      <c r="V25" s="1">
        <f t="shared" si="15"/>
        <v>8</v>
      </c>
    </row>
    <row r="26" spans="1:26" x14ac:dyDescent="0.3">
      <c r="A26" s="1" t="str">
        <f t="shared" si="6"/>
        <v>V9</v>
      </c>
      <c r="B26" s="1">
        <f t="shared" ref="B26:G26" si="22">RANK(B11,B$3:B$14,B$15)</f>
        <v>11</v>
      </c>
      <c r="C26" s="1">
        <f t="shared" si="22"/>
        <v>1</v>
      </c>
      <c r="D26" s="1">
        <f t="shared" si="22"/>
        <v>8</v>
      </c>
      <c r="E26" s="1">
        <f t="shared" si="22"/>
        <v>11</v>
      </c>
      <c r="F26" s="1">
        <f t="shared" si="22"/>
        <v>2</v>
      </c>
      <c r="G26" s="1">
        <f t="shared" si="22"/>
        <v>4</v>
      </c>
      <c r="H26" s="1">
        <v>1000</v>
      </c>
      <c r="J26" s="1" t="str">
        <f t="shared" si="4"/>
        <v>V9</v>
      </c>
      <c r="K26" s="1">
        <f t="shared" si="8"/>
        <v>1</v>
      </c>
      <c r="L26" s="1">
        <f t="shared" si="9"/>
        <v>8</v>
      </c>
      <c r="M26" s="1">
        <f t="shared" si="10"/>
        <v>1</v>
      </c>
      <c r="N26" s="1">
        <f t="shared" si="11"/>
        <v>1</v>
      </c>
      <c r="O26" s="1">
        <f t="shared" si="12"/>
        <v>7</v>
      </c>
      <c r="P26" s="1">
        <f t="shared" si="13"/>
        <v>1</v>
      </c>
      <c r="Q26" s="1">
        <f t="shared" si="14"/>
        <v>1000</v>
      </c>
      <c r="S26" s="1">
        <f>'basic model'!H58</f>
        <v>987.3</v>
      </c>
      <c r="T26" s="1">
        <f>'basic model'!U58</f>
        <v>1014.8</v>
      </c>
      <c r="U26" s="1">
        <f>IF('basic model'!J58*'basic model'!W58&lt;=0,1,0)</f>
        <v>1</v>
      </c>
      <c r="V26" s="1">
        <f t="shared" si="15"/>
        <v>12</v>
      </c>
    </row>
    <row r="27" spans="1:26" x14ac:dyDescent="0.3">
      <c r="A27" s="1" t="str">
        <f t="shared" si="6"/>
        <v>V10</v>
      </c>
      <c r="B27" s="1">
        <f t="shared" ref="B27:G27" si="23">RANK(B12,B$3:B$14,B$15)</f>
        <v>11</v>
      </c>
      <c r="C27" s="1">
        <f t="shared" si="23"/>
        <v>1</v>
      </c>
      <c r="D27" s="1">
        <f t="shared" si="23"/>
        <v>8</v>
      </c>
      <c r="E27" s="1">
        <f t="shared" si="23"/>
        <v>2</v>
      </c>
      <c r="F27" s="1">
        <f t="shared" si="23"/>
        <v>7</v>
      </c>
      <c r="G27" s="1">
        <f t="shared" si="23"/>
        <v>4</v>
      </c>
      <c r="H27" s="1">
        <v>1000</v>
      </c>
      <c r="J27" s="1" t="str">
        <f t="shared" si="4"/>
        <v>V10</v>
      </c>
      <c r="K27" s="1">
        <f t="shared" si="8"/>
        <v>1</v>
      </c>
      <c r="L27" s="1">
        <f t="shared" si="9"/>
        <v>8</v>
      </c>
      <c r="M27" s="1">
        <f t="shared" si="10"/>
        <v>1</v>
      </c>
      <c r="N27" s="1">
        <f t="shared" si="11"/>
        <v>4</v>
      </c>
      <c r="O27" s="1">
        <f t="shared" si="12"/>
        <v>4</v>
      </c>
      <c r="P27" s="1">
        <f t="shared" si="13"/>
        <v>1</v>
      </c>
      <c r="Q27" s="1">
        <f t="shared" si="14"/>
        <v>1000</v>
      </c>
      <c r="S27" s="1">
        <f>'basic model'!H59</f>
        <v>991.8</v>
      </c>
      <c r="T27" s="1">
        <f>'basic model'!U59</f>
        <v>1007.8</v>
      </c>
      <c r="U27" s="1">
        <f>IF('basic model'!J59*'basic model'!W59&lt;=0,1,0)</f>
        <v>1</v>
      </c>
      <c r="V27" s="1">
        <f t="shared" si="15"/>
        <v>10</v>
      </c>
    </row>
    <row r="28" spans="1:26" x14ac:dyDescent="0.3">
      <c r="A28" s="1" t="str">
        <f t="shared" si="6"/>
        <v>V11</v>
      </c>
      <c r="B28" s="1">
        <f t="shared" ref="B28:G28" si="24">RANK(B13,B$3:B$14,B$15)</f>
        <v>1</v>
      </c>
      <c r="C28" s="1">
        <f t="shared" si="24"/>
        <v>6</v>
      </c>
      <c r="D28" s="1">
        <f t="shared" si="24"/>
        <v>8</v>
      </c>
      <c r="E28" s="1">
        <f t="shared" si="24"/>
        <v>2</v>
      </c>
      <c r="F28" s="1">
        <f t="shared" si="24"/>
        <v>10</v>
      </c>
      <c r="G28" s="1">
        <f t="shared" si="24"/>
        <v>1</v>
      </c>
      <c r="H28" s="1">
        <v>1000</v>
      </c>
      <c r="J28" s="1" t="str">
        <f t="shared" si="4"/>
        <v>V11</v>
      </c>
      <c r="K28" s="1">
        <f t="shared" si="8"/>
        <v>3</v>
      </c>
      <c r="L28" s="1">
        <f t="shared" si="9"/>
        <v>1</v>
      </c>
      <c r="M28" s="1">
        <f t="shared" si="10"/>
        <v>1</v>
      </c>
      <c r="N28" s="1">
        <f t="shared" si="11"/>
        <v>4</v>
      </c>
      <c r="O28" s="1">
        <f t="shared" si="12"/>
        <v>2</v>
      </c>
      <c r="P28" s="1">
        <f t="shared" si="13"/>
        <v>10</v>
      </c>
      <c r="Q28" s="1">
        <f t="shared" si="14"/>
        <v>1000</v>
      </c>
      <c r="S28" s="1">
        <f>'basic model'!H60</f>
        <v>993.8</v>
      </c>
      <c r="T28" s="1">
        <f>'basic model'!U60</f>
        <v>1005.8</v>
      </c>
      <c r="U28" s="1">
        <f>IF('basic model'!J60*'basic model'!W60&lt;=0,1,0)</f>
        <v>1</v>
      </c>
      <c r="V28" s="1">
        <f t="shared" si="15"/>
        <v>9</v>
      </c>
    </row>
    <row r="29" spans="1:26" x14ac:dyDescent="0.3">
      <c r="A29" s="1" t="str">
        <f t="shared" si="6"/>
        <v>V12</v>
      </c>
      <c r="B29" s="1">
        <f t="shared" ref="B29:G29" si="25">RANK(B14,B$3:B$14,B$15)</f>
        <v>1</v>
      </c>
      <c r="C29" s="1">
        <f t="shared" si="25"/>
        <v>6</v>
      </c>
      <c r="D29" s="1">
        <f t="shared" si="25"/>
        <v>8</v>
      </c>
      <c r="E29" s="1">
        <f t="shared" si="25"/>
        <v>2</v>
      </c>
      <c r="F29" s="1">
        <f t="shared" si="25"/>
        <v>10</v>
      </c>
      <c r="G29" s="1">
        <f t="shared" si="25"/>
        <v>4</v>
      </c>
      <c r="H29" s="1">
        <v>1000</v>
      </c>
      <c r="J29" s="1" t="str">
        <f t="shared" si="4"/>
        <v>V12</v>
      </c>
      <c r="K29" s="1">
        <f t="shared" si="8"/>
        <v>3</v>
      </c>
      <c r="L29" s="1">
        <f t="shared" si="9"/>
        <v>1</v>
      </c>
      <c r="M29" s="1">
        <f t="shared" si="10"/>
        <v>1</v>
      </c>
      <c r="N29" s="1">
        <f t="shared" si="11"/>
        <v>4</v>
      </c>
      <c r="O29" s="1">
        <f t="shared" si="12"/>
        <v>2</v>
      </c>
      <c r="P29" s="1">
        <f t="shared" si="13"/>
        <v>1</v>
      </c>
      <c r="Q29" s="1">
        <f t="shared" si="14"/>
        <v>1000</v>
      </c>
      <c r="S29" s="1">
        <f>'basic model'!H61</f>
        <v>990.8</v>
      </c>
      <c r="T29" s="1">
        <f>'basic model'!U61</f>
        <v>1014.8</v>
      </c>
      <c r="U29" s="1">
        <f>IF('basic model'!J61*'basic model'!W61&lt;=0,1,0)</f>
        <v>1</v>
      </c>
      <c r="V29" s="1">
        <f t="shared" si="15"/>
        <v>11</v>
      </c>
    </row>
    <row r="31" spans="1:26" x14ac:dyDescent="0.3">
      <c r="H31" s="1" t="s">
        <v>46</v>
      </c>
      <c r="I31" s="1" t="s">
        <v>47</v>
      </c>
      <c r="L31" s="1" t="s">
        <v>55</v>
      </c>
      <c r="R31" s="1" t="s">
        <v>48</v>
      </c>
    </row>
    <row r="32" spans="1:26" x14ac:dyDescent="0.3">
      <c r="A32" s="1" t="s">
        <v>25</v>
      </c>
      <c r="B32" s="1" t="str">
        <f>B17</f>
        <v>task1</v>
      </c>
      <c r="C32" s="1" t="str">
        <f t="shared" ref="C32:G32" si="26">C17</f>
        <v>task2</v>
      </c>
      <c r="D32" s="1" t="str">
        <f t="shared" si="26"/>
        <v>task3</v>
      </c>
      <c r="E32" s="1" t="str">
        <f t="shared" si="26"/>
        <v>task4</v>
      </c>
      <c r="F32" s="1" t="str">
        <f t="shared" si="26"/>
        <v>task5</v>
      </c>
      <c r="G32" s="1" t="str">
        <f t="shared" si="26"/>
        <v>extra</v>
      </c>
      <c r="H32" s="1" t="s">
        <v>38</v>
      </c>
      <c r="I32" s="1" t="s">
        <v>39</v>
      </c>
      <c r="J32" s="1" t="s">
        <v>49</v>
      </c>
      <c r="K32" s="1" t="s">
        <v>54</v>
      </c>
      <c r="L32" s="1" t="s">
        <v>44</v>
      </c>
      <c r="M32" s="1" t="s">
        <v>37</v>
      </c>
      <c r="N32" s="1" t="s">
        <v>40</v>
      </c>
      <c r="O32" s="1" t="s">
        <v>41</v>
      </c>
      <c r="P32" s="1" t="s">
        <v>42</v>
      </c>
      <c r="Q32" s="1" t="s">
        <v>43</v>
      </c>
      <c r="R32" s="1" t="s">
        <v>44</v>
      </c>
      <c r="S32" s="1" t="s">
        <v>51</v>
      </c>
      <c r="T32" s="1" t="s">
        <v>52</v>
      </c>
      <c r="U32" s="1" t="s">
        <v>53</v>
      </c>
      <c r="V32" s="5" t="s">
        <v>188</v>
      </c>
      <c r="W32" s="5" t="s">
        <v>189</v>
      </c>
      <c r="X32" s="5" t="s">
        <v>190</v>
      </c>
      <c r="Y32" s="5" t="s">
        <v>191</v>
      </c>
      <c r="Z32" s="5" t="s">
        <v>192</v>
      </c>
    </row>
    <row r="33" spans="1:26" x14ac:dyDescent="0.3">
      <c r="A33" s="1" t="s">
        <v>45</v>
      </c>
      <c r="B33" s="1">
        <f t="shared" ref="B33:G44" si="27">B$18-B18</f>
        <v>0</v>
      </c>
      <c r="C33" s="1">
        <f t="shared" si="27"/>
        <v>0</v>
      </c>
      <c r="D33" s="1">
        <f t="shared" si="27"/>
        <v>0</v>
      </c>
      <c r="E33" s="1">
        <f t="shared" si="27"/>
        <v>0</v>
      </c>
      <c r="F33" s="1">
        <f t="shared" si="27"/>
        <v>0</v>
      </c>
      <c r="G33" s="1">
        <f t="shared" si="27"/>
        <v>0</v>
      </c>
      <c r="H33" s="1">
        <f>IF(U33=0,1,0)</f>
        <v>0</v>
      </c>
      <c r="I33" s="1">
        <f>IF(T33=0,1,0)</f>
        <v>0</v>
      </c>
      <c r="J33" s="1">
        <f>IF(S33=0,1,0)</f>
        <v>1</v>
      </c>
      <c r="K33" s="1">
        <f>IF(SUM(H33:J33)=0,1,0)</f>
        <v>0</v>
      </c>
      <c r="L33" s="1">
        <f>SUM(H33:K33)</f>
        <v>1</v>
      </c>
      <c r="M33" s="1">
        <f>MAX(B33:G33)</f>
        <v>0</v>
      </c>
      <c r="N33" s="1">
        <f>MIN(B33:G33)</f>
        <v>0</v>
      </c>
      <c r="O33" s="1">
        <f>COUNTIF(B33:G33,0)</f>
        <v>6</v>
      </c>
      <c r="P33" s="1">
        <f>COUNTIFS(B33:G33,"&gt;0")</f>
        <v>0</v>
      </c>
      <c r="Q33" s="1">
        <f>COUNTIFS(B33:G33,"&lt;0")</f>
        <v>0</v>
      </c>
      <c r="R33" s="1">
        <f>SUM(O33:Q33)</f>
        <v>6</v>
      </c>
      <c r="S33" s="3">
        <f>(Q33+P33+M33+N33)+STDEV(M33,N33,P33,Q33)</f>
        <v>0</v>
      </c>
      <c r="T33" s="1">
        <f>J33+P33</f>
        <v>1</v>
      </c>
      <c r="U33" s="1">
        <f>J33+Q33</f>
        <v>1</v>
      </c>
      <c r="V33" s="5">
        <v>1</v>
      </c>
      <c r="W33" s="5">
        <f>H33</f>
        <v>0</v>
      </c>
      <c r="X33" s="5">
        <f t="shared" ref="X33:Z33" si="28">I33</f>
        <v>0</v>
      </c>
      <c r="Y33" s="5">
        <f t="shared" si="28"/>
        <v>1</v>
      </c>
      <c r="Z33" s="5">
        <f t="shared" si="28"/>
        <v>0</v>
      </c>
    </row>
    <row r="34" spans="1:26" x14ac:dyDescent="0.3">
      <c r="A34" s="1" t="s">
        <v>26</v>
      </c>
      <c r="B34" s="1">
        <f t="shared" si="27"/>
        <v>0</v>
      </c>
      <c r="C34" s="1">
        <f t="shared" si="27"/>
        <v>-5</v>
      </c>
      <c r="D34" s="1">
        <f t="shared" si="27"/>
        <v>7</v>
      </c>
      <c r="E34" s="1">
        <f t="shared" si="27"/>
        <v>-9</v>
      </c>
      <c r="F34" s="1">
        <f t="shared" si="27"/>
        <v>1</v>
      </c>
      <c r="G34" s="1">
        <f t="shared" si="27"/>
        <v>-3</v>
      </c>
      <c r="H34" s="1">
        <f t="shared" ref="H34:H44" si="29">IF(U34=0,1,0)</f>
        <v>0</v>
      </c>
      <c r="I34" s="1">
        <f t="shared" ref="I34:I44" si="30">IF(T34=0,1,0)</f>
        <v>0</v>
      </c>
      <c r="J34" s="1">
        <f t="shared" ref="J34:J44" si="31">IF(S34=0,1,0)</f>
        <v>0</v>
      </c>
      <c r="K34" s="1">
        <f t="shared" ref="K34:K44" si="32">IF(SUM(H34:J34)=0,1,0)</f>
        <v>1</v>
      </c>
      <c r="L34" s="1">
        <f t="shared" ref="L34:L44" si="33">SUM(H34:K34)</f>
        <v>1</v>
      </c>
      <c r="M34" s="1">
        <f>MAX(B34:G34)</f>
        <v>7</v>
      </c>
      <c r="N34" s="1">
        <f>MIN(B34:G34)</f>
        <v>-9</v>
      </c>
      <c r="O34" s="1">
        <f>COUNTIF(B34:G34,0)</f>
        <v>1</v>
      </c>
      <c r="P34" s="1">
        <f>COUNTIFS(B34:G34,"&gt;0")</f>
        <v>2</v>
      </c>
      <c r="Q34" s="1">
        <f>COUNTIFS(B34:G34,"&lt;0")</f>
        <v>3</v>
      </c>
      <c r="R34" s="1">
        <f>SUM(O34:Q34)</f>
        <v>6</v>
      </c>
      <c r="S34" s="4">
        <f t="shared" ref="S34:S44" si="34">(Q34+P34+M34+N34)+STDEV(M34,N34,P34,Q34)</f>
        <v>9.8495741960115062</v>
      </c>
      <c r="T34" s="1">
        <f t="shared" ref="T34:T44" si="35">J34+P34</f>
        <v>2</v>
      </c>
      <c r="U34" s="1">
        <f t="shared" ref="U34:U44" si="36">J34+Q34</f>
        <v>3</v>
      </c>
      <c r="V34" s="5">
        <f>V33</f>
        <v>1</v>
      </c>
      <c r="W34" s="5">
        <f t="shared" ref="W34:W97" si="37">H34</f>
        <v>0</v>
      </c>
      <c r="X34" s="5">
        <f t="shared" ref="X34:X97" si="38">I34</f>
        <v>0</v>
      </c>
      <c r="Y34" s="5">
        <f t="shared" ref="Y34:Y97" si="39">J34</f>
        <v>0</v>
      </c>
      <c r="Z34" s="5">
        <f t="shared" ref="Z34:Z97" si="40">K34</f>
        <v>1</v>
      </c>
    </row>
    <row r="35" spans="1:26" x14ac:dyDescent="0.3">
      <c r="A35" s="1" t="s">
        <v>27</v>
      </c>
      <c r="B35" s="1">
        <f t="shared" si="27"/>
        <v>0</v>
      </c>
      <c r="C35" s="1">
        <f t="shared" si="27"/>
        <v>0</v>
      </c>
      <c r="D35" s="1">
        <f t="shared" si="27"/>
        <v>7</v>
      </c>
      <c r="E35" s="1">
        <f t="shared" si="27"/>
        <v>-10</v>
      </c>
      <c r="F35" s="1">
        <f t="shared" si="27"/>
        <v>0</v>
      </c>
      <c r="G35" s="1">
        <f t="shared" si="27"/>
        <v>-3</v>
      </c>
      <c r="H35" s="1">
        <f t="shared" si="29"/>
        <v>0</v>
      </c>
      <c r="I35" s="1">
        <f t="shared" si="30"/>
        <v>0</v>
      </c>
      <c r="J35" s="1">
        <f t="shared" si="31"/>
        <v>0</v>
      </c>
      <c r="K35" s="1">
        <f t="shared" si="32"/>
        <v>1</v>
      </c>
      <c r="L35" s="1">
        <f t="shared" si="33"/>
        <v>1</v>
      </c>
      <c r="M35" s="1">
        <f t="shared" ref="M35:M44" si="41">MAX(B35:G35)</f>
        <v>7</v>
      </c>
      <c r="N35" s="1">
        <f t="shared" ref="N35:N44" si="42">MIN(B35:G35)</f>
        <v>-10</v>
      </c>
      <c r="O35" s="1">
        <f t="shared" ref="O35:O44" si="43">COUNTIF(B35:G35,0)</f>
        <v>3</v>
      </c>
      <c r="P35" s="1">
        <f t="shared" ref="P35:P44" si="44">COUNTIFS(B35:G35,"&gt;0")</f>
        <v>1</v>
      </c>
      <c r="Q35" s="1">
        <f t="shared" ref="Q35:Q44" si="45">COUNTIFS(B35:G35,"&lt;0")</f>
        <v>2</v>
      </c>
      <c r="R35" s="1">
        <f t="shared" ref="R35:R44" si="46">SUM(O35:Q35)</f>
        <v>6</v>
      </c>
      <c r="S35" s="4">
        <f t="shared" si="34"/>
        <v>7.1647284200682257</v>
      </c>
      <c r="T35" s="1">
        <f t="shared" si="35"/>
        <v>1</v>
      </c>
      <c r="U35" s="1">
        <f t="shared" si="36"/>
        <v>2</v>
      </c>
      <c r="V35" s="5">
        <f t="shared" ref="V35:V44" si="47">V34</f>
        <v>1</v>
      </c>
      <c r="W35" s="5">
        <f t="shared" si="37"/>
        <v>0</v>
      </c>
      <c r="X35" s="5">
        <f t="shared" si="38"/>
        <v>0</v>
      </c>
      <c r="Y35" s="5">
        <f t="shared" si="39"/>
        <v>0</v>
      </c>
      <c r="Z35" s="5">
        <f t="shared" si="40"/>
        <v>1</v>
      </c>
    </row>
    <row r="36" spans="1:26" x14ac:dyDescent="0.3">
      <c r="A36" s="1" t="s">
        <v>28</v>
      </c>
      <c r="B36" s="1">
        <f t="shared" si="27"/>
        <v>0</v>
      </c>
      <c r="C36" s="1">
        <f t="shared" si="27"/>
        <v>-5</v>
      </c>
      <c r="D36" s="1">
        <f t="shared" si="27"/>
        <v>3</v>
      </c>
      <c r="E36" s="1">
        <f t="shared" si="27"/>
        <v>-1</v>
      </c>
      <c r="F36" s="1">
        <f t="shared" si="27"/>
        <v>0</v>
      </c>
      <c r="G36" s="1">
        <f t="shared" si="27"/>
        <v>-3</v>
      </c>
      <c r="H36" s="1">
        <f t="shared" si="29"/>
        <v>0</v>
      </c>
      <c r="I36" s="1">
        <f t="shared" si="30"/>
        <v>0</v>
      </c>
      <c r="J36" s="1">
        <f t="shared" si="31"/>
        <v>0</v>
      </c>
      <c r="K36" s="1">
        <f t="shared" si="32"/>
        <v>1</v>
      </c>
      <c r="L36" s="1">
        <f t="shared" si="33"/>
        <v>1</v>
      </c>
      <c r="M36" s="1">
        <f t="shared" si="41"/>
        <v>3</v>
      </c>
      <c r="N36" s="1">
        <f t="shared" si="42"/>
        <v>-5</v>
      </c>
      <c r="O36" s="1">
        <f t="shared" si="43"/>
        <v>2</v>
      </c>
      <c r="P36" s="1">
        <f t="shared" si="44"/>
        <v>1</v>
      </c>
      <c r="Q36" s="1">
        <f t="shared" si="45"/>
        <v>3</v>
      </c>
      <c r="R36" s="1">
        <f t="shared" si="46"/>
        <v>6</v>
      </c>
      <c r="S36" s="4">
        <f t="shared" si="34"/>
        <v>5.7859388972001824</v>
      </c>
      <c r="T36" s="1">
        <f t="shared" si="35"/>
        <v>1</v>
      </c>
      <c r="U36" s="1">
        <f t="shared" si="36"/>
        <v>3</v>
      </c>
      <c r="V36" s="5">
        <f t="shared" si="47"/>
        <v>1</v>
      </c>
      <c r="W36" s="5">
        <f t="shared" si="37"/>
        <v>0</v>
      </c>
      <c r="X36" s="5">
        <f t="shared" si="38"/>
        <v>0</v>
      </c>
      <c r="Y36" s="5">
        <f t="shared" si="39"/>
        <v>0</v>
      </c>
      <c r="Z36" s="5">
        <f t="shared" si="40"/>
        <v>1</v>
      </c>
    </row>
    <row r="37" spans="1:26" x14ac:dyDescent="0.3">
      <c r="A37" s="1" t="s">
        <v>29</v>
      </c>
      <c r="B37" s="1">
        <f t="shared" si="27"/>
        <v>0</v>
      </c>
      <c r="C37" s="1">
        <f t="shared" si="27"/>
        <v>-5</v>
      </c>
      <c r="D37" s="1">
        <f t="shared" si="27"/>
        <v>2</v>
      </c>
      <c r="E37" s="1">
        <f t="shared" si="27"/>
        <v>-1</v>
      </c>
      <c r="F37" s="1">
        <f t="shared" si="27"/>
        <v>0</v>
      </c>
      <c r="G37" s="1">
        <f t="shared" si="27"/>
        <v>0</v>
      </c>
      <c r="H37" s="1">
        <f t="shared" si="29"/>
        <v>0</v>
      </c>
      <c r="I37" s="1">
        <f t="shared" si="30"/>
        <v>0</v>
      </c>
      <c r="J37" s="1">
        <f t="shared" si="31"/>
        <v>0</v>
      </c>
      <c r="K37" s="1">
        <f t="shared" si="32"/>
        <v>1</v>
      </c>
      <c r="L37" s="1">
        <f t="shared" si="33"/>
        <v>1</v>
      </c>
      <c r="M37" s="1">
        <f t="shared" si="41"/>
        <v>2</v>
      </c>
      <c r="N37" s="1">
        <f t="shared" si="42"/>
        <v>-5</v>
      </c>
      <c r="O37" s="1">
        <f t="shared" si="43"/>
        <v>3</v>
      </c>
      <c r="P37" s="1">
        <f t="shared" si="44"/>
        <v>1</v>
      </c>
      <c r="Q37" s="1">
        <f t="shared" si="45"/>
        <v>2</v>
      </c>
      <c r="R37" s="1">
        <f t="shared" si="46"/>
        <v>6</v>
      </c>
      <c r="S37" s="4">
        <f t="shared" si="34"/>
        <v>3.3665016461206929</v>
      </c>
      <c r="T37" s="1">
        <f t="shared" si="35"/>
        <v>1</v>
      </c>
      <c r="U37" s="1">
        <f t="shared" si="36"/>
        <v>2</v>
      </c>
      <c r="V37" s="5">
        <f t="shared" si="47"/>
        <v>1</v>
      </c>
      <c r="W37" s="5">
        <f t="shared" si="37"/>
        <v>0</v>
      </c>
      <c r="X37" s="5">
        <f t="shared" si="38"/>
        <v>0</v>
      </c>
      <c r="Y37" s="5">
        <f t="shared" si="39"/>
        <v>0</v>
      </c>
      <c r="Z37" s="5">
        <f t="shared" si="40"/>
        <v>1</v>
      </c>
    </row>
    <row r="38" spans="1:26" x14ac:dyDescent="0.3">
      <c r="A38" s="1" t="s">
        <v>30</v>
      </c>
      <c r="B38" s="1">
        <f t="shared" si="27"/>
        <v>0</v>
      </c>
      <c r="C38" s="1">
        <f t="shared" si="27"/>
        <v>-5</v>
      </c>
      <c r="D38" s="1">
        <f t="shared" si="27"/>
        <v>7</v>
      </c>
      <c r="E38" s="1">
        <f t="shared" si="27"/>
        <v>-1</v>
      </c>
      <c r="F38" s="1">
        <f t="shared" si="27"/>
        <v>-5</v>
      </c>
      <c r="G38" s="1">
        <f t="shared" si="27"/>
        <v>-3</v>
      </c>
      <c r="H38" s="1">
        <f t="shared" si="29"/>
        <v>0</v>
      </c>
      <c r="I38" s="1">
        <f t="shared" si="30"/>
        <v>0</v>
      </c>
      <c r="J38" s="1">
        <f t="shared" si="31"/>
        <v>0</v>
      </c>
      <c r="K38" s="1">
        <f t="shared" si="32"/>
        <v>1</v>
      </c>
      <c r="L38" s="1">
        <f t="shared" si="33"/>
        <v>1</v>
      </c>
      <c r="M38" s="1">
        <f t="shared" si="41"/>
        <v>7</v>
      </c>
      <c r="N38" s="1">
        <f t="shared" si="42"/>
        <v>-5</v>
      </c>
      <c r="O38" s="1">
        <f t="shared" si="43"/>
        <v>1</v>
      </c>
      <c r="P38" s="1">
        <f t="shared" si="44"/>
        <v>1</v>
      </c>
      <c r="Q38" s="1">
        <f t="shared" si="45"/>
        <v>4</v>
      </c>
      <c r="R38" s="1">
        <f t="shared" si="46"/>
        <v>6</v>
      </c>
      <c r="S38" s="4">
        <f t="shared" si="34"/>
        <v>12.123475382979798</v>
      </c>
      <c r="T38" s="1">
        <f t="shared" si="35"/>
        <v>1</v>
      </c>
      <c r="U38" s="1">
        <f t="shared" si="36"/>
        <v>4</v>
      </c>
      <c r="V38" s="5">
        <f t="shared" si="47"/>
        <v>1</v>
      </c>
      <c r="W38" s="5">
        <f t="shared" si="37"/>
        <v>0</v>
      </c>
      <c r="X38" s="5">
        <f t="shared" si="38"/>
        <v>0</v>
      </c>
      <c r="Y38" s="5">
        <f t="shared" si="39"/>
        <v>0</v>
      </c>
      <c r="Z38" s="5">
        <f t="shared" si="40"/>
        <v>1</v>
      </c>
    </row>
    <row r="39" spans="1:26" x14ac:dyDescent="0.3">
      <c r="A39" s="1" t="s">
        <v>31</v>
      </c>
      <c r="B39" s="1">
        <f t="shared" si="27"/>
        <v>0</v>
      </c>
      <c r="C39" s="1">
        <f t="shared" si="27"/>
        <v>-5</v>
      </c>
      <c r="D39" s="1">
        <f t="shared" si="27"/>
        <v>7</v>
      </c>
      <c r="E39" s="1">
        <f t="shared" si="27"/>
        <v>-1</v>
      </c>
      <c r="F39" s="1">
        <f t="shared" si="27"/>
        <v>-5</v>
      </c>
      <c r="G39" s="1">
        <f t="shared" si="27"/>
        <v>-3</v>
      </c>
      <c r="H39" s="1">
        <f t="shared" si="29"/>
        <v>0</v>
      </c>
      <c r="I39" s="1">
        <f t="shared" si="30"/>
        <v>0</v>
      </c>
      <c r="J39" s="1">
        <f t="shared" si="31"/>
        <v>0</v>
      </c>
      <c r="K39" s="1">
        <f t="shared" si="32"/>
        <v>1</v>
      </c>
      <c r="L39" s="1">
        <f t="shared" si="33"/>
        <v>1</v>
      </c>
      <c r="M39" s="1">
        <f t="shared" si="41"/>
        <v>7</v>
      </c>
      <c r="N39" s="1">
        <f t="shared" si="42"/>
        <v>-5</v>
      </c>
      <c r="O39" s="1">
        <f t="shared" si="43"/>
        <v>1</v>
      </c>
      <c r="P39" s="1">
        <f t="shared" si="44"/>
        <v>1</v>
      </c>
      <c r="Q39" s="1">
        <f t="shared" si="45"/>
        <v>4</v>
      </c>
      <c r="R39" s="1">
        <f t="shared" si="46"/>
        <v>6</v>
      </c>
      <c r="S39" s="4">
        <f t="shared" si="34"/>
        <v>12.123475382979798</v>
      </c>
      <c r="T39" s="1">
        <f t="shared" si="35"/>
        <v>1</v>
      </c>
      <c r="U39" s="1">
        <f t="shared" si="36"/>
        <v>4</v>
      </c>
      <c r="V39" s="5">
        <f t="shared" si="47"/>
        <v>1</v>
      </c>
      <c r="W39" s="5">
        <f t="shared" si="37"/>
        <v>0</v>
      </c>
      <c r="X39" s="5">
        <f t="shared" si="38"/>
        <v>0</v>
      </c>
      <c r="Y39" s="5">
        <f t="shared" si="39"/>
        <v>0</v>
      </c>
      <c r="Z39" s="5">
        <f t="shared" si="40"/>
        <v>1</v>
      </c>
    </row>
    <row r="40" spans="1:26" x14ac:dyDescent="0.3">
      <c r="A40" s="1" t="s">
        <v>32</v>
      </c>
      <c r="B40" s="1">
        <f t="shared" si="27"/>
        <v>0</v>
      </c>
      <c r="C40" s="1">
        <f t="shared" si="27"/>
        <v>0</v>
      </c>
      <c r="D40" s="1">
        <f t="shared" si="27"/>
        <v>2</v>
      </c>
      <c r="E40" s="1">
        <f t="shared" si="27"/>
        <v>-1</v>
      </c>
      <c r="F40" s="1">
        <f t="shared" si="27"/>
        <v>-10</v>
      </c>
      <c r="G40" s="1">
        <f t="shared" si="27"/>
        <v>-3</v>
      </c>
      <c r="H40" s="1">
        <f t="shared" si="29"/>
        <v>0</v>
      </c>
      <c r="I40" s="1">
        <f t="shared" si="30"/>
        <v>0</v>
      </c>
      <c r="J40" s="1">
        <f t="shared" si="31"/>
        <v>0</v>
      </c>
      <c r="K40" s="1">
        <f t="shared" si="32"/>
        <v>1</v>
      </c>
      <c r="L40" s="1">
        <f t="shared" si="33"/>
        <v>1</v>
      </c>
      <c r="M40" s="1">
        <f t="shared" si="41"/>
        <v>2</v>
      </c>
      <c r="N40" s="1">
        <f t="shared" si="42"/>
        <v>-10</v>
      </c>
      <c r="O40" s="1">
        <f t="shared" si="43"/>
        <v>2</v>
      </c>
      <c r="P40" s="1">
        <f t="shared" si="44"/>
        <v>1</v>
      </c>
      <c r="Q40" s="1">
        <f t="shared" si="45"/>
        <v>3</v>
      </c>
      <c r="R40" s="1">
        <f t="shared" si="46"/>
        <v>6</v>
      </c>
      <c r="S40" s="4">
        <f t="shared" si="34"/>
        <v>2.0553007081949835</v>
      </c>
      <c r="T40" s="1">
        <f t="shared" si="35"/>
        <v>1</v>
      </c>
      <c r="U40" s="1">
        <f t="shared" si="36"/>
        <v>3</v>
      </c>
      <c r="V40" s="5">
        <f t="shared" si="47"/>
        <v>1</v>
      </c>
      <c r="W40" s="5">
        <f t="shared" si="37"/>
        <v>0</v>
      </c>
      <c r="X40" s="5">
        <f t="shared" si="38"/>
        <v>0</v>
      </c>
      <c r="Y40" s="5">
        <f t="shared" si="39"/>
        <v>0</v>
      </c>
      <c r="Z40" s="5">
        <f t="shared" si="40"/>
        <v>1</v>
      </c>
    </row>
    <row r="41" spans="1:26" x14ac:dyDescent="0.3">
      <c r="A41" s="1" t="s">
        <v>33</v>
      </c>
      <c r="B41" s="1">
        <f t="shared" si="27"/>
        <v>-10</v>
      </c>
      <c r="C41" s="1">
        <f t="shared" si="27"/>
        <v>0</v>
      </c>
      <c r="D41" s="1">
        <f t="shared" si="27"/>
        <v>0</v>
      </c>
      <c r="E41" s="1">
        <f t="shared" si="27"/>
        <v>-10</v>
      </c>
      <c r="F41" s="1">
        <f t="shared" si="27"/>
        <v>0</v>
      </c>
      <c r="G41" s="1">
        <f t="shared" si="27"/>
        <v>-3</v>
      </c>
      <c r="H41" s="1">
        <f t="shared" si="29"/>
        <v>0</v>
      </c>
      <c r="I41" s="1">
        <f t="shared" si="30"/>
        <v>1</v>
      </c>
      <c r="J41" s="1">
        <f t="shared" si="31"/>
        <v>0</v>
      </c>
      <c r="K41" s="1">
        <f t="shared" si="32"/>
        <v>0</v>
      </c>
      <c r="L41" s="1">
        <f t="shared" si="33"/>
        <v>1</v>
      </c>
      <c r="M41" s="1">
        <f t="shared" si="41"/>
        <v>0</v>
      </c>
      <c r="N41" s="1">
        <f t="shared" si="42"/>
        <v>-10</v>
      </c>
      <c r="O41" s="1">
        <f t="shared" si="43"/>
        <v>3</v>
      </c>
      <c r="P41" s="1">
        <f t="shared" si="44"/>
        <v>0</v>
      </c>
      <c r="Q41" s="1">
        <f t="shared" si="45"/>
        <v>3</v>
      </c>
      <c r="R41" s="1">
        <f t="shared" si="46"/>
        <v>6</v>
      </c>
      <c r="S41" s="4">
        <f t="shared" si="34"/>
        <v>-1.3210916541997264</v>
      </c>
      <c r="T41" s="1">
        <f t="shared" si="35"/>
        <v>0</v>
      </c>
      <c r="U41" s="1">
        <f t="shared" si="36"/>
        <v>3</v>
      </c>
      <c r="V41" s="5">
        <f t="shared" si="47"/>
        <v>1</v>
      </c>
      <c r="W41" s="5">
        <f t="shared" si="37"/>
        <v>0</v>
      </c>
      <c r="X41" s="5">
        <f t="shared" si="38"/>
        <v>1</v>
      </c>
      <c r="Y41" s="5">
        <f t="shared" si="39"/>
        <v>0</v>
      </c>
      <c r="Z41" s="5">
        <f t="shared" si="40"/>
        <v>0</v>
      </c>
    </row>
    <row r="42" spans="1:26" x14ac:dyDescent="0.3">
      <c r="A42" s="1" t="s">
        <v>34</v>
      </c>
      <c r="B42" s="1">
        <f t="shared" si="27"/>
        <v>-10</v>
      </c>
      <c r="C42" s="1">
        <f t="shared" si="27"/>
        <v>0</v>
      </c>
      <c r="D42" s="1">
        <f t="shared" si="27"/>
        <v>0</v>
      </c>
      <c r="E42" s="1">
        <f t="shared" si="27"/>
        <v>-1</v>
      </c>
      <c r="F42" s="1">
        <f t="shared" si="27"/>
        <v>-5</v>
      </c>
      <c r="G42" s="1">
        <f t="shared" si="27"/>
        <v>-3</v>
      </c>
      <c r="H42" s="1">
        <f t="shared" si="29"/>
        <v>0</v>
      </c>
      <c r="I42" s="1">
        <f t="shared" si="30"/>
        <v>1</v>
      </c>
      <c r="J42" s="1">
        <f t="shared" si="31"/>
        <v>0</v>
      </c>
      <c r="K42" s="1">
        <f t="shared" si="32"/>
        <v>0</v>
      </c>
      <c r="L42" s="1">
        <f t="shared" si="33"/>
        <v>1</v>
      </c>
      <c r="M42" s="1">
        <f t="shared" si="41"/>
        <v>0</v>
      </c>
      <c r="N42" s="1">
        <f t="shared" si="42"/>
        <v>-10</v>
      </c>
      <c r="O42" s="1">
        <f t="shared" si="43"/>
        <v>2</v>
      </c>
      <c r="P42" s="1">
        <f t="shared" si="44"/>
        <v>0</v>
      </c>
      <c r="Q42" s="1">
        <f t="shared" si="45"/>
        <v>4</v>
      </c>
      <c r="R42" s="1">
        <f t="shared" si="46"/>
        <v>6</v>
      </c>
      <c r="S42" s="4">
        <f t="shared" si="34"/>
        <v>-2.7842377610361346E-2</v>
      </c>
      <c r="T42" s="1">
        <f t="shared" si="35"/>
        <v>0</v>
      </c>
      <c r="U42" s="1">
        <f t="shared" si="36"/>
        <v>4</v>
      </c>
      <c r="V42" s="5">
        <f t="shared" si="47"/>
        <v>1</v>
      </c>
      <c r="W42" s="5">
        <f t="shared" si="37"/>
        <v>0</v>
      </c>
      <c r="X42" s="5">
        <f t="shared" si="38"/>
        <v>1</v>
      </c>
      <c r="Y42" s="5">
        <f t="shared" si="39"/>
        <v>0</v>
      </c>
      <c r="Z42" s="5">
        <f t="shared" si="40"/>
        <v>0</v>
      </c>
    </row>
    <row r="43" spans="1:26" x14ac:dyDescent="0.3">
      <c r="A43" s="1" t="s">
        <v>35</v>
      </c>
      <c r="B43" s="1">
        <f t="shared" si="27"/>
        <v>0</v>
      </c>
      <c r="C43" s="1">
        <f t="shared" si="27"/>
        <v>-5</v>
      </c>
      <c r="D43" s="1">
        <f t="shared" si="27"/>
        <v>0</v>
      </c>
      <c r="E43" s="1">
        <f t="shared" si="27"/>
        <v>-1</v>
      </c>
      <c r="F43" s="1">
        <f t="shared" si="27"/>
        <v>-8</v>
      </c>
      <c r="G43" s="1">
        <f t="shared" si="27"/>
        <v>0</v>
      </c>
      <c r="H43" s="1">
        <f t="shared" si="29"/>
        <v>0</v>
      </c>
      <c r="I43" s="1">
        <f t="shared" si="30"/>
        <v>1</v>
      </c>
      <c r="J43" s="1">
        <f t="shared" si="31"/>
        <v>0</v>
      </c>
      <c r="K43" s="1">
        <f t="shared" si="32"/>
        <v>0</v>
      </c>
      <c r="L43" s="1">
        <f t="shared" si="33"/>
        <v>1</v>
      </c>
      <c r="M43" s="1">
        <f t="shared" si="41"/>
        <v>0</v>
      </c>
      <c r="N43" s="1">
        <f t="shared" si="42"/>
        <v>-8</v>
      </c>
      <c r="O43" s="1">
        <f t="shared" si="43"/>
        <v>3</v>
      </c>
      <c r="P43" s="1">
        <f t="shared" si="44"/>
        <v>0</v>
      </c>
      <c r="Q43" s="1">
        <f t="shared" si="45"/>
        <v>3</v>
      </c>
      <c r="R43" s="1">
        <f t="shared" si="46"/>
        <v>6</v>
      </c>
      <c r="S43" s="4">
        <f t="shared" si="34"/>
        <v>-0.28300943397169842</v>
      </c>
      <c r="T43" s="1">
        <f t="shared" si="35"/>
        <v>0</v>
      </c>
      <c r="U43" s="1">
        <f t="shared" si="36"/>
        <v>3</v>
      </c>
      <c r="V43" s="5">
        <f t="shared" si="47"/>
        <v>1</v>
      </c>
      <c r="W43" s="5">
        <f t="shared" si="37"/>
        <v>0</v>
      </c>
      <c r="X43" s="5">
        <f t="shared" si="38"/>
        <v>1</v>
      </c>
      <c r="Y43" s="5">
        <f t="shared" si="39"/>
        <v>0</v>
      </c>
      <c r="Z43" s="5">
        <f t="shared" si="40"/>
        <v>0</v>
      </c>
    </row>
    <row r="44" spans="1:26" x14ac:dyDescent="0.3">
      <c r="A44" s="1" t="s">
        <v>36</v>
      </c>
      <c r="B44" s="1">
        <f t="shared" si="27"/>
        <v>0</v>
      </c>
      <c r="C44" s="1">
        <f t="shared" si="27"/>
        <v>-5</v>
      </c>
      <c r="D44" s="1">
        <f t="shared" si="27"/>
        <v>0</v>
      </c>
      <c r="E44" s="1">
        <f t="shared" si="27"/>
        <v>-1</v>
      </c>
      <c r="F44" s="1">
        <f t="shared" si="27"/>
        <v>-8</v>
      </c>
      <c r="G44" s="1">
        <f t="shared" si="27"/>
        <v>-3</v>
      </c>
      <c r="H44" s="1">
        <f t="shared" si="29"/>
        <v>0</v>
      </c>
      <c r="I44" s="1">
        <f t="shared" si="30"/>
        <v>1</v>
      </c>
      <c r="J44" s="1">
        <f t="shared" si="31"/>
        <v>0</v>
      </c>
      <c r="K44" s="1">
        <f t="shared" si="32"/>
        <v>0</v>
      </c>
      <c r="L44" s="1">
        <f t="shared" si="33"/>
        <v>1</v>
      </c>
      <c r="M44" s="1">
        <f t="shared" si="41"/>
        <v>0</v>
      </c>
      <c r="N44" s="1">
        <f t="shared" si="42"/>
        <v>-8</v>
      </c>
      <c r="O44" s="1">
        <f t="shared" si="43"/>
        <v>2</v>
      </c>
      <c r="P44" s="1">
        <f t="shared" si="44"/>
        <v>0</v>
      </c>
      <c r="Q44" s="1">
        <f t="shared" si="45"/>
        <v>4</v>
      </c>
      <c r="R44" s="1">
        <f t="shared" si="46"/>
        <v>6</v>
      </c>
      <c r="S44" s="4">
        <f t="shared" si="34"/>
        <v>1.0332229568471663</v>
      </c>
      <c r="T44" s="1">
        <f t="shared" si="35"/>
        <v>0</v>
      </c>
      <c r="U44" s="1">
        <f t="shared" si="36"/>
        <v>4</v>
      </c>
      <c r="V44" s="5">
        <f t="shared" si="47"/>
        <v>1</v>
      </c>
      <c r="W44" s="5">
        <f t="shared" si="37"/>
        <v>0</v>
      </c>
      <c r="X44" s="5">
        <f t="shared" si="38"/>
        <v>1</v>
      </c>
      <c r="Y44" s="5">
        <f t="shared" si="39"/>
        <v>0</v>
      </c>
      <c r="Z44" s="5">
        <f t="shared" si="40"/>
        <v>0</v>
      </c>
    </row>
    <row r="45" spans="1:26" x14ac:dyDescent="0.3">
      <c r="A45" s="1" t="s">
        <v>56</v>
      </c>
      <c r="B45" s="1">
        <f>B$19-B18</f>
        <v>0</v>
      </c>
      <c r="C45" s="1">
        <f t="shared" ref="C45:G45" si="48">C$19-C18</f>
        <v>5</v>
      </c>
      <c r="D45" s="1">
        <f t="shared" si="48"/>
        <v>-7</v>
      </c>
      <c r="E45" s="1">
        <f t="shared" si="48"/>
        <v>9</v>
      </c>
      <c r="F45" s="1">
        <f t="shared" si="48"/>
        <v>-1</v>
      </c>
      <c r="G45" s="1">
        <f t="shared" si="48"/>
        <v>3</v>
      </c>
      <c r="H45" s="1">
        <f t="shared" ref="H45:H56" si="49">IF(U45=0,1,0)</f>
        <v>0</v>
      </c>
      <c r="I45" s="1">
        <f t="shared" ref="I45:I56" si="50">IF(T45=0,1,0)</f>
        <v>0</v>
      </c>
      <c r="J45" s="1">
        <f t="shared" ref="J45:J56" si="51">IF(S45=0,1,0)</f>
        <v>0</v>
      </c>
      <c r="K45" s="1">
        <f t="shared" ref="K45:K56" si="52">IF(SUM(H45:J45)=0,1,0)</f>
        <v>1</v>
      </c>
      <c r="L45" s="1">
        <f t="shared" ref="L45:L56" si="53">SUM(H45:K45)</f>
        <v>1</v>
      </c>
      <c r="M45" s="1">
        <f t="shared" ref="M45:M56" si="54">MAX(B45:G45)</f>
        <v>9</v>
      </c>
      <c r="N45" s="1">
        <f t="shared" ref="N45:N56" si="55">MIN(B45:G45)</f>
        <v>-7</v>
      </c>
      <c r="O45" s="1">
        <f t="shared" ref="O45:O56" si="56">COUNTIF(B45:G45,0)</f>
        <v>1</v>
      </c>
      <c r="P45" s="1">
        <f t="shared" ref="P45:P56" si="57">COUNTIFS(B45:G45,"&gt;0")</f>
        <v>3</v>
      </c>
      <c r="Q45" s="1">
        <f t="shared" ref="Q45:Q56" si="58">COUNTIFS(B45:G45,"&lt;0")</f>
        <v>2</v>
      </c>
      <c r="R45" s="1">
        <f t="shared" ref="R45:R56" si="59">SUM(O45:Q45)</f>
        <v>6</v>
      </c>
      <c r="S45" s="4">
        <f t="shared" ref="S45:S56" si="60">(Q45+P45+M45+N45)+STDEV(M45,N45,P45,Q45)</f>
        <v>13.601767440112788</v>
      </c>
      <c r="T45" s="1">
        <f t="shared" ref="T45:T56" si="61">J45+P45</f>
        <v>3</v>
      </c>
      <c r="U45" s="1">
        <f t="shared" ref="U45:U56" si="62">J45+Q45</f>
        <v>2</v>
      </c>
      <c r="V45" s="5">
        <f>V33+1</f>
        <v>2</v>
      </c>
      <c r="W45" s="5">
        <f t="shared" si="37"/>
        <v>0</v>
      </c>
      <c r="X45" s="5">
        <f t="shared" si="38"/>
        <v>0</v>
      </c>
      <c r="Y45" s="5">
        <f t="shared" si="39"/>
        <v>0</v>
      </c>
      <c r="Z45" s="5">
        <f t="shared" si="40"/>
        <v>1</v>
      </c>
    </row>
    <row r="46" spans="1:26" x14ac:dyDescent="0.3">
      <c r="A46" s="1" t="s">
        <v>57</v>
      </c>
      <c r="B46" s="1">
        <f t="shared" ref="B46:G46" si="63">B$19-B19</f>
        <v>0</v>
      </c>
      <c r="C46" s="1">
        <f t="shared" si="63"/>
        <v>0</v>
      </c>
      <c r="D46" s="1">
        <f t="shared" si="63"/>
        <v>0</v>
      </c>
      <c r="E46" s="1">
        <f t="shared" si="63"/>
        <v>0</v>
      </c>
      <c r="F46" s="1">
        <f t="shared" si="63"/>
        <v>0</v>
      </c>
      <c r="G46" s="1">
        <f t="shared" si="63"/>
        <v>0</v>
      </c>
      <c r="H46" s="1">
        <f t="shared" si="49"/>
        <v>0</v>
      </c>
      <c r="I46" s="1">
        <f t="shared" si="50"/>
        <v>0</v>
      </c>
      <c r="J46" s="1">
        <f t="shared" si="51"/>
        <v>1</v>
      </c>
      <c r="K46" s="1">
        <f t="shared" si="52"/>
        <v>0</v>
      </c>
      <c r="L46" s="1">
        <f t="shared" si="53"/>
        <v>1</v>
      </c>
      <c r="M46" s="1">
        <f t="shared" si="54"/>
        <v>0</v>
      </c>
      <c r="N46" s="1">
        <f t="shared" si="55"/>
        <v>0</v>
      </c>
      <c r="O46" s="1">
        <f t="shared" si="56"/>
        <v>6</v>
      </c>
      <c r="P46" s="1">
        <f t="shared" si="57"/>
        <v>0</v>
      </c>
      <c r="Q46" s="1">
        <f t="shared" si="58"/>
        <v>0</v>
      </c>
      <c r="R46" s="1">
        <f t="shared" si="59"/>
        <v>6</v>
      </c>
      <c r="S46" s="4">
        <f t="shared" si="60"/>
        <v>0</v>
      </c>
      <c r="T46" s="1">
        <f t="shared" si="61"/>
        <v>1</v>
      </c>
      <c r="U46" s="1">
        <f t="shared" si="62"/>
        <v>1</v>
      </c>
      <c r="V46" s="5">
        <f t="shared" ref="V46:V109" si="64">V34+1</f>
        <v>2</v>
      </c>
      <c r="W46" s="5">
        <f t="shared" si="37"/>
        <v>0</v>
      </c>
      <c r="X46" s="5">
        <f t="shared" si="38"/>
        <v>0</v>
      </c>
      <c r="Y46" s="5">
        <f t="shared" si="39"/>
        <v>1</v>
      </c>
      <c r="Z46" s="5">
        <f t="shared" si="40"/>
        <v>0</v>
      </c>
    </row>
    <row r="47" spans="1:26" x14ac:dyDescent="0.3">
      <c r="A47" s="1" t="s">
        <v>58</v>
      </c>
      <c r="B47" s="1">
        <f t="shared" ref="B47:G47" si="65">B$19-B20</f>
        <v>0</v>
      </c>
      <c r="C47" s="1">
        <f t="shared" si="65"/>
        <v>5</v>
      </c>
      <c r="D47" s="1">
        <f t="shared" si="65"/>
        <v>0</v>
      </c>
      <c r="E47" s="1">
        <f t="shared" si="65"/>
        <v>-1</v>
      </c>
      <c r="F47" s="1">
        <f t="shared" si="65"/>
        <v>-1</v>
      </c>
      <c r="G47" s="1">
        <f t="shared" si="65"/>
        <v>0</v>
      </c>
      <c r="H47" s="1">
        <f t="shared" si="49"/>
        <v>0</v>
      </c>
      <c r="I47" s="1">
        <f t="shared" si="50"/>
        <v>0</v>
      </c>
      <c r="J47" s="1">
        <f t="shared" si="51"/>
        <v>0</v>
      </c>
      <c r="K47" s="1">
        <f t="shared" si="52"/>
        <v>1</v>
      </c>
      <c r="L47" s="1">
        <f t="shared" si="53"/>
        <v>1</v>
      </c>
      <c r="M47" s="1">
        <f t="shared" si="54"/>
        <v>5</v>
      </c>
      <c r="N47" s="1">
        <f t="shared" si="55"/>
        <v>-1</v>
      </c>
      <c r="O47" s="1">
        <f t="shared" si="56"/>
        <v>3</v>
      </c>
      <c r="P47" s="1">
        <f t="shared" si="57"/>
        <v>1</v>
      </c>
      <c r="Q47" s="1">
        <f t="shared" si="58"/>
        <v>2</v>
      </c>
      <c r="R47" s="1">
        <f t="shared" si="59"/>
        <v>6</v>
      </c>
      <c r="S47" s="4">
        <f t="shared" si="60"/>
        <v>9.5</v>
      </c>
      <c r="T47" s="1">
        <f t="shared" si="61"/>
        <v>1</v>
      </c>
      <c r="U47" s="1">
        <f t="shared" si="62"/>
        <v>2</v>
      </c>
      <c r="V47" s="5">
        <f t="shared" si="64"/>
        <v>2</v>
      </c>
      <c r="W47" s="5">
        <f t="shared" si="37"/>
        <v>0</v>
      </c>
      <c r="X47" s="5">
        <f t="shared" si="38"/>
        <v>0</v>
      </c>
      <c r="Y47" s="5">
        <f t="shared" si="39"/>
        <v>0</v>
      </c>
      <c r="Z47" s="5">
        <f t="shared" si="40"/>
        <v>1</v>
      </c>
    </row>
    <row r="48" spans="1:26" x14ac:dyDescent="0.3">
      <c r="A48" s="1" t="s">
        <v>59</v>
      </c>
      <c r="B48" s="1">
        <f t="shared" ref="B48:G48" si="66">B$19-B21</f>
        <v>0</v>
      </c>
      <c r="C48" s="1">
        <f t="shared" si="66"/>
        <v>0</v>
      </c>
      <c r="D48" s="1">
        <f t="shared" si="66"/>
        <v>-4</v>
      </c>
      <c r="E48" s="1">
        <f t="shared" si="66"/>
        <v>8</v>
      </c>
      <c r="F48" s="1">
        <f t="shared" si="66"/>
        <v>-1</v>
      </c>
      <c r="G48" s="1">
        <f t="shared" si="66"/>
        <v>0</v>
      </c>
      <c r="H48" s="1">
        <f t="shared" si="49"/>
        <v>0</v>
      </c>
      <c r="I48" s="1">
        <f t="shared" si="50"/>
        <v>0</v>
      </c>
      <c r="J48" s="1">
        <f t="shared" si="51"/>
        <v>0</v>
      </c>
      <c r="K48" s="1">
        <f t="shared" si="52"/>
        <v>1</v>
      </c>
      <c r="L48" s="1">
        <f t="shared" si="53"/>
        <v>1</v>
      </c>
      <c r="M48" s="1">
        <f t="shared" si="54"/>
        <v>8</v>
      </c>
      <c r="N48" s="1">
        <f t="shared" si="55"/>
        <v>-4</v>
      </c>
      <c r="O48" s="1">
        <f t="shared" si="56"/>
        <v>3</v>
      </c>
      <c r="P48" s="1">
        <f t="shared" si="57"/>
        <v>1</v>
      </c>
      <c r="Q48" s="1">
        <f t="shared" si="58"/>
        <v>2</v>
      </c>
      <c r="R48" s="1">
        <f t="shared" si="59"/>
        <v>6</v>
      </c>
      <c r="S48" s="4">
        <f t="shared" si="60"/>
        <v>11.924428900898052</v>
      </c>
      <c r="T48" s="1">
        <f t="shared" si="61"/>
        <v>1</v>
      </c>
      <c r="U48" s="1">
        <f t="shared" si="62"/>
        <v>2</v>
      </c>
      <c r="V48" s="5">
        <f t="shared" si="64"/>
        <v>2</v>
      </c>
      <c r="W48" s="5">
        <f t="shared" si="37"/>
        <v>0</v>
      </c>
      <c r="X48" s="5">
        <f t="shared" si="38"/>
        <v>0</v>
      </c>
      <c r="Y48" s="5">
        <f t="shared" si="39"/>
        <v>0</v>
      </c>
      <c r="Z48" s="5">
        <f t="shared" si="40"/>
        <v>1</v>
      </c>
    </row>
    <row r="49" spans="1:26" x14ac:dyDescent="0.3">
      <c r="A49" s="1" t="s">
        <v>60</v>
      </c>
      <c r="B49" s="1">
        <f t="shared" ref="B49:G49" si="67">B$19-B22</f>
        <v>0</v>
      </c>
      <c r="C49" s="1">
        <f t="shared" si="67"/>
        <v>0</v>
      </c>
      <c r="D49" s="1">
        <f t="shared" si="67"/>
        <v>-5</v>
      </c>
      <c r="E49" s="1">
        <f t="shared" si="67"/>
        <v>8</v>
      </c>
      <c r="F49" s="1">
        <f t="shared" si="67"/>
        <v>-1</v>
      </c>
      <c r="G49" s="1">
        <f t="shared" si="67"/>
        <v>3</v>
      </c>
      <c r="H49" s="1">
        <f t="shared" si="49"/>
        <v>0</v>
      </c>
      <c r="I49" s="1">
        <f t="shared" si="50"/>
        <v>0</v>
      </c>
      <c r="J49" s="1">
        <f t="shared" si="51"/>
        <v>0</v>
      </c>
      <c r="K49" s="1">
        <f t="shared" si="52"/>
        <v>1</v>
      </c>
      <c r="L49" s="1">
        <f t="shared" si="53"/>
        <v>1</v>
      </c>
      <c r="M49" s="1">
        <f t="shared" si="54"/>
        <v>8</v>
      </c>
      <c r="N49" s="1">
        <f t="shared" si="55"/>
        <v>-5</v>
      </c>
      <c r="O49" s="1">
        <f t="shared" si="56"/>
        <v>2</v>
      </c>
      <c r="P49" s="1">
        <f t="shared" si="57"/>
        <v>2</v>
      </c>
      <c r="Q49" s="1">
        <f t="shared" si="58"/>
        <v>2</v>
      </c>
      <c r="R49" s="1">
        <f t="shared" si="59"/>
        <v>6</v>
      </c>
      <c r="S49" s="4">
        <f t="shared" si="60"/>
        <v>12.315072906367325</v>
      </c>
      <c r="T49" s="1">
        <f t="shared" si="61"/>
        <v>2</v>
      </c>
      <c r="U49" s="1">
        <f t="shared" si="62"/>
        <v>2</v>
      </c>
      <c r="V49" s="5">
        <f t="shared" si="64"/>
        <v>2</v>
      </c>
      <c r="W49" s="5">
        <f t="shared" si="37"/>
        <v>0</v>
      </c>
      <c r="X49" s="5">
        <f t="shared" si="38"/>
        <v>0</v>
      </c>
      <c r="Y49" s="5">
        <f t="shared" si="39"/>
        <v>0</v>
      </c>
      <c r="Z49" s="5">
        <f t="shared" si="40"/>
        <v>1</v>
      </c>
    </row>
    <row r="50" spans="1:26" x14ac:dyDescent="0.3">
      <c r="A50" s="1" t="s">
        <v>61</v>
      </c>
      <c r="B50" s="1">
        <f t="shared" ref="B50:G50" si="68">B$19-B23</f>
        <v>0</v>
      </c>
      <c r="C50" s="1">
        <f t="shared" si="68"/>
        <v>0</v>
      </c>
      <c r="D50" s="1">
        <f t="shared" si="68"/>
        <v>0</v>
      </c>
      <c r="E50" s="1">
        <f t="shared" si="68"/>
        <v>8</v>
      </c>
      <c r="F50" s="1">
        <f t="shared" si="68"/>
        <v>-6</v>
      </c>
      <c r="G50" s="1">
        <f t="shared" si="68"/>
        <v>0</v>
      </c>
      <c r="H50" s="1">
        <f t="shared" si="49"/>
        <v>0</v>
      </c>
      <c r="I50" s="1">
        <f t="shared" si="50"/>
        <v>0</v>
      </c>
      <c r="J50" s="1">
        <f t="shared" si="51"/>
        <v>0</v>
      </c>
      <c r="K50" s="1">
        <f t="shared" si="52"/>
        <v>1</v>
      </c>
      <c r="L50" s="1">
        <f t="shared" si="53"/>
        <v>1</v>
      </c>
      <c r="M50" s="1">
        <f t="shared" si="54"/>
        <v>8</v>
      </c>
      <c r="N50" s="1">
        <f t="shared" si="55"/>
        <v>-6</v>
      </c>
      <c r="O50" s="1">
        <f t="shared" si="56"/>
        <v>4</v>
      </c>
      <c r="P50" s="1">
        <f t="shared" si="57"/>
        <v>1</v>
      </c>
      <c r="Q50" s="1">
        <f t="shared" si="58"/>
        <v>1</v>
      </c>
      <c r="R50" s="1">
        <f t="shared" si="59"/>
        <v>6</v>
      </c>
      <c r="S50" s="4">
        <f t="shared" si="60"/>
        <v>9.715476066494082</v>
      </c>
      <c r="T50" s="1">
        <f t="shared" si="61"/>
        <v>1</v>
      </c>
      <c r="U50" s="1">
        <f t="shared" si="62"/>
        <v>1</v>
      </c>
      <c r="V50" s="5">
        <f t="shared" si="64"/>
        <v>2</v>
      </c>
      <c r="W50" s="5">
        <f t="shared" si="37"/>
        <v>0</v>
      </c>
      <c r="X50" s="5">
        <f t="shared" si="38"/>
        <v>0</v>
      </c>
      <c r="Y50" s="5">
        <f t="shared" si="39"/>
        <v>0</v>
      </c>
      <c r="Z50" s="5">
        <f t="shared" si="40"/>
        <v>1</v>
      </c>
    </row>
    <row r="51" spans="1:26" x14ac:dyDescent="0.3">
      <c r="A51" s="1" t="s">
        <v>62</v>
      </c>
      <c r="B51" s="1">
        <f t="shared" ref="B51:G51" si="69">B$19-B24</f>
        <v>0</v>
      </c>
      <c r="C51" s="1">
        <f t="shared" si="69"/>
        <v>0</v>
      </c>
      <c r="D51" s="1">
        <f t="shared" si="69"/>
        <v>0</v>
      </c>
      <c r="E51" s="1">
        <f t="shared" si="69"/>
        <v>8</v>
      </c>
      <c r="F51" s="1">
        <f t="shared" si="69"/>
        <v>-6</v>
      </c>
      <c r="G51" s="1">
        <f t="shared" si="69"/>
        <v>0</v>
      </c>
      <c r="H51" s="1">
        <f t="shared" si="49"/>
        <v>0</v>
      </c>
      <c r="I51" s="1">
        <f t="shared" si="50"/>
        <v>0</v>
      </c>
      <c r="J51" s="1">
        <f t="shared" si="51"/>
        <v>0</v>
      </c>
      <c r="K51" s="1">
        <f t="shared" si="52"/>
        <v>1</v>
      </c>
      <c r="L51" s="1">
        <f t="shared" si="53"/>
        <v>1</v>
      </c>
      <c r="M51" s="1">
        <f t="shared" si="54"/>
        <v>8</v>
      </c>
      <c r="N51" s="1">
        <f t="shared" si="55"/>
        <v>-6</v>
      </c>
      <c r="O51" s="1">
        <f t="shared" si="56"/>
        <v>4</v>
      </c>
      <c r="P51" s="1">
        <f t="shared" si="57"/>
        <v>1</v>
      </c>
      <c r="Q51" s="1">
        <f t="shared" si="58"/>
        <v>1</v>
      </c>
      <c r="R51" s="1">
        <f t="shared" si="59"/>
        <v>6</v>
      </c>
      <c r="S51" s="4">
        <f t="shared" si="60"/>
        <v>9.715476066494082</v>
      </c>
      <c r="T51" s="1">
        <f t="shared" si="61"/>
        <v>1</v>
      </c>
      <c r="U51" s="1">
        <f t="shared" si="62"/>
        <v>1</v>
      </c>
      <c r="V51" s="5">
        <f t="shared" si="64"/>
        <v>2</v>
      </c>
      <c r="W51" s="5">
        <f t="shared" si="37"/>
        <v>0</v>
      </c>
      <c r="X51" s="5">
        <f t="shared" si="38"/>
        <v>0</v>
      </c>
      <c r="Y51" s="5">
        <f t="shared" si="39"/>
        <v>0</v>
      </c>
      <c r="Z51" s="5">
        <f t="shared" si="40"/>
        <v>1</v>
      </c>
    </row>
    <row r="52" spans="1:26" x14ac:dyDescent="0.3">
      <c r="A52" s="1" t="s">
        <v>63</v>
      </c>
      <c r="B52" s="1">
        <f t="shared" ref="B52:G52" si="70">B$19-B25</f>
        <v>0</v>
      </c>
      <c r="C52" s="1">
        <f t="shared" si="70"/>
        <v>5</v>
      </c>
      <c r="D52" s="1">
        <f t="shared" si="70"/>
        <v>-5</v>
      </c>
      <c r="E52" s="1">
        <f t="shared" si="70"/>
        <v>8</v>
      </c>
      <c r="F52" s="1">
        <f t="shared" si="70"/>
        <v>-11</v>
      </c>
      <c r="G52" s="1">
        <f t="shared" si="70"/>
        <v>0</v>
      </c>
      <c r="H52" s="1">
        <f t="shared" si="49"/>
        <v>0</v>
      </c>
      <c r="I52" s="1">
        <f t="shared" si="50"/>
        <v>0</v>
      </c>
      <c r="J52" s="1">
        <f t="shared" si="51"/>
        <v>0</v>
      </c>
      <c r="K52" s="1">
        <f t="shared" si="52"/>
        <v>1</v>
      </c>
      <c r="L52" s="1">
        <f t="shared" si="53"/>
        <v>1</v>
      </c>
      <c r="M52" s="1">
        <f t="shared" si="54"/>
        <v>8</v>
      </c>
      <c r="N52" s="1">
        <f t="shared" si="55"/>
        <v>-11</v>
      </c>
      <c r="O52" s="1">
        <f t="shared" si="56"/>
        <v>2</v>
      </c>
      <c r="P52" s="1">
        <f t="shared" si="57"/>
        <v>2</v>
      </c>
      <c r="Q52" s="1">
        <f t="shared" si="58"/>
        <v>2</v>
      </c>
      <c r="R52" s="1">
        <f t="shared" si="59"/>
        <v>6</v>
      </c>
      <c r="S52" s="4">
        <f t="shared" si="60"/>
        <v>9.0156097709406993</v>
      </c>
      <c r="T52" s="1">
        <f t="shared" si="61"/>
        <v>2</v>
      </c>
      <c r="U52" s="1">
        <f t="shared" si="62"/>
        <v>2</v>
      </c>
      <c r="V52" s="5">
        <f t="shared" si="64"/>
        <v>2</v>
      </c>
      <c r="W52" s="5">
        <f t="shared" si="37"/>
        <v>0</v>
      </c>
      <c r="X52" s="5">
        <f t="shared" si="38"/>
        <v>0</v>
      </c>
      <c r="Y52" s="5">
        <f t="shared" si="39"/>
        <v>0</v>
      </c>
      <c r="Z52" s="5">
        <f t="shared" si="40"/>
        <v>1</v>
      </c>
    </row>
    <row r="53" spans="1:26" x14ac:dyDescent="0.3">
      <c r="A53" s="1" t="s">
        <v>64</v>
      </c>
      <c r="B53" s="1">
        <f t="shared" ref="B53:G53" si="71">B$19-B26</f>
        <v>-10</v>
      </c>
      <c r="C53" s="1">
        <f t="shared" si="71"/>
        <v>5</v>
      </c>
      <c r="D53" s="1">
        <f t="shared" si="71"/>
        <v>-7</v>
      </c>
      <c r="E53" s="1">
        <f t="shared" si="71"/>
        <v>-1</v>
      </c>
      <c r="F53" s="1">
        <f t="shared" si="71"/>
        <v>-1</v>
      </c>
      <c r="G53" s="1">
        <f t="shared" si="71"/>
        <v>0</v>
      </c>
      <c r="H53" s="1">
        <f t="shared" si="49"/>
        <v>0</v>
      </c>
      <c r="I53" s="1">
        <f t="shared" si="50"/>
        <v>0</v>
      </c>
      <c r="J53" s="1">
        <f t="shared" si="51"/>
        <v>0</v>
      </c>
      <c r="K53" s="1">
        <f t="shared" si="52"/>
        <v>1</v>
      </c>
      <c r="L53" s="1">
        <f t="shared" si="53"/>
        <v>1</v>
      </c>
      <c r="M53" s="1">
        <f t="shared" si="54"/>
        <v>5</v>
      </c>
      <c r="N53" s="1">
        <f t="shared" si="55"/>
        <v>-10</v>
      </c>
      <c r="O53" s="1">
        <f t="shared" si="56"/>
        <v>1</v>
      </c>
      <c r="P53" s="1">
        <f t="shared" si="57"/>
        <v>1</v>
      </c>
      <c r="Q53" s="1">
        <f t="shared" si="58"/>
        <v>4</v>
      </c>
      <c r="R53" s="1">
        <f t="shared" si="59"/>
        <v>6</v>
      </c>
      <c r="S53" s="4">
        <f t="shared" si="60"/>
        <v>6.8799224801834313</v>
      </c>
      <c r="T53" s="1">
        <f t="shared" si="61"/>
        <v>1</v>
      </c>
      <c r="U53" s="1">
        <f t="shared" si="62"/>
        <v>4</v>
      </c>
      <c r="V53" s="5">
        <f t="shared" si="64"/>
        <v>2</v>
      </c>
      <c r="W53" s="5">
        <f t="shared" si="37"/>
        <v>0</v>
      </c>
      <c r="X53" s="5">
        <f t="shared" si="38"/>
        <v>0</v>
      </c>
      <c r="Y53" s="5">
        <f t="shared" si="39"/>
        <v>0</v>
      </c>
      <c r="Z53" s="5">
        <f t="shared" si="40"/>
        <v>1</v>
      </c>
    </row>
    <row r="54" spans="1:26" x14ac:dyDescent="0.3">
      <c r="A54" s="1" t="s">
        <v>65</v>
      </c>
      <c r="B54" s="1">
        <f t="shared" ref="B54:G54" si="72">B$19-B27</f>
        <v>-10</v>
      </c>
      <c r="C54" s="1">
        <f t="shared" si="72"/>
        <v>5</v>
      </c>
      <c r="D54" s="1">
        <f t="shared" si="72"/>
        <v>-7</v>
      </c>
      <c r="E54" s="1">
        <f t="shared" si="72"/>
        <v>8</v>
      </c>
      <c r="F54" s="1">
        <f t="shared" si="72"/>
        <v>-6</v>
      </c>
      <c r="G54" s="1">
        <f t="shared" si="72"/>
        <v>0</v>
      </c>
      <c r="H54" s="1">
        <f t="shared" si="49"/>
        <v>0</v>
      </c>
      <c r="I54" s="1">
        <f t="shared" si="50"/>
        <v>0</v>
      </c>
      <c r="J54" s="1">
        <f t="shared" si="51"/>
        <v>0</v>
      </c>
      <c r="K54" s="1">
        <f t="shared" si="52"/>
        <v>1</v>
      </c>
      <c r="L54" s="1">
        <f t="shared" si="53"/>
        <v>1</v>
      </c>
      <c r="M54" s="1">
        <f t="shared" si="54"/>
        <v>8</v>
      </c>
      <c r="N54" s="1">
        <f t="shared" si="55"/>
        <v>-10</v>
      </c>
      <c r="O54" s="1">
        <f t="shared" si="56"/>
        <v>1</v>
      </c>
      <c r="P54" s="1">
        <f t="shared" si="57"/>
        <v>2</v>
      </c>
      <c r="Q54" s="1">
        <f t="shared" si="58"/>
        <v>3</v>
      </c>
      <c r="R54" s="1">
        <f t="shared" si="59"/>
        <v>6</v>
      </c>
      <c r="S54" s="4">
        <f t="shared" si="60"/>
        <v>10.632168761236873</v>
      </c>
      <c r="T54" s="1">
        <f t="shared" si="61"/>
        <v>2</v>
      </c>
      <c r="U54" s="1">
        <f t="shared" si="62"/>
        <v>3</v>
      </c>
      <c r="V54" s="5">
        <f t="shared" si="64"/>
        <v>2</v>
      </c>
      <c r="W54" s="5">
        <f t="shared" si="37"/>
        <v>0</v>
      </c>
      <c r="X54" s="5">
        <f t="shared" si="38"/>
        <v>0</v>
      </c>
      <c r="Y54" s="5">
        <f t="shared" si="39"/>
        <v>0</v>
      </c>
      <c r="Z54" s="5">
        <f t="shared" si="40"/>
        <v>1</v>
      </c>
    </row>
    <row r="55" spans="1:26" x14ac:dyDescent="0.3">
      <c r="A55" s="1" t="s">
        <v>66</v>
      </c>
      <c r="B55" s="1">
        <f t="shared" ref="B55:G55" si="73">B$19-B28</f>
        <v>0</v>
      </c>
      <c r="C55" s="1">
        <f t="shared" si="73"/>
        <v>0</v>
      </c>
      <c r="D55" s="1">
        <f t="shared" si="73"/>
        <v>-7</v>
      </c>
      <c r="E55" s="1">
        <f t="shared" si="73"/>
        <v>8</v>
      </c>
      <c r="F55" s="1">
        <f t="shared" si="73"/>
        <v>-9</v>
      </c>
      <c r="G55" s="1">
        <f t="shared" si="73"/>
        <v>3</v>
      </c>
      <c r="H55" s="1">
        <f t="shared" si="49"/>
        <v>0</v>
      </c>
      <c r="I55" s="1">
        <f t="shared" si="50"/>
        <v>0</v>
      </c>
      <c r="J55" s="1">
        <f t="shared" si="51"/>
        <v>0</v>
      </c>
      <c r="K55" s="1">
        <f t="shared" si="52"/>
        <v>1</v>
      </c>
      <c r="L55" s="1">
        <f t="shared" si="53"/>
        <v>1</v>
      </c>
      <c r="M55" s="1">
        <f t="shared" si="54"/>
        <v>8</v>
      </c>
      <c r="N55" s="1">
        <f t="shared" si="55"/>
        <v>-9</v>
      </c>
      <c r="O55" s="1">
        <f t="shared" si="56"/>
        <v>2</v>
      </c>
      <c r="P55" s="1">
        <f t="shared" si="57"/>
        <v>2</v>
      </c>
      <c r="Q55" s="1">
        <f t="shared" si="58"/>
        <v>2</v>
      </c>
      <c r="R55" s="1">
        <f t="shared" si="59"/>
        <v>6</v>
      </c>
      <c r="S55" s="4">
        <f t="shared" si="60"/>
        <v>10.088723439378914</v>
      </c>
      <c r="T55" s="1">
        <f t="shared" si="61"/>
        <v>2</v>
      </c>
      <c r="U55" s="1">
        <f t="shared" si="62"/>
        <v>2</v>
      </c>
      <c r="V55" s="5">
        <f t="shared" si="64"/>
        <v>2</v>
      </c>
      <c r="W55" s="5">
        <f t="shared" si="37"/>
        <v>0</v>
      </c>
      <c r="X55" s="5">
        <f t="shared" si="38"/>
        <v>0</v>
      </c>
      <c r="Y55" s="5">
        <f t="shared" si="39"/>
        <v>0</v>
      </c>
      <c r="Z55" s="5">
        <f t="shared" si="40"/>
        <v>1</v>
      </c>
    </row>
    <row r="56" spans="1:26" x14ac:dyDescent="0.3">
      <c r="A56" s="1" t="s">
        <v>67</v>
      </c>
      <c r="B56" s="1">
        <f t="shared" ref="B56:G56" si="74">B$19-B29</f>
        <v>0</v>
      </c>
      <c r="C56" s="1">
        <f t="shared" si="74"/>
        <v>0</v>
      </c>
      <c r="D56" s="1">
        <f t="shared" si="74"/>
        <v>-7</v>
      </c>
      <c r="E56" s="1">
        <f t="shared" si="74"/>
        <v>8</v>
      </c>
      <c r="F56" s="1">
        <f t="shared" si="74"/>
        <v>-9</v>
      </c>
      <c r="G56" s="1">
        <f t="shared" si="74"/>
        <v>0</v>
      </c>
      <c r="H56" s="1">
        <f t="shared" si="49"/>
        <v>0</v>
      </c>
      <c r="I56" s="1">
        <f t="shared" si="50"/>
        <v>0</v>
      </c>
      <c r="J56" s="1">
        <f t="shared" si="51"/>
        <v>0</v>
      </c>
      <c r="K56" s="1">
        <f t="shared" si="52"/>
        <v>1</v>
      </c>
      <c r="L56" s="1">
        <f t="shared" si="53"/>
        <v>1</v>
      </c>
      <c r="M56" s="1">
        <f t="shared" si="54"/>
        <v>8</v>
      </c>
      <c r="N56" s="1">
        <f t="shared" si="55"/>
        <v>-9</v>
      </c>
      <c r="O56" s="1">
        <f t="shared" si="56"/>
        <v>3</v>
      </c>
      <c r="P56" s="1">
        <f t="shared" si="57"/>
        <v>1</v>
      </c>
      <c r="Q56" s="1">
        <f t="shared" si="58"/>
        <v>2</v>
      </c>
      <c r="R56" s="1">
        <f t="shared" si="59"/>
        <v>6</v>
      </c>
      <c r="S56" s="4">
        <f t="shared" si="60"/>
        <v>9.0474581706219901</v>
      </c>
      <c r="T56" s="1">
        <f t="shared" si="61"/>
        <v>1</v>
      </c>
      <c r="U56" s="1">
        <f t="shared" si="62"/>
        <v>2</v>
      </c>
      <c r="V56" s="5">
        <f t="shared" si="64"/>
        <v>2</v>
      </c>
      <c r="W56" s="5">
        <f t="shared" si="37"/>
        <v>0</v>
      </c>
      <c r="X56" s="5">
        <f t="shared" si="38"/>
        <v>0</v>
      </c>
      <c r="Y56" s="5">
        <f t="shared" si="39"/>
        <v>0</v>
      </c>
      <c r="Z56" s="5">
        <f t="shared" si="40"/>
        <v>1</v>
      </c>
    </row>
    <row r="57" spans="1:26" x14ac:dyDescent="0.3">
      <c r="A57" s="1" t="s">
        <v>68</v>
      </c>
      <c r="B57" s="1">
        <f>B$20-B18</f>
        <v>0</v>
      </c>
      <c r="C57" s="1">
        <f t="shared" ref="C57:G57" si="75">C$20-C18</f>
        <v>0</v>
      </c>
      <c r="D57" s="1">
        <f t="shared" si="75"/>
        <v>-7</v>
      </c>
      <c r="E57" s="1">
        <f t="shared" si="75"/>
        <v>10</v>
      </c>
      <c r="F57" s="1">
        <f t="shared" si="75"/>
        <v>0</v>
      </c>
      <c r="G57" s="1">
        <f t="shared" si="75"/>
        <v>3</v>
      </c>
      <c r="H57" s="1">
        <f t="shared" ref="H57:H68" si="76">IF(U57=0,1,0)</f>
        <v>0</v>
      </c>
      <c r="I57" s="1">
        <f t="shared" ref="I57:I68" si="77">IF(T57=0,1,0)</f>
        <v>0</v>
      </c>
      <c r="J57" s="1">
        <f t="shared" ref="J57:J68" si="78">IF(S57=0,1,0)</f>
        <v>0</v>
      </c>
      <c r="K57" s="1">
        <f t="shared" ref="K57:K68" si="79">IF(SUM(H57:J57)=0,1,0)</f>
        <v>1</v>
      </c>
      <c r="L57" s="1">
        <f t="shared" ref="L57:L68" si="80">SUM(H57:K57)</f>
        <v>1</v>
      </c>
      <c r="M57" s="1">
        <f t="shared" ref="M57:M68" si="81">MAX(B57:G57)</f>
        <v>10</v>
      </c>
      <c r="N57" s="1">
        <f t="shared" ref="N57:N68" si="82">MIN(B57:G57)</f>
        <v>-7</v>
      </c>
      <c r="O57" s="1">
        <f t="shared" ref="O57:O68" si="83">COUNTIF(B57:G57,0)</f>
        <v>3</v>
      </c>
      <c r="P57" s="1">
        <f t="shared" ref="P57:P68" si="84">COUNTIFS(B57:G57,"&gt;0")</f>
        <v>2</v>
      </c>
      <c r="Q57" s="1">
        <f t="shared" ref="Q57:Q68" si="85">COUNTIFS(B57:G57,"&lt;0")</f>
        <v>1</v>
      </c>
      <c r="R57" s="1">
        <f t="shared" ref="R57:R68" si="86">SUM(O57:Q57)</f>
        <v>6</v>
      </c>
      <c r="S57" s="4">
        <f t="shared" ref="S57:S68" si="87">(Q57+P57+M57+N57)+STDEV(M57,N57,P57,Q57)</f>
        <v>12.952217871538071</v>
      </c>
      <c r="T57" s="1">
        <f t="shared" ref="T57:T68" si="88">J57+P57</f>
        <v>2</v>
      </c>
      <c r="U57" s="1">
        <f t="shared" ref="U57:U68" si="89">J57+Q57</f>
        <v>1</v>
      </c>
      <c r="V57" s="5">
        <f t="shared" si="64"/>
        <v>3</v>
      </c>
      <c r="W57" s="5">
        <f t="shared" si="37"/>
        <v>0</v>
      </c>
      <c r="X57" s="5">
        <f t="shared" si="38"/>
        <v>0</v>
      </c>
      <c r="Y57" s="5">
        <f t="shared" si="39"/>
        <v>0</v>
      </c>
      <c r="Z57" s="5">
        <f t="shared" si="40"/>
        <v>1</v>
      </c>
    </row>
    <row r="58" spans="1:26" x14ac:dyDescent="0.3">
      <c r="A58" s="1" t="s">
        <v>69</v>
      </c>
      <c r="B58" s="1">
        <f t="shared" ref="B58:G58" si="90">B$20-B19</f>
        <v>0</v>
      </c>
      <c r="C58" s="1">
        <f t="shared" si="90"/>
        <v>-5</v>
      </c>
      <c r="D58" s="1">
        <f t="shared" si="90"/>
        <v>0</v>
      </c>
      <c r="E58" s="1">
        <f t="shared" si="90"/>
        <v>1</v>
      </c>
      <c r="F58" s="1">
        <f t="shared" si="90"/>
        <v>1</v>
      </c>
      <c r="G58" s="1">
        <f t="shared" si="90"/>
        <v>0</v>
      </c>
      <c r="H58" s="1">
        <f t="shared" si="76"/>
        <v>0</v>
      </c>
      <c r="I58" s="1">
        <f t="shared" si="77"/>
        <v>0</v>
      </c>
      <c r="J58" s="1">
        <f t="shared" si="78"/>
        <v>0</v>
      </c>
      <c r="K58" s="1">
        <f t="shared" si="79"/>
        <v>1</v>
      </c>
      <c r="L58" s="1">
        <f t="shared" si="80"/>
        <v>1</v>
      </c>
      <c r="M58" s="1">
        <f t="shared" si="81"/>
        <v>1</v>
      </c>
      <c r="N58" s="1">
        <f t="shared" si="82"/>
        <v>-5</v>
      </c>
      <c r="O58" s="1">
        <f t="shared" si="83"/>
        <v>3</v>
      </c>
      <c r="P58" s="1">
        <f t="shared" si="84"/>
        <v>2</v>
      </c>
      <c r="Q58" s="1">
        <f t="shared" si="85"/>
        <v>1</v>
      </c>
      <c r="R58" s="1">
        <f t="shared" si="86"/>
        <v>6</v>
      </c>
      <c r="S58" s="4">
        <f t="shared" si="87"/>
        <v>2.2015621187164243</v>
      </c>
      <c r="T58" s="1">
        <f t="shared" si="88"/>
        <v>2</v>
      </c>
      <c r="U58" s="1">
        <f t="shared" si="89"/>
        <v>1</v>
      </c>
      <c r="V58" s="5">
        <f t="shared" si="64"/>
        <v>3</v>
      </c>
      <c r="W58" s="5">
        <f t="shared" si="37"/>
        <v>0</v>
      </c>
      <c r="X58" s="5">
        <f t="shared" si="38"/>
        <v>0</v>
      </c>
      <c r="Y58" s="5">
        <f t="shared" si="39"/>
        <v>0</v>
      </c>
      <c r="Z58" s="5">
        <f t="shared" si="40"/>
        <v>1</v>
      </c>
    </row>
    <row r="59" spans="1:26" x14ac:dyDescent="0.3">
      <c r="A59" s="1" t="s">
        <v>70</v>
      </c>
      <c r="B59" s="1">
        <f t="shared" ref="B59:G59" si="91">B$20-B20</f>
        <v>0</v>
      </c>
      <c r="C59" s="1">
        <f t="shared" si="91"/>
        <v>0</v>
      </c>
      <c r="D59" s="1">
        <f t="shared" si="91"/>
        <v>0</v>
      </c>
      <c r="E59" s="1">
        <f t="shared" si="91"/>
        <v>0</v>
      </c>
      <c r="F59" s="1">
        <f t="shared" si="91"/>
        <v>0</v>
      </c>
      <c r="G59" s="1">
        <f t="shared" si="91"/>
        <v>0</v>
      </c>
      <c r="H59" s="1">
        <f t="shared" si="76"/>
        <v>0</v>
      </c>
      <c r="I59" s="1">
        <f t="shared" si="77"/>
        <v>0</v>
      </c>
      <c r="J59" s="1">
        <f t="shared" si="78"/>
        <v>1</v>
      </c>
      <c r="K59" s="1">
        <f t="shared" si="79"/>
        <v>0</v>
      </c>
      <c r="L59" s="1">
        <f t="shared" si="80"/>
        <v>1</v>
      </c>
      <c r="M59" s="1">
        <f t="shared" si="81"/>
        <v>0</v>
      </c>
      <c r="N59" s="1">
        <f t="shared" si="82"/>
        <v>0</v>
      </c>
      <c r="O59" s="1">
        <f t="shared" si="83"/>
        <v>6</v>
      </c>
      <c r="P59" s="1">
        <f t="shared" si="84"/>
        <v>0</v>
      </c>
      <c r="Q59" s="1">
        <f t="shared" si="85"/>
        <v>0</v>
      </c>
      <c r="R59" s="1">
        <f t="shared" si="86"/>
        <v>6</v>
      </c>
      <c r="S59" s="4">
        <f t="shared" si="87"/>
        <v>0</v>
      </c>
      <c r="T59" s="1">
        <f t="shared" si="88"/>
        <v>1</v>
      </c>
      <c r="U59" s="1">
        <f t="shared" si="89"/>
        <v>1</v>
      </c>
      <c r="V59" s="5">
        <f t="shared" si="64"/>
        <v>3</v>
      </c>
      <c r="W59" s="5">
        <f t="shared" si="37"/>
        <v>0</v>
      </c>
      <c r="X59" s="5">
        <f t="shared" si="38"/>
        <v>0</v>
      </c>
      <c r="Y59" s="5">
        <f t="shared" si="39"/>
        <v>1</v>
      </c>
      <c r="Z59" s="5">
        <f t="shared" si="40"/>
        <v>0</v>
      </c>
    </row>
    <row r="60" spans="1:26" x14ac:dyDescent="0.3">
      <c r="A60" s="1" t="s">
        <v>71</v>
      </c>
      <c r="B60" s="1">
        <f t="shared" ref="B60:G60" si="92">B$20-B21</f>
        <v>0</v>
      </c>
      <c r="C60" s="1">
        <f t="shared" si="92"/>
        <v>-5</v>
      </c>
      <c r="D60" s="1">
        <f t="shared" si="92"/>
        <v>-4</v>
      </c>
      <c r="E60" s="1">
        <f t="shared" si="92"/>
        <v>9</v>
      </c>
      <c r="F60" s="1">
        <f t="shared" si="92"/>
        <v>0</v>
      </c>
      <c r="G60" s="1">
        <f t="shared" si="92"/>
        <v>0</v>
      </c>
      <c r="H60" s="1">
        <f t="shared" si="76"/>
        <v>0</v>
      </c>
      <c r="I60" s="1">
        <f t="shared" si="77"/>
        <v>0</v>
      </c>
      <c r="J60" s="1">
        <f t="shared" si="78"/>
        <v>0</v>
      </c>
      <c r="K60" s="1">
        <f t="shared" si="79"/>
        <v>1</v>
      </c>
      <c r="L60" s="1">
        <f t="shared" si="80"/>
        <v>1</v>
      </c>
      <c r="M60" s="1">
        <f t="shared" si="81"/>
        <v>9</v>
      </c>
      <c r="N60" s="1">
        <f t="shared" si="82"/>
        <v>-5</v>
      </c>
      <c r="O60" s="1">
        <f t="shared" si="83"/>
        <v>3</v>
      </c>
      <c r="P60" s="1">
        <f t="shared" si="84"/>
        <v>1</v>
      </c>
      <c r="Q60" s="1">
        <f t="shared" si="85"/>
        <v>2</v>
      </c>
      <c r="R60" s="1">
        <f t="shared" si="86"/>
        <v>6</v>
      </c>
      <c r="S60" s="4">
        <f t="shared" si="87"/>
        <v>12.737304826019502</v>
      </c>
      <c r="T60" s="1">
        <f t="shared" si="88"/>
        <v>1</v>
      </c>
      <c r="U60" s="1">
        <f t="shared" si="89"/>
        <v>2</v>
      </c>
      <c r="V60" s="5">
        <f t="shared" si="64"/>
        <v>3</v>
      </c>
      <c r="W60" s="5">
        <f t="shared" si="37"/>
        <v>0</v>
      </c>
      <c r="X60" s="5">
        <f t="shared" si="38"/>
        <v>0</v>
      </c>
      <c r="Y60" s="5">
        <f t="shared" si="39"/>
        <v>0</v>
      </c>
      <c r="Z60" s="5">
        <f t="shared" si="40"/>
        <v>1</v>
      </c>
    </row>
    <row r="61" spans="1:26" x14ac:dyDescent="0.3">
      <c r="A61" s="1" t="s">
        <v>72</v>
      </c>
      <c r="B61" s="1">
        <f t="shared" ref="B61:G61" si="93">B$20-B22</f>
        <v>0</v>
      </c>
      <c r="C61" s="1">
        <f t="shared" si="93"/>
        <v>-5</v>
      </c>
      <c r="D61" s="1">
        <f t="shared" si="93"/>
        <v>-5</v>
      </c>
      <c r="E61" s="1">
        <f t="shared" si="93"/>
        <v>9</v>
      </c>
      <c r="F61" s="1">
        <f t="shared" si="93"/>
        <v>0</v>
      </c>
      <c r="G61" s="1">
        <f t="shared" si="93"/>
        <v>3</v>
      </c>
      <c r="H61" s="1">
        <f t="shared" si="76"/>
        <v>0</v>
      </c>
      <c r="I61" s="1">
        <f t="shared" si="77"/>
        <v>0</v>
      </c>
      <c r="J61" s="1">
        <f t="shared" si="78"/>
        <v>0</v>
      </c>
      <c r="K61" s="1">
        <f t="shared" si="79"/>
        <v>1</v>
      </c>
      <c r="L61" s="1">
        <f t="shared" si="80"/>
        <v>1</v>
      </c>
      <c r="M61" s="1">
        <f t="shared" si="81"/>
        <v>9</v>
      </c>
      <c r="N61" s="1">
        <f t="shared" si="82"/>
        <v>-5</v>
      </c>
      <c r="O61" s="1">
        <f t="shared" si="83"/>
        <v>2</v>
      </c>
      <c r="P61" s="1">
        <f t="shared" si="84"/>
        <v>2</v>
      </c>
      <c r="Q61" s="1">
        <f t="shared" si="85"/>
        <v>2</v>
      </c>
      <c r="R61" s="1">
        <f t="shared" si="86"/>
        <v>6</v>
      </c>
      <c r="S61" s="4">
        <f t="shared" si="87"/>
        <v>13.715476066494082</v>
      </c>
      <c r="T61" s="1">
        <f t="shared" si="88"/>
        <v>2</v>
      </c>
      <c r="U61" s="1">
        <f t="shared" si="89"/>
        <v>2</v>
      </c>
      <c r="V61" s="5">
        <f t="shared" si="64"/>
        <v>3</v>
      </c>
      <c r="W61" s="5">
        <f t="shared" si="37"/>
        <v>0</v>
      </c>
      <c r="X61" s="5">
        <f t="shared" si="38"/>
        <v>0</v>
      </c>
      <c r="Y61" s="5">
        <f t="shared" si="39"/>
        <v>0</v>
      </c>
      <c r="Z61" s="5">
        <f t="shared" si="40"/>
        <v>1</v>
      </c>
    </row>
    <row r="62" spans="1:26" x14ac:dyDescent="0.3">
      <c r="A62" s="1" t="s">
        <v>73</v>
      </c>
      <c r="B62" s="1">
        <f t="shared" ref="B62:G62" si="94">B$20-B23</f>
        <v>0</v>
      </c>
      <c r="C62" s="1">
        <f t="shared" si="94"/>
        <v>-5</v>
      </c>
      <c r="D62" s="1">
        <f t="shared" si="94"/>
        <v>0</v>
      </c>
      <c r="E62" s="1">
        <f t="shared" si="94"/>
        <v>9</v>
      </c>
      <c r="F62" s="1">
        <f t="shared" si="94"/>
        <v>-5</v>
      </c>
      <c r="G62" s="1">
        <f t="shared" si="94"/>
        <v>0</v>
      </c>
      <c r="H62" s="1">
        <f t="shared" si="76"/>
        <v>0</v>
      </c>
      <c r="I62" s="1">
        <f t="shared" si="77"/>
        <v>0</v>
      </c>
      <c r="J62" s="1">
        <f t="shared" si="78"/>
        <v>0</v>
      </c>
      <c r="K62" s="1">
        <f t="shared" si="79"/>
        <v>1</v>
      </c>
      <c r="L62" s="1">
        <f t="shared" si="80"/>
        <v>1</v>
      </c>
      <c r="M62" s="1">
        <f t="shared" si="81"/>
        <v>9</v>
      </c>
      <c r="N62" s="1">
        <f t="shared" si="82"/>
        <v>-5</v>
      </c>
      <c r="O62" s="1">
        <f t="shared" si="83"/>
        <v>3</v>
      </c>
      <c r="P62" s="1">
        <f t="shared" si="84"/>
        <v>1</v>
      </c>
      <c r="Q62" s="1">
        <f t="shared" si="85"/>
        <v>2</v>
      </c>
      <c r="R62" s="1">
        <f t="shared" si="86"/>
        <v>6</v>
      </c>
      <c r="S62" s="4">
        <f t="shared" si="87"/>
        <v>12.737304826019502</v>
      </c>
      <c r="T62" s="1">
        <f t="shared" si="88"/>
        <v>1</v>
      </c>
      <c r="U62" s="1">
        <f t="shared" si="89"/>
        <v>2</v>
      </c>
      <c r="V62" s="5">
        <f t="shared" si="64"/>
        <v>3</v>
      </c>
      <c r="W62" s="5">
        <f t="shared" si="37"/>
        <v>0</v>
      </c>
      <c r="X62" s="5">
        <f t="shared" si="38"/>
        <v>0</v>
      </c>
      <c r="Y62" s="5">
        <f t="shared" si="39"/>
        <v>0</v>
      </c>
      <c r="Z62" s="5">
        <f t="shared" si="40"/>
        <v>1</v>
      </c>
    </row>
    <row r="63" spans="1:26" x14ac:dyDescent="0.3">
      <c r="A63" s="1" t="s">
        <v>74</v>
      </c>
      <c r="B63" s="1">
        <f t="shared" ref="B63:G63" si="95">B$20-B24</f>
        <v>0</v>
      </c>
      <c r="C63" s="1">
        <f t="shared" si="95"/>
        <v>-5</v>
      </c>
      <c r="D63" s="1">
        <f t="shared" si="95"/>
        <v>0</v>
      </c>
      <c r="E63" s="1">
        <f t="shared" si="95"/>
        <v>9</v>
      </c>
      <c r="F63" s="1">
        <f t="shared" si="95"/>
        <v>-5</v>
      </c>
      <c r="G63" s="1">
        <f t="shared" si="95"/>
        <v>0</v>
      </c>
      <c r="H63" s="1">
        <f t="shared" si="76"/>
        <v>0</v>
      </c>
      <c r="I63" s="1">
        <f t="shared" si="77"/>
        <v>0</v>
      </c>
      <c r="J63" s="1">
        <f t="shared" si="78"/>
        <v>0</v>
      </c>
      <c r="K63" s="1">
        <f t="shared" si="79"/>
        <v>1</v>
      </c>
      <c r="L63" s="1">
        <f t="shared" si="80"/>
        <v>1</v>
      </c>
      <c r="M63" s="1">
        <f t="shared" si="81"/>
        <v>9</v>
      </c>
      <c r="N63" s="1">
        <f t="shared" si="82"/>
        <v>-5</v>
      </c>
      <c r="O63" s="1">
        <f t="shared" si="83"/>
        <v>3</v>
      </c>
      <c r="P63" s="1">
        <f t="shared" si="84"/>
        <v>1</v>
      </c>
      <c r="Q63" s="1">
        <f t="shared" si="85"/>
        <v>2</v>
      </c>
      <c r="R63" s="1">
        <f t="shared" si="86"/>
        <v>6</v>
      </c>
      <c r="S63" s="4">
        <f t="shared" si="87"/>
        <v>12.737304826019502</v>
      </c>
      <c r="T63" s="1">
        <f t="shared" si="88"/>
        <v>1</v>
      </c>
      <c r="U63" s="1">
        <f t="shared" si="89"/>
        <v>2</v>
      </c>
      <c r="V63" s="5">
        <f t="shared" si="64"/>
        <v>3</v>
      </c>
      <c r="W63" s="5">
        <f t="shared" si="37"/>
        <v>0</v>
      </c>
      <c r="X63" s="5">
        <f t="shared" si="38"/>
        <v>0</v>
      </c>
      <c r="Y63" s="5">
        <f t="shared" si="39"/>
        <v>0</v>
      </c>
      <c r="Z63" s="5">
        <f t="shared" si="40"/>
        <v>1</v>
      </c>
    </row>
    <row r="64" spans="1:26" x14ac:dyDescent="0.3">
      <c r="A64" s="1" t="s">
        <v>75</v>
      </c>
      <c r="B64" s="1">
        <f t="shared" ref="B64:G64" si="96">B$20-B25</f>
        <v>0</v>
      </c>
      <c r="C64" s="1">
        <f t="shared" si="96"/>
        <v>0</v>
      </c>
      <c r="D64" s="1">
        <f t="shared" si="96"/>
        <v>-5</v>
      </c>
      <c r="E64" s="1">
        <f t="shared" si="96"/>
        <v>9</v>
      </c>
      <c r="F64" s="1">
        <f t="shared" si="96"/>
        <v>-10</v>
      </c>
      <c r="G64" s="1">
        <f t="shared" si="96"/>
        <v>0</v>
      </c>
      <c r="H64" s="1">
        <f t="shared" si="76"/>
        <v>0</v>
      </c>
      <c r="I64" s="1">
        <f t="shared" si="77"/>
        <v>0</v>
      </c>
      <c r="J64" s="1">
        <f t="shared" si="78"/>
        <v>0</v>
      </c>
      <c r="K64" s="1">
        <f t="shared" si="79"/>
        <v>1</v>
      </c>
      <c r="L64" s="1">
        <f t="shared" si="80"/>
        <v>1</v>
      </c>
      <c r="M64" s="1">
        <f t="shared" si="81"/>
        <v>9</v>
      </c>
      <c r="N64" s="1">
        <f t="shared" si="82"/>
        <v>-10</v>
      </c>
      <c r="O64" s="1">
        <f t="shared" si="83"/>
        <v>3</v>
      </c>
      <c r="P64" s="1">
        <f t="shared" si="84"/>
        <v>1</v>
      </c>
      <c r="Q64" s="1">
        <f t="shared" si="85"/>
        <v>2</v>
      </c>
      <c r="R64" s="1">
        <f t="shared" si="86"/>
        <v>6</v>
      </c>
      <c r="S64" s="4">
        <f t="shared" si="87"/>
        <v>9.8528126595931642</v>
      </c>
      <c r="T64" s="1">
        <f t="shared" si="88"/>
        <v>1</v>
      </c>
      <c r="U64" s="1">
        <f t="shared" si="89"/>
        <v>2</v>
      </c>
      <c r="V64" s="5">
        <f t="shared" si="64"/>
        <v>3</v>
      </c>
      <c r="W64" s="5">
        <f t="shared" si="37"/>
        <v>0</v>
      </c>
      <c r="X64" s="5">
        <f t="shared" si="38"/>
        <v>0</v>
      </c>
      <c r="Y64" s="5">
        <f t="shared" si="39"/>
        <v>0</v>
      </c>
      <c r="Z64" s="5">
        <f t="shared" si="40"/>
        <v>1</v>
      </c>
    </row>
    <row r="65" spans="1:26" x14ac:dyDescent="0.3">
      <c r="A65" s="1" t="s">
        <v>76</v>
      </c>
      <c r="B65" s="1">
        <f t="shared" ref="B65:G65" si="97">B$20-B26</f>
        <v>-10</v>
      </c>
      <c r="C65" s="1">
        <f t="shared" si="97"/>
        <v>0</v>
      </c>
      <c r="D65" s="1">
        <f t="shared" si="97"/>
        <v>-7</v>
      </c>
      <c r="E65" s="1">
        <f t="shared" si="97"/>
        <v>0</v>
      </c>
      <c r="F65" s="1">
        <f t="shared" si="97"/>
        <v>0</v>
      </c>
      <c r="G65" s="1">
        <f t="shared" si="97"/>
        <v>0</v>
      </c>
      <c r="H65" s="1">
        <f t="shared" si="76"/>
        <v>0</v>
      </c>
      <c r="I65" s="1">
        <f t="shared" si="77"/>
        <v>1</v>
      </c>
      <c r="J65" s="1">
        <f t="shared" si="78"/>
        <v>0</v>
      </c>
      <c r="K65" s="1">
        <f t="shared" si="79"/>
        <v>0</v>
      </c>
      <c r="L65" s="1">
        <f t="shared" si="80"/>
        <v>1</v>
      </c>
      <c r="M65" s="1">
        <f t="shared" si="81"/>
        <v>0</v>
      </c>
      <c r="N65" s="1">
        <f t="shared" si="82"/>
        <v>-10</v>
      </c>
      <c r="O65" s="1">
        <f t="shared" si="83"/>
        <v>4</v>
      </c>
      <c r="P65" s="1">
        <f t="shared" si="84"/>
        <v>0</v>
      </c>
      <c r="Q65" s="1">
        <f t="shared" si="85"/>
        <v>2</v>
      </c>
      <c r="R65" s="1">
        <f t="shared" si="86"/>
        <v>6</v>
      </c>
      <c r="S65" s="4">
        <f t="shared" si="87"/>
        <v>-2.58397439690936</v>
      </c>
      <c r="T65" s="1">
        <f t="shared" si="88"/>
        <v>0</v>
      </c>
      <c r="U65" s="1">
        <f t="shared" si="89"/>
        <v>2</v>
      </c>
      <c r="V65" s="5">
        <f t="shared" si="64"/>
        <v>3</v>
      </c>
      <c r="W65" s="5">
        <f t="shared" si="37"/>
        <v>0</v>
      </c>
      <c r="X65" s="5">
        <f t="shared" si="38"/>
        <v>1</v>
      </c>
      <c r="Y65" s="5">
        <f t="shared" si="39"/>
        <v>0</v>
      </c>
      <c r="Z65" s="5">
        <f t="shared" si="40"/>
        <v>0</v>
      </c>
    </row>
    <row r="66" spans="1:26" x14ac:dyDescent="0.3">
      <c r="A66" s="1" t="s">
        <v>77</v>
      </c>
      <c r="B66" s="1">
        <f t="shared" ref="B66:G66" si="98">B$20-B27</f>
        <v>-10</v>
      </c>
      <c r="C66" s="1">
        <f t="shared" si="98"/>
        <v>0</v>
      </c>
      <c r="D66" s="1">
        <f t="shared" si="98"/>
        <v>-7</v>
      </c>
      <c r="E66" s="1">
        <f t="shared" si="98"/>
        <v>9</v>
      </c>
      <c r="F66" s="1">
        <f t="shared" si="98"/>
        <v>-5</v>
      </c>
      <c r="G66" s="1">
        <f t="shared" si="98"/>
        <v>0</v>
      </c>
      <c r="H66" s="1">
        <f t="shared" si="76"/>
        <v>0</v>
      </c>
      <c r="I66" s="1">
        <f t="shared" si="77"/>
        <v>0</v>
      </c>
      <c r="J66" s="1">
        <f t="shared" si="78"/>
        <v>0</v>
      </c>
      <c r="K66" s="1">
        <f t="shared" si="79"/>
        <v>1</v>
      </c>
      <c r="L66" s="1">
        <f t="shared" si="80"/>
        <v>1</v>
      </c>
      <c r="M66" s="1">
        <f t="shared" si="81"/>
        <v>9</v>
      </c>
      <c r="N66" s="1">
        <f t="shared" si="82"/>
        <v>-10</v>
      </c>
      <c r="O66" s="1">
        <f t="shared" si="83"/>
        <v>2</v>
      </c>
      <c r="P66" s="1">
        <f t="shared" si="84"/>
        <v>1</v>
      </c>
      <c r="Q66" s="1">
        <f t="shared" si="85"/>
        <v>3</v>
      </c>
      <c r="R66" s="1">
        <f t="shared" si="86"/>
        <v>6</v>
      </c>
      <c r="S66" s="4">
        <f t="shared" si="87"/>
        <v>10.932002689527195</v>
      </c>
      <c r="T66" s="1">
        <f t="shared" si="88"/>
        <v>1</v>
      </c>
      <c r="U66" s="1">
        <f t="shared" si="89"/>
        <v>3</v>
      </c>
      <c r="V66" s="5">
        <f t="shared" si="64"/>
        <v>3</v>
      </c>
      <c r="W66" s="5">
        <f t="shared" si="37"/>
        <v>0</v>
      </c>
      <c r="X66" s="5">
        <f t="shared" si="38"/>
        <v>0</v>
      </c>
      <c r="Y66" s="5">
        <f t="shared" si="39"/>
        <v>0</v>
      </c>
      <c r="Z66" s="5">
        <f t="shared" si="40"/>
        <v>1</v>
      </c>
    </row>
    <row r="67" spans="1:26" x14ac:dyDescent="0.3">
      <c r="A67" s="1" t="s">
        <v>78</v>
      </c>
      <c r="B67" s="1">
        <f t="shared" ref="B67:G67" si="99">B$20-B28</f>
        <v>0</v>
      </c>
      <c r="C67" s="1">
        <f t="shared" si="99"/>
        <v>-5</v>
      </c>
      <c r="D67" s="1">
        <f t="shared" si="99"/>
        <v>-7</v>
      </c>
      <c r="E67" s="1">
        <f t="shared" si="99"/>
        <v>9</v>
      </c>
      <c r="F67" s="1">
        <f t="shared" si="99"/>
        <v>-8</v>
      </c>
      <c r="G67" s="1">
        <f t="shared" si="99"/>
        <v>3</v>
      </c>
      <c r="H67" s="1">
        <f t="shared" si="76"/>
        <v>0</v>
      </c>
      <c r="I67" s="1">
        <f t="shared" si="77"/>
        <v>0</v>
      </c>
      <c r="J67" s="1">
        <f t="shared" si="78"/>
        <v>0</v>
      </c>
      <c r="K67" s="1">
        <f t="shared" si="79"/>
        <v>1</v>
      </c>
      <c r="L67" s="1">
        <f t="shared" si="80"/>
        <v>1</v>
      </c>
      <c r="M67" s="1">
        <f t="shared" si="81"/>
        <v>9</v>
      </c>
      <c r="N67" s="1">
        <f t="shared" si="82"/>
        <v>-8</v>
      </c>
      <c r="O67" s="1">
        <f t="shared" si="83"/>
        <v>1</v>
      </c>
      <c r="P67" s="1">
        <f t="shared" si="84"/>
        <v>2</v>
      </c>
      <c r="Q67" s="1">
        <f t="shared" si="85"/>
        <v>3</v>
      </c>
      <c r="R67" s="1">
        <f t="shared" si="86"/>
        <v>6</v>
      </c>
      <c r="S67" s="4">
        <f t="shared" si="87"/>
        <v>13.04745817062199</v>
      </c>
      <c r="T67" s="1">
        <f t="shared" si="88"/>
        <v>2</v>
      </c>
      <c r="U67" s="1">
        <f t="shared" si="89"/>
        <v>3</v>
      </c>
      <c r="V67" s="5">
        <f t="shared" si="64"/>
        <v>3</v>
      </c>
      <c r="W67" s="5">
        <f t="shared" si="37"/>
        <v>0</v>
      </c>
      <c r="X67" s="5">
        <f t="shared" si="38"/>
        <v>0</v>
      </c>
      <c r="Y67" s="5">
        <f t="shared" si="39"/>
        <v>0</v>
      </c>
      <c r="Z67" s="5">
        <f t="shared" si="40"/>
        <v>1</v>
      </c>
    </row>
    <row r="68" spans="1:26" x14ac:dyDescent="0.3">
      <c r="A68" s="1" t="s">
        <v>79</v>
      </c>
      <c r="B68" s="1">
        <f t="shared" ref="B68:G68" si="100">B$20-B29</f>
        <v>0</v>
      </c>
      <c r="C68" s="1">
        <f t="shared" si="100"/>
        <v>-5</v>
      </c>
      <c r="D68" s="1">
        <f t="shared" si="100"/>
        <v>-7</v>
      </c>
      <c r="E68" s="1">
        <f t="shared" si="100"/>
        <v>9</v>
      </c>
      <c r="F68" s="1">
        <f t="shared" si="100"/>
        <v>-8</v>
      </c>
      <c r="G68" s="1">
        <f t="shared" si="100"/>
        <v>0</v>
      </c>
      <c r="H68" s="1">
        <f t="shared" si="76"/>
        <v>0</v>
      </c>
      <c r="I68" s="1">
        <f t="shared" si="77"/>
        <v>0</v>
      </c>
      <c r="J68" s="1">
        <f t="shared" si="78"/>
        <v>0</v>
      </c>
      <c r="K68" s="1">
        <f t="shared" si="79"/>
        <v>1</v>
      </c>
      <c r="L68" s="1">
        <f t="shared" si="80"/>
        <v>1</v>
      </c>
      <c r="M68" s="1">
        <f t="shared" si="81"/>
        <v>9</v>
      </c>
      <c r="N68" s="1">
        <f t="shared" si="82"/>
        <v>-8</v>
      </c>
      <c r="O68" s="1">
        <f t="shared" si="83"/>
        <v>2</v>
      </c>
      <c r="P68" s="1">
        <f t="shared" si="84"/>
        <v>1</v>
      </c>
      <c r="Q68" s="1">
        <f t="shared" si="85"/>
        <v>3</v>
      </c>
      <c r="R68" s="1">
        <f t="shared" si="86"/>
        <v>6</v>
      </c>
      <c r="S68" s="4">
        <f t="shared" si="87"/>
        <v>12.041543391425868</v>
      </c>
      <c r="T68" s="1">
        <f t="shared" si="88"/>
        <v>1</v>
      </c>
      <c r="U68" s="1">
        <f t="shared" si="89"/>
        <v>3</v>
      </c>
      <c r="V68" s="5">
        <f t="shared" si="64"/>
        <v>3</v>
      </c>
      <c r="W68" s="5">
        <f t="shared" si="37"/>
        <v>0</v>
      </c>
      <c r="X68" s="5">
        <f t="shared" si="38"/>
        <v>0</v>
      </c>
      <c r="Y68" s="5">
        <f t="shared" si="39"/>
        <v>0</v>
      </c>
      <c r="Z68" s="5">
        <f t="shared" si="40"/>
        <v>1</v>
      </c>
    </row>
    <row r="69" spans="1:26" x14ac:dyDescent="0.3">
      <c r="A69" s="1" t="s">
        <v>80</v>
      </c>
      <c r="B69" s="1">
        <f>B$21-B18</f>
        <v>0</v>
      </c>
      <c r="C69" s="1">
        <f t="shared" ref="C69:G69" si="101">C$21-C18</f>
        <v>5</v>
      </c>
      <c r="D69" s="1">
        <f t="shared" si="101"/>
        <v>-3</v>
      </c>
      <c r="E69" s="1">
        <f t="shared" si="101"/>
        <v>1</v>
      </c>
      <c r="F69" s="1">
        <f t="shared" si="101"/>
        <v>0</v>
      </c>
      <c r="G69" s="1">
        <f t="shared" si="101"/>
        <v>3</v>
      </c>
      <c r="H69" s="1">
        <f t="shared" ref="H69:H80" si="102">IF(U69=0,1,0)</f>
        <v>0</v>
      </c>
      <c r="I69" s="1">
        <f t="shared" ref="I69:I80" si="103">IF(T69=0,1,0)</f>
        <v>0</v>
      </c>
      <c r="J69" s="1">
        <f t="shared" ref="J69:J80" si="104">IF(S69=0,1,0)</f>
        <v>0</v>
      </c>
      <c r="K69" s="1">
        <f t="shared" ref="K69:K80" si="105">IF(SUM(H69:J69)=0,1,0)</f>
        <v>1</v>
      </c>
      <c r="L69" s="1">
        <f t="shared" ref="L69:L80" si="106">SUM(H69:K69)</f>
        <v>1</v>
      </c>
      <c r="M69" s="1">
        <f t="shared" ref="M69:M80" si="107">MAX(B69:G69)</f>
        <v>5</v>
      </c>
      <c r="N69" s="1">
        <f t="shared" ref="N69:N80" si="108">MIN(B69:G69)</f>
        <v>-3</v>
      </c>
      <c r="O69" s="1">
        <f t="shared" ref="O69:O80" si="109">COUNTIF(B69:G69,0)</f>
        <v>2</v>
      </c>
      <c r="P69" s="1">
        <f t="shared" ref="P69:P80" si="110">COUNTIFS(B69:G69,"&gt;0")</f>
        <v>3</v>
      </c>
      <c r="Q69" s="1">
        <f t="shared" ref="Q69:Q80" si="111">COUNTIFS(B69:G69,"&lt;0")</f>
        <v>1</v>
      </c>
      <c r="R69" s="1">
        <f t="shared" ref="R69:R80" si="112">SUM(O69:Q69)</f>
        <v>6</v>
      </c>
      <c r="S69" s="4">
        <f t="shared" ref="S69:S80" si="113">(Q69+P69+M69+N69)+STDEV(M69,N69,P69,Q69)</f>
        <v>9.415650255319866</v>
      </c>
      <c r="T69" s="1">
        <f t="shared" ref="T69:T80" si="114">J69+P69</f>
        <v>3</v>
      </c>
      <c r="U69" s="1">
        <f t="shared" ref="U69:U80" si="115">J69+Q69</f>
        <v>1</v>
      </c>
      <c r="V69" s="5">
        <f t="shared" si="64"/>
        <v>4</v>
      </c>
      <c r="W69" s="5">
        <f t="shared" si="37"/>
        <v>0</v>
      </c>
      <c r="X69" s="5">
        <f t="shared" si="38"/>
        <v>0</v>
      </c>
      <c r="Y69" s="5">
        <f t="shared" si="39"/>
        <v>0</v>
      </c>
      <c r="Z69" s="5">
        <f t="shared" si="40"/>
        <v>1</v>
      </c>
    </row>
    <row r="70" spans="1:26" x14ac:dyDescent="0.3">
      <c r="A70" s="1" t="s">
        <v>81</v>
      </c>
      <c r="B70" s="1">
        <f t="shared" ref="B70:G70" si="116">B$21-B19</f>
        <v>0</v>
      </c>
      <c r="C70" s="1">
        <f t="shared" si="116"/>
        <v>0</v>
      </c>
      <c r="D70" s="1">
        <f t="shared" si="116"/>
        <v>4</v>
      </c>
      <c r="E70" s="1">
        <f t="shared" si="116"/>
        <v>-8</v>
      </c>
      <c r="F70" s="1">
        <f t="shared" si="116"/>
        <v>1</v>
      </c>
      <c r="G70" s="1">
        <f t="shared" si="116"/>
        <v>0</v>
      </c>
      <c r="H70" s="1">
        <f t="shared" si="102"/>
        <v>0</v>
      </c>
      <c r="I70" s="1">
        <f t="shared" si="103"/>
        <v>0</v>
      </c>
      <c r="J70" s="1">
        <f t="shared" si="104"/>
        <v>0</v>
      </c>
      <c r="K70" s="1">
        <f t="shared" si="105"/>
        <v>1</v>
      </c>
      <c r="L70" s="1">
        <f t="shared" si="106"/>
        <v>1</v>
      </c>
      <c r="M70" s="1">
        <f t="shared" si="107"/>
        <v>4</v>
      </c>
      <c r="N70" s="1">
        <f t="shared" si="108"/>
        <v>-8</v>
      </c>
      <c r="O70" s="1">
        <f t="shared" si="109"/>
        <v>3</v>
      </c>
      <c r="P70" s="1">
        <f t="shared" si="110"/>
        <v>2</v>
      </c>
      <c r="Q70" s="1">
        <f t="shared" si="111"/>
        <v>1</v>
      </c>
      <c r="R70" s="1">
        <f t="shared" si="112"/>
        <v>6</v>
      </c>
      <c r="S70" s="4">
        <f t="shared" si="113"/>
        <v>4.315072906367325</v>
      </c>
      <c r="T70" s="1">
        <f t="shared" si="114"/>
        <v>2</v>
      </c>
      <c r="U70" s="1">
        <f t="shared" si="115"/>
        <v>1</v>
      </c>
      <c r="V70" s="5">
        <f t="shared" si="64"/>
        <v>4</v>
      </c>
      <c r="W70" s="5">
        <f t="shared" si="37"/>
        <v>0</v>
      </c>
      <c r="X70" s="5">
        <f t="shared" si="38"/>
        <v>0</v>
      </c>
      <c r="Y70" s="5">
        <f t="shared" si="39"/>
        <v>0</v>
      </c>
      <c r="Z70" s="5">
        <f t="shared" si="40"/>
        <v>1</v>
      </c>
    </row>
    <row r="71" spans="1:26" x14ac:dyDescent="0.3">
      <c r="A71" s="1" t="s">
        <v>82</v>
      </c>
      <c r="B71" s="1">
        <f t="shared" ref="B71:G71" si="117">B$21-B20</f>
        <v>0</v>
      </c>
      <c r="C71" s="1">
        <f t="shared" si="117"/>
        <v>5</v>
      </c>
      <c r="D71" s="1">
        <f t="shared" si="117"/>
        <v>4</v>
      </c>
      <c r="E71" s="1">
        <f t="shared" si="117"/>
        <v>-9</v>
      </c>
      <c r="F71" s="1">
        <f t="shared" si="117"/>
        <v>0</v>
      </c>
      <c r="G71" s="1">
        <f t="shared" si="117"/>
        <v>0</v>
      </c>
      <c r="H71" s="1">
        <f t="shared" si="102"/>
        <v>0</v>
      </c>
      <c r="I71" s="1">
        <f t="shared" si="103"/>
        <v>0</v>
      </c>
      <c r="J71" s="1">
        <f t="shared" si="104"/>
        <v>0</v>
      </c>
      <c r="K71" s="1">
        <f t="shared" si="105"/>
        <v>1</v>
      </c>
      <c r="L71" s="1">
        <f t="shared" si="106"/>
        <v>1</v>
      </c>
      <c r="M71" s="1">
        <f t="shared" si="107"/>
        <v>5</v>
      </c>
      <c r="N71" s="1">
        <f t="shared" si="108"/>
        <v>-9</v>
      </c>
      <c r="O71" s="1">
        <f t="shared" si="109"/>
        <v>3</v>
      </c>
      <c r="P71" s="1">
        <f t="shared" si="110"/>
        <v>2</v>
      </c>
      <c r="Q71" s="1">
        <f t="shared" si="111"/>
        <v>1</v>
      </c>
      <c r="R71" s="1">
        <f t="shared" si="112"/>
        <v>6</v>
      </c>
      <c r="S71" s="4">
        <f t="shared" si="113"/>
        <v>5.0759087111860612</v>
      </c>
      <c r="T71" s="1">
        <f t="shared" si="114"/>
        <v>2</v>
      </c>
      <c r="U71" s="1">
        <f t="shared" si="115"/>
        <v>1</v>
      </c>
      <c r="V71" s="5">
        <f t="shared" si="64"/>
        <v>4</v>
      </c>
      <c r="W71" s="5">
        <f t="shared" si="37"/>
        <v>0</v>
      </c>
      <c r="X71" s="5">
        <f t="shared" si="38"/>
        <v>0</v>
      </c>
      <c r="Y71" s="5">
        <f t="shared" si="39"/>
        <v>0</v>
      </c>
      <c r="Z71" s="5">
        <f t="shared" si="40"/>
        <v>1</v>
      </c>
    </row>
    <row r="72" spans="1:26" x14ac:dyDescent="0.3">
      <c r="A72" s="1" t="s">
        <v>83</v>
      </c>
      <c r="B72" s="1">
        <f t="shared" ref="B72:G72" si="118">B$21-B21</f>
        <v>0</v>
      </c>
      <c r="C72" s="1">
        <f t="shared" si="118"/>
        <v>0</v>
      </c>
      <c r="D72" s="1">
        <f t="shared" si="118"/>
        <v>0</v>
      </c>
      <c r="E72" s="1">
        <f t="shared" si="118"/>
        <v>0</v>
      </c>
      <c r="F72" s="1">
        <f t="shared" si="118"/>
        <v>0</v>
      </c>
      <c r="G72" s="1">
        <f t="shared" si="118"/>
        <v>0</v>
      </c>
      <c r="H72" s="1">
        <f t="shared" si="102"/>
        <v>0</v>
      </c>
      <c r="I72" s="1">
        <f t="shared" si="103"/>
        <v>0</v>
      </c>
      <c r="J72" s="1">
        <f t="shared" si="104"/>
        <v>1</v>
      </c>
      <c r="K72" s="1">
        <f t="shared" si="105"/>
        <v>0</v>
      </c>
      <c r="L72" s="1">
        <f t="shared" si="106"/>
        <v>1</v>
      </c>
      <c r="M72" s="1">
        <f t="shared" si="107"/>
        <v>0</v>
      </c>
      <c r="N72" s="1">
        <f t="shared" si="108"/>
        <v>0</v>
      </c>
      <c r="O72" s="1">
        <f t="shared" si="109"/>
        <v>6</v>
      </c>
      <c r="P72" s="1">
        <f t="shared" si="110"/>
        <v>0</v>
      </c>
      <c r="Q72" s="1">
        <f t="shared" si="111"/>
        <v>0</v>
      </c>
      <c r="R72" s="1">
        <f t="shared" si="112"/>
        <v>6</v>
      </c>
      <c r="S72" s="4">
        <f t="shared" si="113"/>
        <v>0</v>
      </c>
      <c r="T72" s="1">
        <f t="shared" si="114"/>
        <v>1</v>
      </c>
      <c r="U72" s="1">
        <f t="shared" si="115"/>
        <v>1</v>
      </c>
      <c r="V72" s="5">
        <f t="shared" si="64"/>
        <v>4</v>
      </c>
      <c r="W72" s="5">
        <f t="shared" si="37"/>
        <v>0</v>
      </c>
      <c r="X72" s="5">
        <f t="shared" si="38"/>
        <v>0</v>
      </c>
      <c r="Y72" s="5">
        <f t="shared" si="39"/>
        <v>1</v>
      </c>
      <c r="Z72" s="5">
        <f t="shared" si="40"/>
        <v>0</v>
      </c>
    </row>
    <row r="73" spans="1:26" x14ac:dyDescent="0.3">
      <c r="A73" s="1" t="s">
        <v>84</v>
      </c>
      <c r="B73" s="1">
        <f t="shared" ref="B73:G73" si="119">B$21-B22</f>
        <v>0</v>
      </c>
      <c r="C73" s="1">
        <f t="shared" si="119"/>
        <v>0</v>
      </c>
      <c r="D73" s="1">
        <f t="shared" si="119"/>
        <v>-1</v>
      </c>
      <c r="E73" s="1">
        <f t="shared" si="119"/>
        <v>0</v>
      </c>
      <c r="F73" s="1">
        <f t="shared" si="119"/>
        <v>0</v>
      </c>
      <c r="G73" s="1">
        <f t="shared" si="119"/>
        <v>3</v>
      </c>
      <c r="H73" s="1">
        <f t="shared" si="102"/>
        <v>0</v>
      </c>
      <c r="I73" s="1">
        <f t="shared" si="103"/>
        <v>0</v>
      </c>
      <c r="J73" s="1">
        <f t="shared" si="104"/>
        <v>0</v>
      </c>
      <c r="K73" s="1">
        <f t="shared" si="105"/>
        <v>1</v>
      </c>
      <c r="L73" s="1">
        <f t="shared" si="106"/>
        <v>1</v>
      </c>
      <c r="M73" s="1">
        <f t="shared" si="107"/>
        <v>3</v>
      </c>
      <c r="N73" s="1">
        <f t="shared" si="108"/>
        <v>-1</v>
      </c>
      <c r="O73" s="1">
        <f t="shared" si="109"/>
        <v>4</v>
      </c>
      <c r="P73" s="1">
        <f t="shared" si="110"/>
        <v>1</v>
      </c>
      <c r="Q73" s="1">
        <f t="shared" si="111"/>
        <v>1</v>
      </c>
      <c r="R73" s="1">
        <f t="shared" si="112"/>
        <v>6</v>
      </c>
      <c r="S73" s="4">
        <f t="shared" si="113"/>
        <v>5.6329931618554525</v>
      </c>
      <c r="T73" s="1">
        <f t="shared" si="114"/>
        <v>1</v>
      </c>
      <c r="U73" s="1">
        <f t="shared" si="115"/>
        <v>1</v>
      </c>
      <c r="V73" s="5">
        <f t="shared" si="64"/>
        <v>4</v>
      </c>
      <c r="W73" s="5">
        <f t="shared" si="37"/>
        <v>0</v>
      </c>
      <c r="X73" s="5">
        <f t="shared" si="38"/>
        <v>0</v>
      </c>
      <c r="Y73" s="5">
        <f t="shared" si="39"/>
        <v>0</v>
      </c>
      <c r="Z73" s="5">
        <f t="shared" si="40"/>
        <v>1</v>
      </c>
    </row>
    <row r="74" spans="1:26" x14ac:dyDescent="0.3">
      <c r="A74" s="1" t="s">
        <v>85</v>
      </c>
      <c r="B74" s="1">
        <f t="shared" ref="B74:G74" si="120">B$21-B23</f>
        <v>0</v>
      </c>
      <c r="C74" s="1">
        <f t="shared" si="120"/>
        <v>0</v>
      </c>
      <c r="D74" s="1">
        <f t="shared" si="120"/>
        <v>4</v>
      </c>
      <c r="E74" s="1">
        <f t="shared" si="120"/>
        <v>0</v>
      </c>
      <c r="F74" s="1">
        <f t="shared" si="120"/>
        <v>-5</v>
      </c>
      <c r="G74" s="1">
        <f t="shared" si="120"/>
        <v>0</v>
      </c>
      <c r="H74" s="1">
        <f t="shared" si="102"/>
        <v>0</v>
      </c>
      <c r="I74" s="1">
        <f t="shared" si="103"/>
        <v>0</v>
      </c>
      <c r="J74" s="1">
        <f t="shared" si="104"/>
        <v>0</v>
      </c>
      <c r="K74" s="1">
        <f t="shared" si="105"/>
        <v>1</v>
      </c>
      <c r="L74" s="1">
        <f t="shared" si="106"/>
        <v>1</v>
      </c>
      <c r="M74" s="1">
        <f t="shared" si="107"/>
        <v>4</v>
      </c>
      <c r="N74" s="1">
        <f t="shared" si="108"/>
        <v>-5</v>
      </c>
      <c r="O74" s="1">
        <f t="shared" si="109"/>
        <v>4</v>
      </c>
      <c r="P74" s="1">
        <f t="shared" si="110"/>
        <v>1</v>
      </c>
      <c r="Q74" s="1">
        <f t="shared" si="111"/>
        <v>1</v>
      </c>
      <c r="R74" s="1">
        <f t="shared" si="112"/>
        <v>6</v>
      </c>
      <c r="S74" s="4">
        <f t="shared" si="113"/>
        <v>4.7749172176353749</v>
      </c>
      <c r="T74" s="1">
        <f t="shared" si="114"/>
        <v>1</v>
      </c>
      <c r="U74" s="1">
        <f t="shared" si="115"/>
        <v>1</v>
      </c>
      <c r="V74" s="5">
        <f t="shared" si="64"/>
        <v>4</v>
      </c>
      <c r="W74" s="5">
        <f t="shared" si="37"/>
        <v>0</v>
      </c>
      <c r="X74" s="5">
        <f t="shared" si="38"/>
        <v>0</v>
      </c>
      <c r="Y74" s="5">
        <f t="shared" si="39"/>
        <v>0</v>
      </c>
      <c r="Z74" s="5">
        <f t="shared" si="40"/>
        <v>1</v>
      </c>
    </row>
    <row r="75" spans="1:26" x14ac:dyDescent="0.3">
      <c r="A75" s="1" t="s">
        <v>86</v>
      </c>
      <c r="B75" s="1">
        <f t="shared" ref="B75:G75" si="121">B$21-B24</f>
        <v>0</v>
      </c>
      <c r="C75" s="1">
        <f t="shared" si="121"/>
        <v>0</v>
      </c>
      <c r="D75" s="1">
        <f t="shared" si="121"/>
        <v>4</v>
      </c>
      <c r="E75" s="1">
        <f t="shared" si="121"/>
        <v>0</v>
      </c>
      <c r="F75" s="1">
        <f t="shared" si="121"/>
        <v>-5</v>
      </c>
      <c r="G75" s="1">
        <f t="shared" si="121"/>
        <v>0</v>
      </c>
      <c r="H75" s="1">
        <f t="shared" si="102"/>
        <v>0</v>
      </c>
      <c r="I75" s="1">
        <f t="shared" si="103"/>
        <v>0</v>
      </c>
      <c r="J75" s="1">
        <f t="shared" si="104"/>
        <v>0</v>
      </c>
      <c r="K75" s="1">
        <f t="shared" si="105"/>
        <v>1</v>
      </c>
      <c r="L75" s="1">
        <f t="shared" si="106"/>
        <v>1</v>
      </c>
      <c r="M75" s="1">
        <f t="shared" si="107"/>
        <v>4</v>
      </c>
      <c r="N75" s="1">
        <f t="shared" si="108"/>
        <v>-5</v>
      </c>
      <c r="O75" s="1">
        <f t="shared" si="109"/>
        <v>4</v>
      </c>
      <c r="P75" s="1">
        <f t="shared" si="110"/>
        <v>1</v>
      </c>
      <c r="Q75" s="1">
        <f t="shared" si="111"/>
        <v>1</v>
      </c>
      <c r="R75" s="1">
        <f t="shared" si="112"/>
        <v>6</v>
      </c>
      <c r="S75" s="4">
        <f t="shared" si="113"/>
        <v>4.7749172176353749</v>
      </c>
      <c r="T75" s="1">
        <f t="shared" si="114"/>
        <v>1</v>
      </c>
      <c r="U75" s="1">
        <f t="shared" si="115"/>
        <v>1</v>
      </c>
      <c r="V75" s="5">
        <f t="shared" si="64"/>
        <v>4</v>
      </c>
      <c r="W75" s="5">
        <f t="shared" si="37"/>
        <v>0</v>
      </c>
      <c r="X75" s="5">
        <f t="shared" si="38"/>
        <v>0</v>
      </c>
      <c r="Y75" s="5">
        <f t="shared" si="39"/>
        <v>0</v>
      </c>
      <c r="Z75" s="5">
        <f t="shared" si="40"/>
        <v>1</v>
      </c>
    </row>
    <row r="76" spans="1:26" x14ac:dyDescent="0.3">
      <c r="A76" s="1" t="s">
        <v>87</v>
      </c>
      <c r="B76" s="1">
        <f t="shared" ref="B76:G76" si="122">B$21-B25</f>
        <v>0</v>
      </c>
      <c r="C76" s="1">
        <f t="shared" si="122"/>
        <v>5</v>
      </c>
      <c r="D76" s="1">
        <f t="shared" si="122"/>
        <v>-1</v>
      </c>
      <c r="E76" s="1">
        <f t="shared" si="122"/>
        <v>0</v>
      </c>
      <c r="F76" s="1">
        <f t="shared" si="122"/>
        <v>-10</v>
      </c>
      <c r="G76" s="1">
        <f t="shared" si="122"/>
        <v>0</v>
      </c>
      <c r="H76" s="1">
        <f t="shared" si="102"/>
        <v>0</v>
      </c>
      <c r="I76" s="1">
        <f t="shared" si="103"/>
        <v>0</v>
      </c>
      <c r="J76" s="1">
        <f t="shared" si="104"/>
        <v>0</v>
      </c>
      <c r="K76" s="1">
        <f t="shared" si="105"/>
        <v>1</v>
      </c>
      <c r="L76" s="1">
        <f t="shared" si="106"/>
        <v>1</v>
      </c>
      <c r="M76" s="1">
        <f t="shared" si="107"/>
        <v>5</v>
      </c>
      <c r="N76" s="1">
        <f t="shared" si="108"/>
        <v>-10</v>
      </c>
      <c r="O76" s="1">
        <f t="shared" si="109"/>
        <v>3</v>
      </c>
      <c r="P76" s="1">
        <f t="shared" si="110"/>
        <v>1</v>
      </c>
      <c r="Q76" s="1">
        <f t="shared" si="111"/>
        <v>2</v>
      </c>
      <c r="R76" s="1">
        <f t="shared" si="112"/>
        <v>6</v>
      </c>
      <c r="S76" s="4">
        <f t="shared" si="113"/>
        <v>4.5574385243020004</v>
      </c>
      <c r="T76" s="1">
        <f t="shared" si="114"/>
        <v>1</v>
      </c>
      <c r="U76" s="1">
        <f t="shared" si="115"/>
        <v>2</v>
      </c>
      <c r="V76" s="5">
        <f t="shared" si="64"/>
        <v>4</v>
      </c>
      <c r="W76" s="5">
        <f t="shared" si="37"/>
        <v>0</v>
      </c>
      <c r="X76" s="5">
        <f t="shared" si="38"/>
        <v>0</v>
      </c>
      <c r="Y76" s="5">
        <f t="shared" si="39"/>
        <v>0</v>
      </c>
      <c r="Z76" s="5">
        <f t="shared" si="40"/>
        <v>1</v>
      </c>
    </row>
    <row r="77" spans="1:26" x14ac:dyDescent="0.3">
      <c r="A77" s="1" t="s">
        <v>88</v>
      </c>
      <c r="B77" s="1">
        <f t="shared" ref="B77:G77" si="123">B$21-B26</f>
        <v>-10</v>
      </c>
      <c r="C77" s="1">
        <f t="shared" si="123"/>
        <v>5</v>
      </c>
      <c r="D77" s="1">
        <f t="shared" si="123"/>
        <v>-3</v>
      </c>
      <c r="E77" s="1">
        <f t="shared" si="123"/>
        <v>-9</v>
      </c>
      <c r="F77" s="1">
        <f t="shared" si="123"/>
        <v>0</v>
      </c>
      <c r="G77" s="1">
        <f t="shared" si="123"/>
        <v>0</v>
      </c>
      <c r="H77" s="1">
        <f t="shared" si="102"/>
        <v>0</v>
      </c>
      <c r="I77" s="1">
        <f t="shared" si="103"/>
        <v>0</v>
      </c>
      <c r="J77" s="1">
        <f t="shared" si="104"/>
        <v>0</v>
      </c>
      <c r="K77" s="1">
        <f t="shared" si="105"/>
        <v>1</v>
      </c>
      <c r="L77" s="1">
        <f t="shared" si="106"/>
        <v>1</v>
      </c>
      <c r="M77" s="1">
        <f t="shared" si="107"/>
        <v>5</v>
      </c>
      <c r="N77" s="1">
        <f t="shared" si="108"/>
        <v>-10</v>
      </c>
      <c r="O77" s="1">
        <f t="shared" si="109"/>
        <v>2</v>
      </c>
      <c r="P77" s="1">
        <f t="shared" si="110"/>
        <v>1</v>
      </c>
      <c r="Q77" s="1">
        <f t="shared" si="111"/>
        <v>3</v>
      </c>
      <c r="R77" s="1">
        <f t="shared" si="112"/>
        <v>6</v>
      </c>
      <c r="S77" s="4">
        <f t="shared" si="113"/>
        <v>5.7019897542943667</v>
      </c>
      <c r="T77" s="1">
        <f t="shared" si="114"/>
        <v>1</v>
      </c>
      <c r="U77" s="1">
        <f t="shared" si="115"/>
        <v>3</v>
      </c>
      <c r="V77" s="5">
        <f t="shared" si="64"/>
        <v>4</v>
      </c>
      <c r="W77" s="5">
        <f t="shared" si="37"/>
        <v>0</v>
      </c>
      <c r="X77" s="5">
        <f t="shared" si="38"/>
        <v>0</v>
      </c>
      <c r="Y77" s="5">
        <f t="shared" si="39"/>
        <v>0</v>
      </c>
      <c r="Z77" s="5">
        <f t="shared" si="40"/>
        <v>1</v>
      </c>
    </row>
    <row r="78" spans="1:26" x14ac:dyDescent="0.3">
      <c r="A78" s="1" t="s">
        <v>89</v>
      </c>
      <c r="B78" s="1">
        <f t="shared" ref="B78:G78" si="124">B$21-B27</f>
        <v>-10</v>
      </c>
      <c r="C78" s="1">
        <f t="shared" si="124"/>
        <v>5</v>
      </c>
      <c r="D78" s="1">
        <f t="shared" si="124"/>
        <v>-3</v>
      </c>
      <c r="E78" s="1">
        <f t="shared" si="124"/>
        <v>0</v>
      </c>
      <c r="F78" s="1">
        <f t="shared" si="124"/>
        <v>-5</v>
      </c>
      <c r="G78" s="1">
        <f t="shared" si="124"/>
        <v>0</v>
      </c>
      <c r="H78" s="1">
        <f t="shared" si="102"/>
        <v>0</v>
      </c>
      <c r="I78" s="1">
        <f t="shared" si="103"/>
        <v>0</v>
      </c>
      <c r="J78" s="1">
        <f t="shared" si="104"/>
        <v>0</v>
      </c>
      <c r="K78" s="1">
        <f t="shared" si="105"/>
        <v>1</v>
      </c>
      <c r="L78" s="1">
        <f t="shared" si="106"/>
        <v>1</v>
      </c>
      <c r="M78" s="1">
        <f t="shared" si="107"/>
        <v>5</v>
      </c>
      <c r="N78" s="1">
        <f t="shared" si="108"/>
        <v>-10</v>
      </c>
      <c r="O78" s="1">
        <f t="shared" si="109"/>
        <v>2</v>
      </c>
      <c r="P78" s="1">
        <f t="shared" si="110"/>
        <v>1</v>
      </c>
      <c r="Q78" s="1">
        <f t="shared" si="111"/>
        <v>3</v>
      </c>
      <c r="R78" s="1">
        <f t="shared" si="112"/>
        <v>6</v>
      </c>
      <c r="S78" s="4">
        <f t="shared" si="113"/>
        <v>5.7019897542943667</v>
      </c>
      <c r="T78" s="1">
        <f t="shared" si="114"/>
        <v>1</v>
      </c>
      <c r="U78" s="1">
        <f t="shared" si="115"/>
        <v>3</v>
      </c>
      <c r="V78" s="5">
        <f t="shared" si="64"/>
        <v>4</v>
      </c>
      <c r="W78" s="5">
        <f t="shared" si="37"/>
        <v>0</v>
      </c>
      <c r="X78" s="5">
        <f t="shared" si="38"/>
        <v>0</v>
      </c>
      <c r="Y78" s="5">
        <f t="shared" si="39"/>
        <v>0</v>
      </c>
      <c r="Z78" s="5">
        <f t="shared" si="40"/>
        <v>1</v>
      </c>
    </row>
    <row r="79" spans="1:26" x14ac:dyDescent="0.3">
      <c r="A79" s="1" t="s">
        <v>90</v>
      </c>
      <c r="B79" s="1">
        <f t="shared" ref="B79:G79" si="125">B$21-B28</f>
        <v>0</v>
      </c>
      <c r="C79" s="1">
        <f t="shared" si="125"/>
        <v>0</v>
      </c>
      <c r="D79" s="1">
        <f t="shared" si="125"/>
        <v>-3</v>
      </c>
      <c r="E79" s="1">
        <f t="shared" si="125"/>
        <v>0</v>
      </c>
      <c r="F79" s="1">
        <f t="shared" si="125"/>
        <v>-8</v>
      </c>
      <c r="G79" s="1">
        <f t="shared" si="125"/>
        <v>3</v>
      </c>
      <c r="H79" s="1">
        <f t="shared" si="102"/>
        <v>0</v>
      </c>
      <c r="I79" s="1">
        <f t="shared" si="103"/>
        <v>0</v>
      </c>
      <c r="J79" s="1">
        <f t="shared" si="104"/>
        <v>0</v>
      </c>
      <c r="K79" s="1">
        <f t="shared" si="105"/>
        <v>1</v>
      </c>
      <c r="L79" s="1">
        <f t="shared" si="106"/>
        <v>1</v>
      </c>
      <c r="M79" s="1">
        <f t="shared" si="107"/>
        <v>3</v>
      </c>
      <c r="N79" s="1">
        <f t="shared" si="108"/>
        <v>-8</v>
      </c>
      <c r="O79" s="1">
        <f t="shared" si="109"/>
        <v>3</v>
      </c>
      <c r="P79" s="1">
        <f t="shared" si="110"/>
        <v>1</v>
      </c>
      <c r="Q79" s="1">
        <f t="shared" si="111"/>
        <v>2</v>
      </c>
      <c r="R79" s="1">
        <f t="shared" si="112"/>
        <v>6</v>
      </c>
      <c r="S79" s="4">
        <f t="shared" si="113"/>
        <v>3.0662280511902216</v>
      </c>
      <c r="T79" s="1">
        <f t="shared" si="114"/>
        <v>1</v>
      </c>
      <c r="U79" s="1">
        <f t="shared" si="115"/>
        <v>2</v>
      </c>
      <c r="V79" s="5">
        <f t="shared" si="64"/>
        <v>4</v>
      </c>
      <c r="W79" s="5">
        <f t="shared" si="37"/>
        <v>0</v>
      </c>
      <c r="X79" s="5">
        <f t="shared" si="38"/>
        <v>0</v>
      </c>
      <c r="Y79" s="5">
        <f t="shared" si="39"/>
        <v>0</v>
      </c>
      <c r="Z79" s="5">
        <f t="shared" si="40"/>
        <v>1</v>
      </c>
    </row>
    <row r="80" spans="1:26" x14ac:dyDescent="0.3">
      <c r="A80" s="1" t="s">
        <v>91</v>
      </c>
      <c r="B80" s="1">
        <f t="shared" ref="B80:G80" si="126">B$21-B29</f>
        <v>0</v>
      </c>
      <c r="C80" s="1">
        <f t="shared" si="126"/>
        <v>0</v>
      </c>
      <c r="D80" s="1">
        <f t="shared" si="126"/>
        <v>-3</v>
      </c>
      <c r="E80" s="1">
        <f t="shared" si="126"/>
        <v>0</v>
      </c>
      <c r="F80" s="1">
        <f t="shared" si="126"/>
        <v>-8</v>
      </c>
      <c r="G80" s="1">
        <f t="shared" si="126"/>
        <v>0</v>
      </c>
      <c r="H80" s="1">
        <f t="shared" si="102"/>
        <v>0</v>
      </c>
      <c r="I80" s="1">
        <f t="shared" si="103"/>
        <v>1</v>
      </c>
      <c r="J80" s="1">
        <f t="shared" si="104"/>
        <v>0</v>
      </c>
      <c r="K80" s="1">
        <f t="shared" si="105"/>
        <v>0</v>
      </c>
      <c r="L80" s="1">
        <f t="shared" si="106"/>
        <v>1</v>
      </c>
      <c r="M80" s="1">
        <f t="shared" si="107"/>
        <v>0</v>
      </c>
      <c r="N80" s="1">
        <f t="shared" si="108"/>
        <v>-8</v>
      </c>
      <c r="O80" s="1">
        <f t="shared" si="109"/>
        <v>4</v>
      </c>
      <c r="P80" s="1">
        <f t="shared" si="110"/>
        <v>0</v>
      </c>
      <c r="Q80" s="1">
        <f t="shared" si="111"/>
        <v>2</v>
      </c>
      <c r="R80" s="1">
        <f t="shared" si="112"/>
        <v>6</v>
      </c>
      <c r="S80" s="4">
        <f t="shared" si="113"/>
        <v>-1.5652884347833096</v>
      </c>
      <c r="T80" s="1">
        <f t="shared" si="114"/>
        <v>0</v>
      </c>
      <c r="U80" s="1">
        <f t="shared" si="115"/>
        <v>2</v>
      </c>
      <c r="V80" s="5">
        <f t="shared" si="64"/>
        <v>4</v>
      </c>
      <c r="W80" s="5">
        <f t="shared" si="37"/>
        <v>0</v>
      </c>
      <c r="X80" s="5">
        <f t="shared" si="38"/>
        <v>1</v>
      </c>
      <c r="Y80" s="5">
        <f t="shared" si="39"/>
        <v>0</v>
      </c>
      <c r="Z80" s="5">
        <f t="shared" si="40"/>
        <v>0</v>
      </c>
    </row>
    <row r="81" spans="1:26" x14ac:dyDescent="0.3">
      <c r="A81" s="1" t="s">
        <v>92</v>
      </c>
      <c r="B81" s="1">
        <f>B$22-B18</f>
        <v>0</v>
      </c>
      <c r="C81" s="1">
        <f t="shared" ref="C81:G81" si="127">C$22-C18</f>
        <v>5</v>
      </c>
      <c r="D81" s="1">
        <f t="shared" si="127"/>
        <v>-2</v>
      </c>
      <c r="E81" s="1">
        <f t="shared" si="127"/>
        <v>1</v>
      </c>
      <c r="F81" s="1">
        <f t="shared" si="127"/>
        <v>0</v>
      </c>
      <c r="G81" s="1">
        <f t="shared" si="127"/>
        <v>0</v>
      </c>
      <c r="H81" s="1">
        <f t="shared" ref="H81:H92" si="128">IF(U81=0,1,0)</f>
        <v>0</v>
      </c>
      <c r="I81" s="1">
        <f t="shared" ref="I81:I92" si="129">IF(T81=0,1,0)</f>
        <v>0</v>
      </c>
      <c r="J81" s="1">
        <f t="shared" ref="J81:J92" si="130">IF(S81=0,1,0)</f>
        <v>0</v>
      </c>
      <c r="K81" s="1">
        <f t="shared" ref="K81:K92" si="131">IF(SUM(H81:J81)=0,1,0)</f>
        <v>1</v>
      </c>
      <c r="L81" s="1">
        <f t="shared" ref="L81:L92" si="132">SUM(H81:K81)</f>
        <v>1</v>
      </c>
      <c r="M81" s="1">
        <f t="shared" ref="M81:M92" si="133">MAX(B81:G81)</f>
        <v>5</v>
      </c>
      <c r="N81" s="1">
        <f t="shared" ref="N81:N92" si="134">MIN(B81:G81)</f>
        <v>-2</v>
      </c>
      <c r="O81" s="1">
        <f t="shared" ref="O81:O92" si="135">COUNTIF(B81:G81,0)</f>
        <v>3</v>
      </c>
      <c r="P81" s="1">
        <f t="shared" ref="P81:P92" si="136">COUNTIFS(B81:G81,"&gt;0")</f>
        <v>2</v>
      </c>
      <c r="Q81" s="1">
        <f t="shared" ref="Q81:Q92" si="137">COUNTIFS(B81:G81,"&lt;0")</f>
        <v>1</v>
      </c>
      <c r="R81" s="1">
        <f t="shared" ref="R81:R92" si="138">SUM(O81:Q81)</f>
        <v>6</v>
      </c>
      <c r="S81" s="4">
        <f t="shared" ref="S81:S92" si="139">(Q81+P81+M81+N81)+STDEV(M81,N81,P81,Q81)</f>
        <v>8.8867513459481291</v>
      </c>
      <c r="T81" s="1">
        <f t="shared" ref="T81:T92" si="140">J81+P81</f>
        <v>2</v>
      </c>
      <c r="U81" s="1">
        <f t="shared" ref="U81:U92" si="141">J81+Q81</f>
        <v>1</v>
      </c>
      <c r="V81" s="5">
        <f t="shared" si="64"/>
        <v>5</v>
      </c>
      <c r="W81" s="5">
        <f t="shared" si="37"/>
        <v>0</v>
      </c>
      <c r="X81" s="5">
        <f t="shared" si="38"/>
        <v>0</v>
      </c>
      <c r="Y81" s="5">
        <f t="shared" si="39"/>
        <v>0</v>
      </c>
      <c r="Z81" s="5">
        <f t="shared" si="40"/>
        <v>1</v>
      </c>
    </row>
    <row r="82" spans="1:26" x14ac:dyDescent="0.3">
      <c r="A82" s="1" t="s">
        <v>93</v>
      </c>
      <c r="B82" s="1">
        <f t="shared" ref="B82:G82" si="142">B$22-B19</f>
        <v>0</v>
      </c>
      <c r="C82" s="1">
        <f t="shared" si="142"/>
        <v>0</v>
      </c>
      <c r="D82" s="1">
        <f t="shared" si="142"/>
        <v>5</v>
      </c>
      <c r="E82" s="1">
        <f t="shared" si="142"/>
        <v>-8</v>
      </c>
      <c r="F82" s="1">
        <f t="shared" si="142"/>
        <v>1</v>
      </c>
      <c r="G82" s="1">
        <f t="shared" si="142"/>
        <v>-3</v>
      </c>
      <c r="H82" s="1">
        <f t="shared" si="128"/>
        <v>0</v>
      </c>
      <c r="I82" s="1">
        <f t="shared" si="129"/>
        <v>0</v>
      </c>
      <c r="J82" s="1">
        <f t="shared" si="130"/>
        <v>0</v>
      </c>
      <c r="K82" s="1">
        <f t="shared" si="131"/>
        <v>1</v>
      </c>
      <c r="L82" s="1">
        <f t="shared" si="132"/>
        <v>1</v>
      </c>
      <c r="M82" s="1">
        <f t="shared" si="133"/>
        <v>5</v>
      </c>
      <c r="N82" s="1">
        <f t="shared" si="134"/>
        <v>-8</v>
      </c>
      <c r="O82" s="1">
        <f t="shared" si="135"/>
        <v>2</v>
      </c>
      <c r="P82" s="1">
        <f t="shared" si="136"/>
        <v>2</v>
      </c>
      <c r="Q82" s="1">
        <f t="shared" si="137"/>
        <v>2</v>
      </c>
      <c r="R82" s="1">
        <f t="shared" si="138"/>
        <v>6</v>
      </c>
      <c r="S82" s="4">
        <f t="shared" si="139"/>
        <v>6.6789083458002736</v>
      </c>
      <c r="T82" s="1">
        <f t="shared" si="140"/>
        <v>2</v>
      </c>
      <c r="U82" s="1">
        <f t="shared" si="141"/>
        <v>2</v>
      </c>
      <c r="V82" s="5">
        <f t="shared" si="64"/>
        <v>5</v>
      </c>
      <c r="W82" s="5">
        <f t="shared" si="37"/>
        <v>0</v>
      </c>
      <c r="X82" s="5">
        <f t="shared" si="38"/>
        <v>0</v>
      </c>
      <c r="Y82" s="5">
        <f t="shared" si="39"/>
        <v>0</v>
      </c>
      <c r="Z82" s="5">
        <f t="shared" si="40"/>
        <v>1</v>
      </c>
    </row>
    <row r="83" spans="1:26" x14ac:dyDescent="0.3">
      <c r="A83" s="1" t="s">
        <v>94</v>
      </c>
      <c r="B83" s="1">
        <f t="shared" ref="B83:G83" si="143">B$22-B20</f>
        <v>0</v>
      </c>
      <c r="C83" s="1">
        <f t="shared" si="143"/>
        <v>5</v>
      </c>
      <c r="D83" s="1">
        <f t="shared" si="143"/>
        <v>5</v>
      </c>
      <c r="E83" s="1">
        <f t="shared" si="143"/>
        <v>-9</v>
      </c>
      <c r="F83" s="1">
        <f t="shared" si="143"/>
        <v>0</v>
      </c>
      <c r="G83" s="1">
        <f t="shared" si="143"/>
        <v>-3</v>
      </c>
      <c r="H83" s="1">
        <f t="shared" si="128"/>
        <v>0</v>
      </c>
      <c r="I83" s="1">
        <f t="shared" si="129"/>
        <v>0</v>
      </c>
      <c r="J83" s="1">
        <f t="shared" si="130"/>
        <v>0</v>
      </c>
      <c r="K83" s="1">
        <f t="shared" si="131"/>
        <v>1</v>
      </c>
      <c r="L83" s="1">
        <f t="shared" si="132"/>
        <v>1</v>
      </c>
      <c r="M83" s="1">
        <f t="shared" si="133"/>
        <v>5</v>
      </c>
      <c r="N83" s="1">
        <f t="shared" si="134"/>
        <v>-9</v>
      </c>
      <c r="O83" s="1">
        <f t="shared" si="135"/>
        <v>2</v>
      </c>
      <c r="P83" s="1">
        <f t="shared" si="136"/>
        <v>2</v>
      </c>
      <c r="Q83" s="1">
        <f t="shared" si="137"/>
        <v>2</v>
      </c>
      <c r="R83" s="1">
        <f t="shared" si="138"/>
        <v>6</v>
      </c>
      <c r="S83" s="4">
        <f t="shared" si="139"/>
        <v>6.164414002968976</v>
      </c>
      <c r="T83" s="1">
        <f t="shared" si="140"/>
        <v>2</v>
      </c>
      <c r="U83" s="1">
        <f t="shared" si="141"/>
        <v>2</v>
      </c>
      <c r="V83" s="5">
        <f t="shared" si="64"/>
        <v>5</v>
      </c>
      <c r="W83" s="5">
        <f t="shared" si="37"/>
        <v>0</v>
      </c>
      <c r="X83" s="5">
        <f t="shared" si="38"/>
        <v>0</v>
      </c>
      <c r="Y83" s="5">
        <f t="shared" si="39"/>
        <v>0</v>
      </c>
      <c r="Z83" s="5">
        <f t="shared" si="40"/>
        <v>1</v>
      </c>
    </row>
    <row r="84" spans="1:26" x14ac:dyDescent="0.3">
      <c r="A84" s="1" t="s">
        <v>95</v>
      </c>
      <c r="B84" s="1">
        <f t="shared" ref="B84:G84" si="144">B$22-B21</f>
        <v>0</v>
      </c>
      <c r="C84" s="1">
        <f t="shared" si="144"/>
        <v>0</v>
      </c>
      <c r="D84" s="1">
        <f t="shared" si="144"/>
        <v>1</v>
      </c>
      <c r="E84" s="1">
        <f t="shared" si="144"/>
        <v>0</v>
      </c>
      <c r="F84" s="1">
        <f t="shared" si="144"/>
        <v>0</v>
      </c>
      <c r="G84" s="1">
        <f t="shared" si="144"/>
        <v>-3</v>
      </c>
      <c r="H84" s="1">
        <f t="shared" si="128"/>
        <v>0</v>
      </c>
      <c r="I84" s="1">
        <f t="shared" si="129"/>
        <v>0</v>
      </c>
      <c r="J84" s="1">
        <f t="shared" si="130"/>
        <v>0</v>
      </c>
      <c r="K84" s="1">
        <f t="shared" si="131"/>
        <v>1</v>
      </c>
      <c r="L84" s="1">
        <f t="shared" si="132"/>
        <v>1</v>
      </c>
      <c r="M84" s="1">
        <f t="shared" si="133"/>
        <v>1</v>
      </c>
      <c r="N84" s="1">
        <f t="shared" si="134"/>
        <v>-3</v>
      </c>
      <c r="O84" s="1">
        <f t="shared" si="135"/>
        <v>4</v>
      </c>
      <c r="P84" s="1">
        <f t="shared" si="136"/>
        <v>1</v>
      </c>
      <c r="Q84" s="1">
        <f t="shared" si="137"/>
        <v>1</v>
      </c>
      <c r="R84" s="1">
        <f t="shared" si="138"/>
        <v>6</v>
      </c>
      <c r="S84" s="4">
        <f t="shared" si="139"/>
        <v>2</v>
      </c>
      <c r="T84" s="1">
        <f t="shared" si="140"/>
        <v>1</v>
      </c>
      <c r="U84" s="1">
        <f t="shared" si="141"/>
        <v>1</v>
      </c>
      <c r="V84" s="5">
        <f t="shared" si="64"/>
        <v>5</v>
      </c>
      <c r="W84" s="5">
        <f t="shared" si="37"/>
        <v>0</v>
      </c>
      <c r="X84" s="5">
        <f t="shared" si="38"/>
        <v>0</v>
      </c>
      <c r="Y84" s="5">
        <f t="shared" si="39"/>
        <v>0</v>
      </c>
      <c r="Z84" s="5">
        <f t="shared" si="40"/>
        <v>1</v>
      </c>
    </row>
    <row r="85" spans="1:26" x14ac:dyDescent="0.3">
      <c r="A85" s="1" t="s">
        <v>96</v>
      </c>
      <c r="B85" s="1">
        <f t="shared" ref="B85:G85" si="145">B$22-B22</f>
        <v>0</v>
      </c>
      <c r="C85" s="1">
        <f t="shared" si="145"/>
        <v>0</v>
      </c>
      <c r="D85" s="1">
        <f t="shared" si="145"/>
        <v>0</v>
      </c>
      <c r="E85" s="1">
        <f t="shared" si="145"/>
        <v>0</v>
      </c>
      <c r="F85" s="1">
        <f t="shared" si="145"/>
        <v>0</v>
      </c>
      <c r="G85" s="1">
        <f t="shared" si="145"/>
        <v>0</v>
      </c>
      <c r="H85" s="1">
        <f t="shared" si="128"/>
        <v>0</v>
      </c>
      <c r="I85" s="1">
        <f t="shared" si="129"/>
        <v>0</v>
      </c>
      <c r="J85" s="1">
        <f t="shared" si="130"/>
        <v>1</v>
      </c>
      <c r="K85" s="1">
        <f t="shared" si="131"/>
        <v>0</v>
      </c>
      <c r="L85" s="1">
        <f t="shared" si="132"/>
        <v>1</v>
      </c>
      <c r="M85" s="1">
        <f t="shared" si="133"/>
        <v>0</v>
      </c>
      <c r="N85" s="1">
        <f t="shared" si="134"/>
        <v>0</v>
      </c>
      <c r="O85" s="1">
        <f t="shared" si="135"/>
        <v>6</v>
      </c>
      <c r="P85" s="1">
        <f t="shared" si="136"/>
        <v>0</v>
      </c>
      <c r="Q85" s="1">
        <f t="shared" si="137"/>
        <v>0</v>
      </c>
      <c r="R85" s="1">
        <f t="shared" si="138"/>
        <v>6</v>
      </c>
      <c r="S85" s="4">
        <f t="shared" si="139"/>
        <v>0</v>
      </c>
      <c r="T85" s="1">
        <f t="shared" si="140"/>
        <v>1</v>
      </c>
      <c r="U85" s="1">
        <f t="shared" si="141"/>
        <v>1</v>
      </c>
      <c r="V85" s="5">
        <f t="shared" si="64"/>
        <v>5</v>
      </c>
      <c r="W85" s="5">
        <f t="shared" si="37"/>
        <v>0</v>
      </c>
      <c r="X85" s="5">
        <f t="shared" si="38"/>
        <v>0</v>
      </c>
      <c r="Y85" s="5">
        <f t="shared" si="39"/>
        <v>1</v>
      </c>
      <c r="Z85" s="5">
        <f t="shared" si="40"/>
        <v>0</v>
      </c>
    </row>
    <row r="86" spans="1:26" x14ac:dyDescent="0.3">
      <c r="A86" s="1" t="s">
        <v>97</v>
      </c>
      <c r="B86" s="1">
        <f t="shared" ref="B86:G86" si="146">B$22-B23</f>
        <v>0</v>
      </c>
      <c r="C86" s="1">
        <f t="shared" si="146"/>
        <v>0</v>
      </c>
      <c r="D86" s="1">
        <f t="shared" si="146"/>
        <v>5</v>
      </c>
      <c r="E86" s="1">
        <f t="shared" si="146"/>
        <v>0</v>
      </c>
      <c r="F86" s="1">
        <f t="shared" si="146"/>
        <v>-5</v>
      </c>
      <c r="G86" s="1">
        <f t="shared" si="146"/>
        <v>-3</v>
      </c>
      <c r="H86" s="1">
        <f t="shared" si="128"/>
        <v>0</v>
      </c>
      <c r="I86" s="1">
        <f t="shared" si="129"/>
        <v>0</v>
      </c>
      <c r="J86" s="1">
        <f t="shared" si="130"/>
        <v>0</v>
      </c>
      <c r="K86" s="1">
        <f t="shared" si="131"/>
        <v>1</v>
      </c>
      <c r="L86" s="1">
        <f t="shared" si="132"/>
        <v>1</v>
      </c>
      <c r="M86" s="1">
        <f t="shared" si="133"/>
        <v>5</v>
      </c>
      <c r="N86" s="1">
        <f t="shared" si="134"/>
        <v>-5</v>
      </c>
      <c r="O86" s="1">
        <f t="shared" si="135"/>
        <v>3</v>
      </c>
      <c r="P86" s="1">
        <f t="shared" si="136"/>
        <v>1</v>
      </c>
      <c r="Q86" s="1">
        <f t="shared" si="137"/>
        <v>2</v>
      </c>
      <c r="R86" s="1">
        <f t="shared" si="138"/>
        <v>6</v>
      </c>
      <c r="S86" s="4">
        <f t="shared" si="139"/>
        <v>7.1932485418030412</v>
      </c>
      <c r="T86" s="1">
        <f t="shared" si="140"/>
        <v>1</v>
      </c>
      <c r="U86" s="1">
        <f t="shared" si="141"/>
        <v>2</v>
      </c>
      <c r="V86" s="5">
        <f t="shared" si="64"/>
        <v>5</v>
      </c>
      <c r="W86" s="5">
        <f t="shared" si="37"/>
        <v>0</v>
      </c>
      <c r="X86" s="5">
        <f t="shared" si="38"/>
        <v>0</v>
      </c>
      <c r="Y86" s="5">
        <f t="shared" si="39"/>
        <v>0</v>
      </c>
      <c r="Z86" s="5">
        <f t="shared" si="40"/>
        <v>1</v>
      </c>
    </row>
    <row r="87" spans="1:26" x14ac:dyDescent="0.3">
      <c r="A87" s="1" t="s">
        <v>98</v>
      </c>
      <c r="B87" s="1">
        <f t="shared" ref="B87:G87" si="147">B$22-B24</f>
        <v>0</v>
      </c>
      <c r="C87" s="1">
        <f t="shared" si="147"/>
        <v>0</v>
      </c>
      <c r="D87" s="1">
        <f t="shared" si="147"/>
        <v>5</v>
      </c>
      <c r="E87" s="1">
        <f t="shared" si="147"/>
        <v>0</v>
      </c>
      <c r="F87" s="1">
        <f t="shared" si="147"/>
        <v>-5</v>
      </c>
      <c r="G87" s="1">
        <f t="shared" si="147"/>
        <v>-3</v>
      </c>
      <c r="H87" s="1">
        <f t="shared" si="128"/>
        <v>0</v>
      </c>
      <c r="I87" s="1">
        <f t="shared" si="129"/>
        <v>0</v>
      </c>
      <c r="J87" s="1">
        <f t="shared" si="130"/>
        <v>0</v>
      </c>
      <c r="K87" s="1">
        <f t="shared" si="131"/>
        <v>1</v>
      </c>
      <c r="L87" s="1">
        <f t="shared" si="132"/>
        <v>1</v>
      </c>
      <c r="M87" s="1">
        <f t="shared" si="133"/>
        <v>5</v>
      </c>
      <c r="N87" s="1">
        <f t="shared" si="134"/>
        <v>-5</v>
      </c>
      <c r="O87" s="1">
        <f t="shared" si="135"/>
        <v>3</v>
      </c>
      <c r="P87" s="1">
        <f t="shared" si="136"/>
        <v>1</v>
      </c>
      <c r="Q87" s="1">
        <f t="shared" si="137"/>
        <v>2</v>
      </c>
      <c r="R87" s="1">
        <f t="shared" si="138"/>
        <v>6</v>
      </c>
      <c r="S87" s="4">
        <f t="shared" si="139"/>
        <v>7.1932485418030412</v>
      </c>
      <c r="T87" s="1">
        <f t="shared" si="140"/>
        <v>1</v>
      </c>
      <c r="U87" s="1">
        <f t="shared" si="141"/>
        <v>2</v>
      </c>
      <c r="V87" s="5">
        <f t="shared" si="64"/>
        <v>5</v>
      </c>
      <c r="W87" s="5">
        <f t="shared" si="37"/>
        <v>0</v>
      </c>
      <c r="X87" s="5">
        <f t="shared" si="38"/>
        <v>0</v>
      </c>
      <c r="Y87" s="5">
        <f t="shared" si="39"/>
        <v>0</v>
      </c>
      <c r="Z87" s="5">
        <f t="shared" si="40"/>
        <v>1</v>
      </c>
    </row>
    <row r="88" spans="1:26" x14ac:dyDescent="0.3">
      <c r="A88" s="1" t="s">
        <v>99</v>
      </c>
      <c r="B88" s="1">
        <f t="shared" ref="B88:G88" si="148">B$22-B25</f>
        <v>0</v>
      </c>
      <c r="C88" s="1">
        <f t="shared" si="148"/>
        <v>5</v>
      </c>
      <c r="D88" s="1">
        <f t="shared" si="148"/>
        <v>0</v>
      </c>
      <c r="E88" s="1">
        <f t="shared" si="148"/>
        <v>0</v>
      </c>
      <c r="F88" s="1">
        <f t="shared" si="148"/>
        <v>-10</v>
      </c>
      <c r="G88" s="1">
        <f t="shared" si="148"/>
        <v>-3</v>
      </c>
      <c r="H88" s="1">
        <f t="shared" si="128"/>
        <v>0</v>
      </c>
      <c r="I88" s="1">
        <f t="shared" si="129"/>
        <v>0</v>
      </c>
      <c r="J88" s="1">
        <f t="shared" si="130"/>
        <v>0</v>
      </c>
      <c r="K88" s="1">
        <f t="shared" si="131"/>
        <v>1</v>
      </c>
      <c r="L88" s="1">
        <f t="shared" si="132"/>
        <v>1</v>
      </c>
      <c r="M88" s="1">
        <f t="shared" si="133"/>
        <v>5</v>
      </c>
      <c r="N88" s="1">
        <f t="shared" si="134"/>
        <v>-10</v>
      </c>
      <c r="O88" s="1">
        <f t="shared" si="135"/>
        <v>3</v>
      </c>
      <c r="P88" s="1">
        <f t="shared" si="136"/>
        <v>1</v>
      </c>
      <c r="Q88" s="1">
        <f t="shared" si="137"/>
        <v>2</v>
      </c>
      <c r="R88" s="1">
        <f t="shared" si="138"/>
        <v>6</v>
      </c>
      <c r="S88" s="4">
        <f t="shared" si="139"/>
        <v>4.5574385243020004</v>
      </c>
      <c r="T88" s="1">
        <f t="shared" si="140"/>
        <v>1</v>
      </c>
      <c r="U88" s="1">
        <f t="shared" si="141"/>
        <v>2</v>
      </c>
      <c r="V88" s="5">
        <f t="shared" si="64"/>
        <v>5</v>
      </c>
      <c r="W88" s="5">
        <f t="shared" si="37"/>
        <v>0</v>
      </c>
      <c r="X88" s="5">
        <f t="shared" si="38"/>
        <v>0</v>
      </c>
      <c r="Y88" s="5">
        <f t="shared" si="39"/>
        <v>0</v>
      </c>
      <c r="Z88" s="5">
        <f t="shared" si="40"/>
        <v>1</v>
      </c>
    </row>
    <row r="89" spans="1:26" x14ac:dyDescent="0.3">
      <c r="A89" s="1" t="s">
        <v>100</v>
      </c>
      <c r="B89" s="1">
        <f t="shared" ref="B89:G89" si="149">B$22-B26</f>
        <v>-10</v>
      </c>
      <c r="C89" s="1">
        <f t="shared" si="149"/>
        <v>5</v>
      </c>
      <c r="D89" s="1">
        <f t="shared" si="149"/>
        <v>-2</v>
      </c>
      <c r="E89" s="1">
        <f t="shared" si="149"/>
        <v>-9</v>
      </c>
      <c r="F89" s="1">
        <f t="shared" si="149"/>
        <v>0</v>
      </c>
      <c r="G89" s="1">
        <f t="shared" si="149"/>
        <v>-3</v>
      </c>
      <c r="H89" s="1">
        <f t="shared" si="128"/>
        <v>0</v>
      </c>
      <c r="I89" s="1">
        <f t="shared" si="129"/>
        <v>0</v>
      </c>
      <c r="J89" s="1">
        <f t="shared" si="130"/>
        <v>0</v>
      </c>
      <c r="K89" s="1">
        <f t="shared" si="131"/>
        <v>1</v>
      </c>
      <c r="L89" s="1">
        <f t="shared" si="132"/>
        <v>1</v>
      </c>
      <c r="M89" s="1">
        <f t="shared" si="133"/>
        <v>5</v>
      </c>
      <c r="N89" s="1">
        <f t="shared" si="134"/>
        <v>-10</v>
      </c>
      <c r="O89" s="1">
        <f t="shared" si="135"/>
        <v>1</v>
      </c>
      <c r="P89" s="1">
        <f t="shared" si="136"/>
        <v>1</v>
      </c>
      <c r="Q89" s="1">
        <f t="shared" si="137"/>
        <v>4</v>
      </c>
      <c r="R89" s="1">
        <f t="shared" si="138"/>
        <v>6</v>
      </c>
      <c r="S89" s="4">
        <f t="shared" si="139"/>
        <v>6.8799224801834313</v>
      </c>
      <c r="T89" s="1">
        <f t="shared" si="140"/>
        <v>1</v>
      </c>
      <c r="U89" s="1">
        <f t="shared" si="141"/>
        <v>4</v>
      </c>
      <c r="V89" s="5">
        <f t="shared" si="64"/>
        <v>5</v>
      </c>
      <c r="W89" s="5">
        <f t="shared" si="37"/>
        <v>0</v>
      </c>
      <c r="X89" s="5">
        <f t="shared" si="38"/>
        <v>0</v>
      </c>
      <c r="Y89" s="5">
        <f t="shared" si="39"/>
        <v>0</v>
      </c>
      <c r="Z89" s="5">
        <f t="shared" si="40"/>
        <v>1</v>
      </c>
    </row>
    <row r="90" spans="1:26" x14ac:dyDescent="0.3">
      <c r="A90" s="1" t="s">
        <v>101</v>
      </c>
      <c r="B90" s="1">
        <f t="shared" ref="B90:G90" si="150">B$22-B27</f>
        <v>-10</v>
      </c>
      <c r="C90" s="1">
        <f t="shared" si="150"/>
        <v>5</v>
      </c>
      <c r="D90" s="1">
        <f t="shared" si="150"/>
        <v>-2</v>
      </c>
      <c r="E90" s="1">
        <f t="shared" si="150"/>
        <v>0</v>
      </c>
      <c r="F90" s="1">
        <f t="shared" si="150"/>
        <v>-5</v>
      </c>
      <c r="G90" s="1">
        <f t="shared" si="150"/>
        <v>-3</v>
      </c>
      <c r="H90" s="1">
        <f t="shared" si="128"/>
        <v>0</v>
      </c>
      <c r="I90" s="1">
        <f t="shared" si="129"/>
        <v>0</v>
      </c>
      <c r="J90" s="1">
        <f t="shared" si="130"/>
        <v>0</v>
      </c>
      <c r="K90" s="1">
        <f t="shared" si="131"/>
        <v>1</v>
      </c>
      <c r="L90" s="1">
        <f t="shared" si="132"/>
        <v>1</v>
      </c>
      <c r="M90" s="1">
        <f t="shared" si="133"/>
        <v>5</v>
      </c>
      <c r="N90" s="1">
        <f t="shared" si="134"/>
        <v>-10</v>
      </c>
      <c r="O90" s="1">
        <f t="shared" si="135"/>
        <v>1</v>
      </c>
      <c r="P90" s="1">
        <f t="shared" si="136"/>
        <v>1</v>
      </c>
      <c r="Q90" s="1">
        <f t="shared" si="137"/>
        <v>4</v>
      </c>
      <c r="R90" s="1">
        <f t="shared" si="138"/>
        <v>6</v>
      </c>
      <c r="S90" s="4">
        <f t="shared" si="139"/>
        <v>6.8799224801834313</v>
      </c>
      <c r="T90" s="1">
        <f t="shared" si="140"/>
        <v>1</v>
      </c>
      <c r="U90" s="1">
        <f t="shared" si="141"/>
        <v>4</v>
      </c>
      <c r="V90" s="5">
        <f t="shared" si="64"/>
        <v>5</v>
      </c>
      <c r="W90" s="5">
        <f t="shared" si="37"/>
        <v>0</v>
      </c>
      <c r="X90" s="5">
        <f t="shared" si="38"/>
        <v>0</v>
      </c>
      <c r="Y90" s="5">
        <f t="shared" si="39"/>
        <v>0</v>
      </c>
      <c r="Z90" s="5">
        <f t="shared" si="40"/>
        <v>1</v>
      </c>
    </row>
    <row r="91" spans="1:26" x14ac:dyDescent="0.3">
      <c r="A91" s="1" t="s">
        <v>102</v>
      </c>
      <c r="B91" s="1">
        <f t="shared" ref="B91:G91" si="151">B$22-B28</f>
        <v>0</v>
      </c>
      <c r="C91" s="1">
        <f t="shared" si="151"/>
        <v>0</v>
      </c>
      <c r="D91" s="1">
        <f t="shared" si="151"/>
        <v>-2</v>
      </c>
      <c r="E91" s="1">
        <f t="shared" si="151"/>
        <v>0</v>
      </c>
      <c r="F91" s="1">
        <f t="shared" si="151"/>
        <v>-8</v>
      </c>
      <c r="G91" s="1">
        <f t="shared" si="151"/>
        <v>0</v>
      </c>
      <c r="H91" s="1">
        <f t="shared" si="128"/>
        <v>0</v>
      </c>
      <c r="I91" s="1">
        <f t="shared" si="129"/>
        <v>1</v>
      </c>
      <c r="J91" s="1">
        <f t="shared" si="130"/>
        <v>0</v>
      </c>
      <c r="K91" s="1">
        <f t="shared" si="131"/>
        <v>0</v>
      </c>
      <c r="L91" s="1">
        <f t="shared" si="132"/>
        <v>1</v>
      </c>
      <c r="M91" s="1">
        <f t="shared" si="133"/>
        <v>0</v>
      </c>
      <c r="N91" s="1">
        <f t="shared" si="134"/>
        <v>-8</v>
      </c>
      <c r="O91" s="1">
        <f t="shared" si="135"/>
        <v>4</v>
      </c>
      <c r="P91" s="1">
        <f t="shared" si="136"/>
        <v>0</v>
      </c>
      <c r="Q91" s="1">
        <f t="shared" si="137"/>
        <v>2</v>
      </c>
      <c r="R91" s="1">
        <f t="shared" si="138"/>
        <v>6</v>
      </c>
      <c r="S91" s="4">
        <f t="shared" si="139"/>
        <v>-1.5652884347833096</v>
      </c>
      <c r="T91" s="1">
        <f t="shared" si="140"/>
        <v>0</v>
      </c>
      <c r="U91" s="1">
        <f t="shared" si="141"/>
        <v>2</v>
      </c>
      <c r="V91" s="5">
        <f t="shared" si="64"/>
        <v>5</v>
      </c>
      <c r="W91" s="5">
        <f t="shared" si="37"/>
        <v>0</v>
      </c>
      <c r="X91" s="5">
        <f t="shared" si="38"/>
        <v>1</v>
      </c>
      <c r="Y91" s="5">
        <f t="shared" si="39"/>
        <v>0</v>
      </c>
      <c r="Z91" s="5">
        <f t="shared" si="40"/>
        <v>0</v>
      </c>
    </row>
    <row r="92" spans="1:26" x14ac:dyDescent="0.3">
      <c r="A92" s="1" t="s">
        <v>103</v>
      </c>
      <c r="B92" s="1">
        <f t="shared" ref="B92:G92" si="152">B$22-B29</f>
        <v>0</v>
      </c>
      <c r="C92" s="1">
        <f t="shared" si="152"/>
        <v>0</v>
      </c>
      <c r="D92" s="1">
        <f t="shared" si="152"/>
        <v>-2</v>
      </c>
      <c r="E92" s="1">
        <f t="shared" si="152"/>
        <v>0</v>
      </c>
      <c r="F92" s="1">
        <f t="shared" si="152"/>
        <v>-8</v>
      </c>
      <c r="G92" s="1">
        <f t="shared" si="152"/>
        <v>-3</v>
      </c>
      <c r="H92" s="1">
        <f t="shared" si="128"/>
        <v>0</v>
      </c>
      <c r="I92" s="1">
        <f t="shared" si="129"/>
        <v>1</v>
      </c>
      <c r="J92" s="1">
        <f t="shared" si="130"/>
        <v>0</v>
      </c>
      <c r="K92" s="1">
        <f t="shared" si="131"/>
        <v>0</v>
      </c>
      <c r="L92" s="1">
        <f t="shared" si="132"/>
        <v>1</v>
      </c>
      <c r="M92" s="1">
        <f t="shared" si="133"/>
        <v>0</v>
      </c>
      <c r="N92" s="1">
        <f t="shared" si="134"/>
        <v>-8</v>
      </c>
      <c r="O92" s="1">
        <f t="shared" si="135"/>
        <v>3</v>
      </c>
      <c r="P92" s="1">
        <f t="shared" si="136"/>
        <v>0</v>
      </c>
      <c r="Q92" s="1">
        <f t="shared" si="137"/>
        <v>3</v>
      </c>
      <c r="R92" s="1">
        <f t="shared" si="138"/>
        <v>6</v>
      </c>
      <c r="S92" s="4">
        <f t="shared" si="139"/>
        <v>-0.28300943397169842</v>
      </c>
      <c r="T92" s="1">
        <f t="shared" si="140"/>
        <v>0</v>
      </c>
      <c r="U92" s="1">
        <f t="shared" si="141"/>
        <v>3</v>
      </c>
      <c r="V92" s="5">
        <f t="shared" si="64"/>
        <v>5</v>
      </c>
      <c r="W92" s="5">
        <f t="shared" si="37"/>
        <v>0</v>
      </c>
      <c r="X92" s="5">
        <f t="shared" si="38"/>
        <v>1</v>
      </c>
      <c r="Y92" s="5">
        <f t="shared" si="39"/>
        <v>0</v>
      </c>
      <c r="Z92" s="5">
        <f t="shared" si="40"/>
        <v>0</v>
      </c>
    </row>
    <row r="93" spans="1:26" x14ac:dyDescent="0.3">
      <c r="A93" s="1" t="s">
        <v>104</v>
      </c>
      <c r="B93" s="1">
        <f>B$23-B18</f>
        <v>0</v>
      </c>
      <c r="C93" s="1">
        <f t="shared" ref="C93:G93" si="153">C$23-C18</f>
        <v>5</v>
      </c>
      <c r="D93" s="1">
        <f t="shared" si="153"/>
        <v>-7</v>
      </c>
      <c r="E93" s="1">
        <f t="shared" si="153"/>
        <v>1</v>
      </c>
      <c r="F93" s="1">
        <f t="shared" si="153"/>
        <v>5</v>
      </c>
      <c r="G93" s="1">
        <f t="shared" si="153"/>
        <v>3</v>
      </c>
      <c r="H93" s="1">
        <f t="shared" ref="H93:H104" si="154">IF(U93=0,1,0)</f>
        <v>0</v>
      </c>
      <c r="I93" s="1">
        <f t="shared" ref="I93:I104" si="155">IF(T93=0,1,0)</f>
        <v>0</v>
      </c>
      <c r="J93" s="1">
        <f t="shared" ref="J93:J104" si="156">IF(S93=0,1,0)</f>
        <v>0</v>
      </c>
      <c r="K93" s="1">
        <f t="shared" ref="K93:K104" si="157">IF(SUM(H93:J93)=0,1,0)</f>
        <v>1</v>
      </c>
      <c r="L93" s="1">
        <f t="shared" ref="L93:L104" si="158">SUM(H93:K93)</f>
        <v>1</v>
      </c>
      <c r="M93" s="1">
        <f t="shared" ref="M93:M104" si="159">MAX(B93:G93)</f>
        <v>5</v>
      </c>
      <c r="N93" s="1">
        <f t="shared" ref="N93:N104" si="160">MIN(B93:G93)</f>
        <v>-7</v>
      </c>
      <c r="O93" s="1">
        <f t="shared" ref="O93:O104" si="161">COUNTIF(B93:G93,0)</f>
        <v>1</v>
      </c>
      <c r="P93" s="1">
        <f t="shared" ref="P93:P104" si="162">COUNTIFS(B93:G93,"&gt;0")</f>
        <v>4</v>
      </c>
      <c r="Q93" s="1">
        <f t="shared" ref="Q93:Q104" si="163">COUNTIFS(B93:G93,"&lt;0")</f>
        <v>1</v>
      </c>
      <c r="R93" s="1">
        <f t="shared" ref="R93:R104" si="164">SUM(O93:Q93)</f>
        <v>6</v>
      </c>
      <c r="S93" s="4">
        <f t="shared" ref="S93:S104" si="165">(Q93+P93+M93+N93)+STDEV(M93,N93,P93,Q93)</f>
        <v>8.4390562906935731</v>
      </c>
      <c r="T93" s="1">
        <f t="shared" ref="T93:T104" si="166">J93+P93</f>
        <v>4</v>
      </c>
      <c r="U93" s="1">
        <f t="shared" ref="U93:U104" si="167">J93+Q93</f>
        <v>1</v>
      </c>
      <c r="V93" s="5">
        <f t="shared" si="64"/>
        <v>6</v>
      </c>
      <c r="W93" s="5">
        <f t="shared" si="37"/>
        <v>0</v>
      </c>
      <c r="X93" s="5">
        <f t="shared" si="38"/>
        <v>0</v>
      </c>
      <c r="Y93" s="5">
        <f t="shared" si="39"/>
        <v>0</v>
      </c>
      <c r="Z93" s="5">
        <f t="shared" si="40"/>
        <v>1</v>
      </c>
    </row>
    <row r="94" spans="1:26" x14ac:dyDescent="0.3">
      <c r="A94" s="1" t="s">
        <v>105</v>
      </c>
      <c r="B94" s="1">
        <f t="shared" ref="B94:G94" si="168">B$23-B19</f>
        <v>0</v>
      </c>
      <c r="C94" s="1">
        <f t="shared" si="168"/>
        <v>0</v>
      </c>
      <c r="D94" s="1">
        <f t="shared" si="168"/>
        <v>0</v>
      </c>
      <c r="E94" s="1">
        <f t="shared" si="168"/>
        <v>-8</v>
      </c>
      <c r="F94" s="1">
        <f t="shared" si="168"/>
        <v>6</v>
      </c>
      <c r="G94" s="1">
        <f t="shared" si="168"/>
        <v>0</v>
      </c>
      <c r="H94" s="1">
        <f t="shared" si="154"/>
        <v>0</v>
      </c>
      <c r="I94" s="1">
        <f t="shared" si="155"/>
        <v>0</v>
      </c>
      <c r="J94" s="1">
        <f t="shared" si="156"/>
        <v>0</v>
      </c>
      <c r="K94" s="1">
        <f t="shared" si="157"/>
        <v>1</v>
      </c>
      <c r="L94" s="1">
        <f t="shared" si="158"/>
        <v>1</v>
      </c>
      <c r="M94" s="1">
        <f t="shared" si="159"/>
        <v>6</v>
      </c>
      <c r="N94" s="1">
        <f t="shared" si="160"/>
        <v>-8</v>
      </c>
      <c r="O94" s="1">
        <f t="shared" si="161"/>
        <v>4</v>
      </c>
      <c r="P94" s="1">
        <f t="shared" si="162"/>
        <v>1</v>
      </c>
      <c r="Q94" s="1">
        <f t="shared" si="163"/>
        <v>1</v>
      </c>
      <c r="R94" s="1">
        <f t="shared" si="164"/>
        <v>6</v>
      </c>
      <c r="S94" s="4">
        <f t="shared" si="165"/>
        <v>5.8309518948453007</v>
      </c>
      <c r="T94" s="1">
        <f t="shared" si="166"/>
        <v>1</v>
      </c>
      <c r="U94" s="1">
        <f t="shared" si="167"/>
        <v>1</v>
      </c>
      <c r="V94" s="5">
        <f t="shared" si="64"/>
        <v>6</v>
      </c>
      <c r="W94" s="5">
        <f t="shared" si="37"/>
        <v>0</v>
      </c>
      <c r="X94" s="5">
        <f t="shared" si="38"/>
        <v>0</v>
      </c>
      <c r="Y94" s="5">
        <f t="shared" si="39"/>
        <v>0</v>
      </c>
      <c r="Z94" s="5">
        <f t="shared" si="40"/>
        <v>1</v>
      </c>
    </row>
    <row r="95" spans="1:26" x14ac:dyDescent="0.3">
      <c r="A95" s="1" t="s">
        <v>106</v>
      </c>
      <c r="B95" s="1">
        <f t="shared" ref="B95:G95" si="169">B$23-B20</f>
        <v>0</v>
      </c>
      <c r="C95" s="1">
        <f t="shared" si="169"/>
        <v>5</v>
      </c>
      <c r="D95" s="1">
        <f t="shared" si="169"/>
        <v>0</v>
      </c>
      <c r="E95" s="1">
        <f t="shared" si="169"/>
        <v>-9</v>
      </c>
      <c r="F95" s="1">
        <f t="shared" si="169"/>
        <v>5</v>
      </c>
      <c r="G95" s="1">
        <f t="shared" si="169"/>
        <v>0</v>
      </c>
      <c r="H95" s="1">
        <f t="shared" si="154"/>
        <v>0</v>
      </c>
      <c r="I95" s="1">
        <f t="shared" si="155"/>
        <v>0</v>
      </c>
      <c r="J95" s="1">
        <f t="shared" si="156"/>
        <v>0</v>
      </c>
      <c r="K95" s="1">
        <f t="shared" si="157"/>
        <v>1</v>
      </c>
      <c r="L95" s="1">
        <f t="shared" si="158"/>
        <v>1</v>
      </c>
      <c r="M95" s="1">
        <f t="shared" si="159"/>
        <v>5</v>
      </c>
      <c r="N95" s="1">
        <f t="shared" si="160"/>
        <v>-9</v>
      </c>
      <c r="O95" s="1">
        <f t="shared" si="161"/>
        <v>3</v>
      </c>
      <c r="P95" s="1">
        <f t="shared" si="162"/>
        <v>2</v>
      </c>
      <c r="Q95" s="1">
        <f t="shared" si="163"/>
        <v>1</v>
      </c>
      <c r="R95" s="1">
        <f t="shared" si="164"/>
        <v>6</v>
      </c>
      <c r="S95" s="4">
        <f t="shared" si="165"/>
        <v>5.0759087111860612</v>
      </c>
      <c r="T95" s="1">
        <f t="shared" si="166"/>
        <v>2</v>
      </c>
      <c r="U95" s="1">
        <f t="shared" si="167"/>
        <v>1</v>
      </c>
      <c r="V95" s="5">
        <f t="shared" si="64"/>
        <v>6</v>
      </c>
      <c r="W95" s="5">
        <f t="shared" si="37"/>
        <v>0</v>
      </c>
      <c r="X95" s="5">
        <f t="shared" si="38"/>
        <v>0</v>
      </c>
      <c r="Y95" s="5">
        <f t="shared" si="39"/>
        <v>0</v>
      </c>
      <c r="Z95" s="5">
        <f t="shared" si="40"/>
        <v>1</v>
      </c>
    </row>
    <row r="96" spans="1:26" x14ac:dyDescent="0.3">
      <c r="A96" s="1" t="s">
        <v>107</v>
      </c>
      <c r="B96" s="1">
        <f t="shared" ref="B96:G96" si="170">B$23-B21</f>
        <v>0</v>
      </c>
      <c r="C96" s="1">
        <f t="shared" si="170"/>
        <v>0</v>
      </c>
      <c r="D96" s="1">
        <f t="shared" si="170"/>
        <v>-4</v>
      </c>
      <c r="E96" s="1">
        <f t="shared" si="170"/>
        <v>0</v>
      </c>
      <c r="F96" s="1">
        <f t="shared" si="170"/>
        <v>5</v>
      </c>
      <c r="G96" s="1">
        <f t="shared" si="170"/>
        <v>0</v>
      </c>
      <c r="H96" s="1">
        <f t="shared" si="154"/>
        <v>0</v>
      </c>
      <c r="I96" s="1">
        <f t="shared" si="155"/>
        <v>0</v>
      </c>
      <c r="J96" s="1">
        <f t="shared" si="156"/>
        <v>0</v>
      </c>
      <c r="K96" s="1">
        <f t="shared" si="157"/>
        <v>1</v>
      </c>
      <c r="L96" s="1">
        <f t="shared" si="158"/>
        <v>1</v>
      </c>
      <c r="M96" s="1">
        <f t="shared" si="159"/>
        <v>5</v>
      </c>
      <c r="N96" s="1">
        <f t="shared" si="160"/>
        <v>-4</v>
      </c>
      <c r="O96" s="1">
        <f t="shared" si="161"/>
        <v>4</v>
      </c>
      <c r="P96" s="1">
        <f t="shared" si="162"/>
        <v>1</v>
      </c>
      <c r="Q96" s="1">
        <f t="shared" si="163"/>
        <v>1</v>
      </c>
      <c r="R96" s="1">
        <f t="shared" si="164"/>
        <v>6</v>
      </c>
      <c r="S96" s="4">
        <f t="shared" si="165"/>
        <v>6.6855573979159963</v>
      </c>
      <c r="T96" s="1">
        <f t="shared" si="166"/>
        <v>1</v>
      </c>
      <c r="U96" s="1">
        <f t="shared" si="167"/>
        <v>1</v>
      </c>
      <c r="V96" s="5">
        <f t="shared" si="64"/>
        <v>6</v>
      </c>
      <c r="W96" s="5">
        <f t="shared" si="37"/>
        <v>0</v>
      </c>
      <c r="X96" s="5">
        <f t="shared" si="38"/>
        <v>0</v>
      </c>
      <c r="Y96" s="5">
        <f t="shared" si="39"/>
        <v>0</v>
      </c>
      <c r="Z96" s="5">
        <f t="shared" si="40"/>
        <v>1</v>
      </c>
    </row>
    <row r="97" spans="1:26" x14ac:dyDescent="0.3">
      <c r="A97" s="1" t="s">
        <v>108</v>
      </c>
      <c r="B97" s="1">
        <f t="shared" ref="B97:G97" si="171">B$23-B22</f>
        <v>0</v>
      </c>
      <c r="C97" s="1">
        <f t="shared" si="171"/>
        <v>0</v>
      </c>
      <c r="D97" s="1">
        <f t="shared" si="171"/>
        <v>-5</v>
      </c>
      <c r="E97" s="1">
        <f t="shared" si="171"/>
        <v>0</v>
      </c>
      <c r="F97" s="1">
        <f t="shared" si="171"/>
        <v>5</v>
      </c>
      <c r="G97" s="1">
        <f t="shared" si="171"/>
        <v>3</v>
      </c>
      <c r="H97" s="1">
        <f t="shared" si="154"/>
        <v>0</v>
      </c>
      <c r="I97" s="1">
        <f t="shared" si="155"/>
        <v>0</v>
      </c>
      <c r="J97" s="1">
        <f t="shared" si="156"/>
        <v>0</v>
      </c>
      <c r="K97" s="1">
        <f t="shared" si="157"/>
        <v>1</v>
      </c>
      <c r="L97" s="1">
        <f t="shared" si="158"/>
        <v>1</v>
      </c>
      <c r="M97" s="1">
        <f t="shared" si="159"/>
        <v>5</v>
      </c>
      <c r="N97" s="1">
        <f t="shared" si="160"/>
        <v>-5</v>
      </c>
      <c r="O97" s="1">
        <f t="shared" si="161"/>
        <v>3</v>
      </c>
      <c r="P97" s="1">
        <f t="shared" si="162"/>
        <v>2</v>
      </c>
      <c r="Q97" s="1">
        <f t="shared" si="163"/>
        <v>1</v>
      </c>
      <c r="R97" s="1">
        <f t="shared" si="164"/>
        <v>6</v>
      </c>
      <c r="S97" s="4">
        <f t="shared" si="165"/>
        <v>7.1932485418030412</v>
      </c>
      <c r="T97" s="1">
        <f t="shared" si="166"/>
        <v>2</v>
      </c>
      <c r="U97" s="1">
        <f t="shared" si="167"/>
        <v>1</v>
      </c>
      <c r="V97" s="5">
        <f t="shared" si="64"/>
        <v>6</v>
      </c>
      <c r="W97" s="5">
        <f t="shared" si="37"/>
        <v>0</v>
      </c>
      <c r="X97" s="5">
        <f t="shared" si="38"/>
        <v>0</v>
      </c>
      <c r="Y97" s="5">
        <f t="shared" si="39"/>
        <v>0</v>
      </c>
      <c r="Z97" s="5">
        <f t="shared" si="40"/>
        <v>1</v>
      </c>
    </row>
    <row r="98" spans="1:26" x14ac:dyDescent="0.3">
      <c r="A98" s="1" t="s">
        <v>109</v>
      </c>
      <c r="B98" s="1">
        <f t="shared" ref="B98:G98" si="172">B$23-B23</f>
        <v>0</v>
      </c>
      <c r="C98" s="1">
        <f t="shared" si="172"/>
        <v>0</v>
      </c>
      <c r="D98" s="1">
        <f t="shared" si="172"/>
        <v>0</v>
      </c>
      <c r="E98" s="1">
        <f t="shared" si="172"/>
        <v>0</v>
      </c>
      <c r="F98" s="1">
        <f t="shared" si="172"/>
        <v>0</v>
      </c>
      <c r="G98" s="1">
        <f t="shared" si="172"/>
        <v>0</v>
      </c>
      <c r="H98" s="1">
        <f t="shared" si="154"/>
        <v>0</v>
      </c>
      <c r="I98" s="1">
        <f t="shared" si="155"/>
        <v>0</v>
      </c>
      <c r="J98" s="1">
        <f t="shared" si="156"/>
        <v>1</v>
      </c>
      <c r="K98" s="1">
        <f t="shared" si="157"/>
        <v>0</v>
      </c>
      <c r="L98" s="1">
        <f t="shared" si="158"/>
        <v>1</v>
      </c>
      <c r="M98" s="1">
        <f t="shared" si="159"/>
        <v>0</v>
      </c>
      <c r="N98" s="1">
        <f t="shared" si="160"/>
        <v>0</v>
      </c>
      <c r="O98" s="1">
        <f t="shared" si="161"/>
        <v>6</v>
      </c>
      <c r="P98" s="1">
        <f t="shared" si="162"/>
        <v>0</v>
      </c>
      <c r="Q98" s="1">
        <f t="shared" si="163"/>
        <v>0</v>
      </c>
      <c r="R98" s="1">
        <f t="shared" si="164"/>
        <v>6</v>
      </c>
      <c r="S98" s="4">
        <f t="shared" si="165"/>
        <v>0</v>
      </c>
      <c r="T98" s="1">
        <f t="shared" si="166"/>
        <v>1</v>
      </c>
      <c r="U98" s="1">
        <f t="shared" si="167"/>
        <v>1</v>
      </c>
      <c r="V98" s="5">
        <f t="shared" si="64"/>
        <v>6</v>
      </c>
      <c r="W98" s="5">
        <f t="shared" ref="W98:W161" si="173">H98</f>
        <v>0</v>
      </c>
      <c r="X98" s="5">
        <f t="shared" ref="X98:X161" si="174">I98</f>
        <v>0</v>
      </c>
      <c r="Y98" s="5">
        <f t="shared" ref="Y98:Y161" si="175">J98</f>
        <v>1</v>
      </c>
      <c r="Z98" s="5">
        <f t="shared" ref="Z98:Z161" si="176">K98</f>
        <v>0</v>
      </c>
    </row>
    <row r="99" spans="1:26" x14ac:dyDescent="0.3">
      <c r="A99" s="1" t="s">
        <v>110</v>
      </c>
      <c r="B99" s="1">
        <f t="shared" ref="B99:G99" si="177">B$23-B24</f>
        <v>0</v>
      </c>
      <c r="C99" s="1">
        <f t="shared" si="177"/>
        <v>0</v>
      </c>
      <c r="D99" s="1">
        <f t="shared" si="177"/>
        <v>0</v>
      </c>
      <c r="E99" s="1">
        <f t="shared" si="177"/>
        <v>0</v>
      </c>
      <c r="F99" s="1">
        <f t="shared" si="177"/>
        <v>0</v>
      </c>
      <c r="G99" s="1">
        <f t="shared" si="177"/>
        <v>0</v>
      </c>
      <c r="H99" s="1">
        <f t="shared" si="154"/>
        <v>0</v>
      </c>
      <c r="I99" s="1">
        <f t="shared" si="155"/>
        <v>0</v>
      </c>
      <c r="J99" s="1">
        <f t="shared" si="156"/>
        <v>1</v>
      </c>
      <c r="K99" s="1">
        <f t="shared" si="157"/>
        <v>0</v>
      </c>
      <c r="L99" s="1">
        <f t="shared" si="158"/>
        <v>1</v>
      </c>
      <c r="M99" s="1">
        <f t="shared" si="159"/>
        <v>0</v>
      </c>
      <c r="N99" s="1">
        <f t="shared" si="160"/>
        <v>0</v>
      </c>
      <c r="O99" s="1">
        <f t="shared" si="161"/>
        <v>6</v>
      </c>
      <c r="P99" s="1">
        <f t="shared" si="162"/>
        <v>0</v>
      </c>
      <c r="Q99" s="1">
        <f t="shared" si="163"/>
        <v>0</v>
      </c>
      <c r="R99" s="1">
        <f t="shared" si="164"/>
        <v>6</v>
      </c>
      <c r="S99" s="4">
        <f t="shared" si="165"/>
        <v>0</v>
      </c>
      <c r="T99" s="1">
        <f t="shared" si="166"/>
        <v>1</v>
      </c>
      <c r="U99" s="1">
        <f t="shared" si="167"/>
        <v>1</v>
      </c>
      <c r="V99" s="5">
        <f t="shared" si="64"/>
        <v>6</v>
      </c>
      <c r="W99" s="5">
        <f t="shared" si="173"/>
        <v>0</v>
      </c>
      <c r="X99" s="5">
        <f t="shared" si="174"/>
        <v>0</v>
      </c>
      <c r="Y99" s="5">
        <f t="shared" si="175"/>
        <v>1</v>
      </c>
      <c r="Z99" s="5">
        <f t="shared" si="176"/>
        <v>0</v>
      </c>
    </row>
    <row r="100" spans="1:26" x14ac:dyDescent="0.3">
      <c r="A100" s="1" t="s">
        <v>111</v>
      </c>
      <c r="B100" s="1">
        <f t="shared" ref="B100:G100" si="178">B$23-B25</f>
        <v>0</v>
      </c>
      <c r="C100" s="1">
        <f t="shared" si="178"/>
        <v>5</v>
      </c>
      <c r="D100" s="1">
        <f t="shared" si="178"/>
        <v>-5</v>
      </c>
      <c r="E100" s="1">
        <f t="shared" si="178"/>
        <v>0</v>
      </c>
      <c r="F100" s="1">
        <f t="shared" si="178"/>
        <v>-5</v>
      </c>
      <c r="G100" s="1">
        <f t="shared" si="178"/>
        <v>0</v>
      </c>
      <c r="H100" s="1">
        <f t="shared" si="154"/>
        <v>0</v>
      </c>
      <c r="I100" s="1">
        <f t="shared" si="155"/>
        <v>0</v>
      </c>
      <c r="J100" s="1">
        <f t="shared" si="156"/>
        <v>0</v>
      </c>
      <c r="K100" s="1">
        <f t="shared" si="157"/>
        <v>1</v>
      </c>
      <c r="L100" s="1">
        <f t="shared" si="158"/>
        <v>1</v>
      </c>
      <c r="M100" s="1">
        <f t="shared" si="159"/>
        <v>5</v>
      </c>
      <c r="N100" s="1">
        <f t="shared" si="160"/>
        <v>-5</v>
      </c>
      <c r="O100" s="1">
        <f t="shared" si="161"/>
        <v>3</v>
      </c>
      <c r="P100" s="1">
        <f t="shared" si="162"/>
        <v>1</v>
      </c>
      <c r="Q100" s="1">
        <f t="shared" si="163"/>
        <v>2</v>
      </c>
      <c r="R100" s="1">
        <f t="shared" si="164"/>
        <v>6</v>
      </c>
      <c r="S100" s="4">
        <f t="shared" si="165"/>
        <v>7.1932485418030412</v>
      </c>
      <c r="T100" s="1">
        <f t="shared" si="166"/>
        <v>1</v>
      </c>
      <c r="U100" s="1">
        <f t="shared" si="167"/>
        <v>2</v>
      </c>
      <c r="V100" s="5">
        <f t="shared" si="64"/>
        <v>6</v>
      </c>
      <c r="W100" s="5">
        <f t="shared" si="173"/>
        <v>0</v>
      </c>
      <c r="X100" s="5">
        <f t="shared" si="174"/>
        <v>0</v>
      </c>
      <c r="Y100" s="5">
        <f t="shared" si="175"/>
        <v>0</v>
      </c>
      <c r="Z100" s="5">
        <f t="shared" si="176"/>
        <v>1</v>
      </c>
    </row>
    <row r="101" spans="1:26" x14ac:dyDescent="0.3">
      <c r="A101" s="1" t="s">
        <v>112</v>
      </c>
      <c r="B101" s="1">
        <f t="shared" ref="B101:G101" si="179">B$23-B26</f>
        <v>-10</v>
      </c>
      <c r="C101" s="1">
        <f t="shared" si="179"/>
        <v>5</v>
      </c>
      <c r="D101" s="1">
        <f t="shared" si="179"/>
        <v>-7</v>
      </c>
      <c r="E101" s="1">
        <f t="shared" si="179"/>
        <v>-9</v>
      </c>
      <c r="F101" s="1">
        <f t="shared" si="179"/>
        <v>5</v>
      </c>
      <c r="G101" s="1">
        <f t="shared" si="179"/>
        <v>0</v>
      </c>
      <c r="H101" s="1">
        <f t="shared" si="154"/>
        <v>0</v>
      </c>
      <c r="I101" s="1">
        <f t="shared" si="155"/>
        <v>0</v>
      </c>
      <c r="J101" s="1">
        <f t="shared" si="156"/>
        <v>0</v>
      </c>
      <c r="K101" s="1">
        <f t="shared" si="157"/>
        <v>1</v>
      </c>
      <c r="L101" s="1">
        <f t="shared" si="158"/>
        <v>1</v>
      </c>
      <c r="M101" s="1">
        <f t="shared" si="159"/>
        <v>5</v>
      </c>
      <c r="N101" s="1">
        <f t="shared" si="160"/>
        <v>-10</v>
      </c>
      <c r="O101" s="1">
        <f t="shared" si="161"/>
        <v>1</v>
      </c>
      <c r="P101" s="1">
        <f t="shared" si="162"/>
        <v>2</v>
      </c>
      <c r="Q101" s="1">
        <f t="shared" si="163"/>
        <v>3</v>
      </c>
      <c r="R101" s="1">
        <f t="shared" si="164"/>
        <v>6</v>
      </c>
      <c r="S101" s="4">
        <f t="shared" si="165"/>
        <v>6.7823299831252681</v>
      </c>
      <c r="T101" s="1">
        <f t="shared" si="166"/>
        <v>2</v>
      </c>
      <c r="U101" s="1">
        <f t="shared" si="167"/>
        <v>3</v>
      </c>
      <c r="V101" s="5">
        <f t="shared" si="64"/>
        <v>6</v>
      </c>
      <c r="W101" s="5">
        <f t="shared" si="173"/>
        <v>0</v>
      </c>
      <c r="X101" s="5">
        <f t="shared" si="174"/>
        <v>0</v>
      </c>
      <c r="Y101" s="5">
        <f t="shared" si="175"/>
        <v>0</v>
      </c>
      <c r="Z101" s="5">
        <f t="shared" si="176"/>
        <v>1</v>
      </c>
    </row>
    <row r="102" spans="1:26" x14ac:dyDescent="0.3">
      <c r="A102" s="1" t="s">
        <v>113</v>
      </c>
      <c r="B102" s="1">
        <f t="shared" ref="B102:G102" si="180">B$23-B27</f>
        <v>-10</v>
      </c>
      <c r="C102" s="1">
        <f t="shared" si="180"/>
        <v>5</v>
      </c>
      <c r="D102" s="1">
        <f t="shared" si="180"/>
        <v>-7</v>
      </c>
      <c r="E102" s="1">
        <f t="shared" si="180"/>
        <v>0</v>
      </c>
      <c r="F102" s="1">
        <f t="shared" si="180"/>
        <v>0</v>
      </c>
      <c r="G102" s="1">
        <f t="shared" si="180"/>
        <v>0</v>
      </c>
      <c r="H102" s="1">
        <f t="shared" si="154"/>
        <v>0</v>
      </c>
      <c r="I102" s="1">
        <f t="shared" si="155"/>
        <v>0</v>
      </c>
      <c r="J102" s="1">
        <f t="shared" si="156"/>
        <v>0</v>
      </c>
      <c r="K102" s="1">
        <f t="shared" si="157"/>
        <v>1</v>
      </c>
      <c r="L102" s="1">
        <f t="shared" si="158"/>
        <v>1</v>
      </c>
      <c r="M102" s="1">
        <f t="shared" si="159"/>
        <v>5</v>
      </c>
      <c r="N102" s="1">
        <f t="shared" si="160"/>
        <v>-10</v>
      </c>
      <c r="O102" s="1">
        <f t="shared" si="161"/>
        <v>3</v>
      </c>
      <c r="P102" s="1">
        <f t="shared" si="162"/>
        <v>1</v>
      </c>
      <c r="Q102" s="1">
        <f t="shared" si="163"/>
        <v>2</v>
      </c>
      <c r="R102" s="1">
        <f t="shared" si="164"/>
        <v>6</v>
      </c>
      <c r="S102" s="4">
        <f t="shared" si="165"/>
        <v>4.5574385243020004</v>
      </c>
      <c r="T102" s="1">
        <f t="shared" si="166"/>
        <v>1</v>
      </c>
      <c r="U102" s="1">
        <f t="shared" si="167"/>
        <v>2</v>
      </c>
      <c r="V102" s="5">
        <f t="shared" si="64"/>
        <v>6</v>
      </c>
      <c r="W102" s="5">
        <f t="shared" si="173"/>
        <v>0</v>
      </c>
      <c r="X102" s="5">
        <f t="shared" si="174"/>
        <v>0</v>
      </c>
      <c r="Y102" s="5">
        <f t="shared" si="175"/>
        <v>0</v>
      </c>
      <c r="Z102" s="5">
        <f t="shared" si="176"/>
        <v>1</v>
      </c>
    </row>
    <row r="103" spans="1:26" x14ac:dyDescent="0.3">
      <c r="A103" s="1" t="s">
        <v>114</v>
      </c>
      <c r="B103" s="1">
        <f t="shared" ref="B103:G103" si="181">B$23-B28</f>
        <v>0</v>
      </c>
      <c r="C103" s="1">
        <f t="shared" si="181"/>
        <v>0</v>
      </c>
      <c r="D103" s="1">
        <f t="shared" si="181"/>
        <v>-7</v>
      </c>
      <c r="E103" s="1">
        <f t="shared" si="181"/>
        <v>0</v>
      </c>
      <c r="F103" s="1">
        <f t="shared" si="181"/>
        <v>-3</v>
      </c>
      <c r="G103" s="1">
        <f t="shared" si="181"/>
        <v>3</v>
      </c>
      <c r="H103" s="1">
        <f t="shared" si="154"/>
        <v>0</v>
      </c>
      <c r="I103" s="1">
        <f t="shared" si="155"/>
        <v>0</v>
      </c>
      <c r="J103" s="1">
        <f t="shared" si="156"/>
        <v>0</v>
      </c>
      <c r="K103" s="1">
        <f t="shared" si="157"/>
        <v>1</v>
      </c>
      <c r="L103" s="1">
        <f t="shared" si="158"/>
        <v>1</v>
      </c>
      <c r="M103" s="1">
        <f t="shared" si="159"/>
        <v>3</v>
      </c>
      <c r="N103" s="1">
        <f t="shared" si="160"/>
        <v>-7</v>
      </c>
      <c r="O103" s="1">
        <f t="shared" si="161"/>
        <v>3</v>
      </c>
      <c r="P103" s="1">
        <f t="shared" si="162"/>
        <v>1</v>
      </c>
      <c r="Q103" s="1">
        <f t="shared" si="163"/>
        <v>2</v>
      </c>
      <c r="R103" s="1">
        <f t="shared" si="164"/>
        <v>6</v>
      </c>
      <c r="S103" s="4">
        <f t="shared" si="165"/>
        <v>3.5734742446707477</v>
      </c>
      <c r="T103" s="1">
        <f t="shared" si="166"/>
        <v>1</v>
      </c>
      <c r="U103" s="1">
        <f t="shared" si="167"/>
        <v>2</v>
      </c>
      <c r="V103" s="5">
        <f t="shared" si="64"/>
        <v>6</v>
      </c>
      <c r="W103" s="5">
        <f t="shared" si="173"/>
        <v>0</v>
      </c>
      <c r="X103" s="5">
        <f t="shared" si="174"/>
        <v>0</v>
      </c>
      <c r="Y103" s="5">
        <f t="shared" si="175"/>
        <v>0</v>
      </c>
      <c r="Z103" s="5">
        <f t="shared" si="176"/>
        <v>1</v>
      </c>
    </row>
    <row r="104" spans="1:26" x14ac:dyDescent="0.3">
      <c r="A104" s="1" t="s">
        <v>115</v>
      </c>
      <c r="B104" s="1">
        <f t="shared" ref="B104:G104" si="182">B$23-B29</f>
        <v>0</v>
      </c>
      <c r="C104" s="1">
        <f t="shared" si="182"/>
        <v>0</v>
      </c>
      <c r="D104" s="1">
        <f t="shared" si="182"/>
        <v>-7</v>
      </c>
      <c r="E104" s="1">
        <f t="shared" si="182"/>
        <v>0</v>
      </c>
      <c r="F104" s="1">
        <f t="shared" si="182"/>
        <v>-3</v>
      </c>
      <c r="G104" s="1">
        <f t="shared" si="182"/>
        <v>0</v>
      </c>
      <c r="H104" s="1">
        <f t="shared" si="154"/>
        <v>0</v>
      </c>
      <c r="I104" s="1">
        <f t="shared" si="155"/>
        <v>1</v>
      </c>
      <c r="J104" s="1">
        <f t="shared" si="156"/>
        <v>0</v>
      </c>
      <c r="K104" s="1">
        <f t="shared" si="157"/>
        <v>0</v>
      </c>
      <c r="L104" s="1">
        <f t="shared" si="158"/>
        <v>1</v>
      </c>
      <c r="M104" s="1">
        <f t="shared" si="159"/>
        <v>0</v>
      </c>
      <c r="N104" s="1">
        <f t="shared" si="160"/>
        <v>-7</v>
      </c>
      <c r="O104" s="1">
        <f t="shared" si="161"/>
        <v>4</v>
      </c>
      <c r="P104" s="1">
        <f t="shared" si="162"/>
        <v>0</v>
      </c>
      <c r="Q104" s="1">
        <f t="shared" si="163"/>
        <v>2</v>
      </c>
      <c r="R104" s="1">
        <f t="shared" si="164"/>
        <v>6</v>
      </c>
      <c r="S104" s="4">
        <f t="shared" si="165"/>
        <v>-1.0524269058909961</v>
      </c>
      <c r="T104" s="1">
        <f t="shared" si="166"/>
        <v>0</v>
      </c>
      <c r="U104" s="1">
        <f t="shared" si="167"/>
        <v>2</v>
      </c>
      <c r="V104" s="5">
        <f t="shared" si="64"/>
        <v>6</v>
      </c>
      <c r="W104" s="5">
        <f t="shared" si="173"/>
        <v>0</v>
      </c>
      <c r="X104" s="5">
        <f t="shared" si="174"/>
        <v>1</v>
      </c>
      <c r="Y104" s="5">
        <f t="shared" si="175"/>
        <v>0</v>
      </c>
      <c r="Z104" s="5">
        <f t="shared" si="176"/>
        <v>0</v>
      </c>
    </row>
    <row r="105" spans="1:26" x14ac:dyDescent="0.3">
      <c r="A105" s="1" t="s">
        <v>116</v>
      </c>
      <c r="B105" s="1">
        <f>B$24-B18</f>
        <v>0</v>
      </c>
      <c r="C105" s="1">
        <f t="shared" ref="C105:G105" si="183">C$24-C18</f>
        <v>5</v>
      </c>
      <c r="D105" s="1">
        <f t="shared" si="183"/>
        <v>-7</v>
      </c>
      <c r="E105" s="1">
        <f t="shared" si="183"/>
        <v>1</v>
      </c>
      <c r="F105" s="1">
        <f t="shared" si="183"/>
        <v>5</v>
      </c>
      <c r="G105" s="1">
        <f t="shared" si="183"/>
        <v>3</v>
      </c>
      <c r="H105" s="1">
        <f t="shared" ref="H105:H116" si="184">IF(U105=0,1,0)</f>
        <v>0</v>
      </c>
      <c r="I105" s="1">
        <f t="shared" ref="I105:I116" si="185">IF(T105=0,1,0)</f>
        <v>0</v>
      </c>
      <c r="J105" s="1">
        <f t="shared" ref="J105:J116" si="186">IF(S105=0,1,0)</f>
        <v>0</v>
      </c>
      <c r="K105" s="1">
        <f t="shared" ref="K105:K116" si="187">IF(SUM(H105:J105)=0,1,0)</f>
        <v>1</v>
      </c>
      <c r="L105" s="1">
        <f t="shared" ref="L105:L116" si="188">SUM(H105:K105)</f>
        <v>1</v>
      </c>
      <c r="M105" s="1">
        <f t="shared" ref="M105:M116" si="189">MAX(B105:G105)</f>
        <v>5</v>
      </c>
      <c r="N105" s="1">
        <f t="shared" ref="N105:N116" si="190">MIN(B105:G105)</f>
        <v>-7</v>
      </c>
      <c r="O105" s="1">
        <f t="shared" ref="O105:O116" si="191">COUNTIF(B105:G105,0)</f>
        <v>1</v>
      </c>
      <c r="P105" s="1">
        <f t="shared" ref="P105:P116" si="192">COUNTIFS(B105:G105,"&gt;0")</f>
        <v>4</v>
      </c>
      <c r="Q105" s="1">
        <f t="shared" ref="Q105:Q116" si="193">COUNTIFS(B105:G105,"&lt;0")</f>
        <v>1</v>
      </c>
      <c r="R105" s="1">
        <f t="shared" ref="R105:R116" si="194">SUM(O105:Q105)</f>
        <v>6</v>
      </c>
      <c r="S105" s="4">
        <f t="shared" ref="S105:S116" si="195">(Q105+P105+M105+N105)+STDEV(M105,N105,P105,Q105)</f>
        <v>8.4390562906935731</v>
      </c>
      <c r="T105" s="1">
        <f t="shared" ref="T105:T116" si="196">J105+P105</f>
        <v>4</v>
      </c>
      <c r="U105" s="1">
        <f t="shared" ref="U105:U116" si="197">J105+Q105</f>
        <v>1</v>
      </c>
      <c r="V105" s="5">
        <f t="shared" si="64"/>
        <v>7</v>
      </c>
      <c r="W105" s="5">
        <f t="shared" si="173"/>
        <v>0</v>
      </c>
      <c r="X105" s="5">
        <f t="shared" si="174"/>
        <v>0</v>
      </c>
      <c r="Y105" s="5">
        <f t="shared" si="175"/>
        <v>0</v>
      </c>
      <c r="Z105" s="5">
        <f t="shared" si="176"/>
        <v>1</v>
      </c>
    </row>
    <row r="106" spans="1:26" x14ac:dyDescent="0.3">
      <c r="A106" s="1" t="s">
        <v>117</v>
      </c>
      <c r="B106" s="1">
        <f t="shared" ref="B106:G106" si="198">B$24-B19</f>
        <v>0</v>
      </c>
      <c r="C106" s="1">
        <f t="shared" si="198"/>
        <v>0</v>
      </c>
      <c r="D106" s="1">
        <f t="shared" si="198"/>
        <v>0</v>
      </c>
      <c r="E106" s="1">
        <f t="shared" si="198"/>
        <v>-8</v>
      </c>
      <c r="F106" s="1">
        <f t="shared" si="198"/>
        <v>6</v>
      </c>
      <c r="G106" s="1">
        <f t="shared" si="198"/>
        <v>0</v>
      </c>
      <c r="H106" s="1">
        <f t="shared" si="184"/>
        <v>0</v>
      </c>
      <c r="I106" s="1">
        <f t="shared" si="185"/>
        <v>0</v>
      </c>
      <c r="J106" s="1">
        <f t="shared" si="186"/>
        <v>0</v>
      </c>
      <c r="K106" s="1">
        <f t="shared" si="187"/>
        <v>1</v>
      </c>
      <c r="L106" s="1">
        <f t="shared" si="188"/>
        <v>1</v>
      </c>
      <c r="M106" s="1">
        <f t="shared" si="189"/>
        <v>6</v>
      </c>
      <c r="N106" s="1">
        <f t="shared" si="190"/>
        <v>-8</v>
      </c>
      <c r="O106" s="1">
        <f t="shared" si="191"/>
        <v>4</v>
      </c>
      <c r="P106" s="1">
        <f t="shared" si="192"/>
        <v>1</v>
      </c>
      <c r="Q106" s="1">
        <f t="shared" si="193"/>
        <v>1</v>
      </c>
      <c r="R106" s="1">
        <f t="shared" si="194"/>
        <v>6</v>
      </c>
      <c r="S106" s="4">
        <f t="shared" si="195"/>
        <v>5.8309518948453007</v>
      </c>
      <c r="T106" s="1">
        <f t="shared" si="196"/>
        <v>1</v>
      </c>
      <c r="U106" s="1">
        <f t="shared" si="197"/>
        <v>1</v>
      </c>
      <c r="V106" s="5">
        <f t="shared" si="64"/>
        <v>7</v>
      </c>
      <c r="W106" s="5">
        <f t="shared" si="173"/>
        <v>0</v>
      </c>
      <c r="X106" s="5">
        <f t="shared" si="174"/>
        <v>0</v>
      </c>
      <c r="Y106" s="5">
        <f t="shared" si="175"/>
        <v>0</v>
      </c>
      <c r="Z106" s="5">
        <f t="shared" si="176"/>
        <v>1</v>
      </c>
    </row>
    <row r="107" spans="1:26" x14ac:dyDescent="0.3">
      <c r="A107" s="1" t="s">
        <v>118</v>
      </c>
      <c r="B107" s="1">
        <f t="shared" ref="B107:G107" si="199">B$24-B20</f>
        <v>0</v>
      </c>
      <c r="C107" s="1">
        <f t="shared" si="199"/>
        <v>5</v>
      </c>
      <c r="D107" s="1">
        <f t="shared" si="199"/>
        <v>0</v>
      </c>
      <c r="E107" s="1">
        <f t="shared" si="199"/>
        <v>-9</v>
      </c>
      <c r="F107" s="1">
        <f t="shared" si="199"/>
        <v>5</v>
      </c>
      <c r="G107" s="1">
        <f t="shared" si="199"/>
        <v>0</v>
      </c>
      <c r="H107" s="1">
        <f t="shared" si="184"/>
        <v>0</v>
      </c>
      <c r="I107" s="1">
        <f t="shared" si="185"/>
        <v>0</v>
      </c>
      <c r="J107" s="1">
        <f t="shared" si="186"/>
        <v>0</v>
      </c>
      <c r="K107" s="1">
        <f t="shared" si="187"/>
        <v>1</v>
      </c>
      <c r="L107" s="1">
        <f t="shared" si="188"/>
        <v>1</v>
      </c>
      <c r="M107" s="1">
        <f t="shared" si="189"/>
        <v>5</v>
      </c>
      <c r="N107" s="1">
        <f t="shared" si="190"/>
        <v>-9</v>
      </c>
      <c r="O107" s="1">
        <f t="shared" si="191"/>
        <v>3</v>
      </c>
      <c r="P107" s="1">
        <f t="shared" si="192"/>
        <v>2</v>
      </c>
      <c r="Q107" s="1">
        <f t="shared" si="193"/>
        <v>1</v>
      </c>
      <c r="R107" s="1">
        <f t="shared" si="194"/>
        <v>6</v>
      </c>
      <c r="S107" s="4">
        <f t="shared" si="195"/>
        <v>5.0759087111860612</v>
      </c>
      <c r="T107" s="1">
        <f t="shared" si="196"/>
        <v>2</v>
      </c>
      <c r="U107" s="1">
        <f t="shared" si="197"/>
        <v>1</v>
      </c>
      <c r="V107" s="5">
        <f t="shared" si="64"/>
        <v>7</v>
      </c>
      <c r="W107" s="5">
        <f t="shared" si="173"/>
        <v>0</v>
      </c>
      <c r="X107" s="5">
        <f t="shared" si="174"/>
        <v>0</v>
      </c>
      <c r="Y107" s="5">
        <f t="shared" si="175"/>
        <v>0</v>
      </c>
      <c r="Z107" s="5">
        <f t="shared" si="176"/>
        <v>1</v>
      </c>
    </row>
    <row r="108" spans="1:26" x14ac:dyDescent="0.3">
      <c r="A108" s="1" t="s">
        <v>119</v>
      </c>
      <c r="B108" s="1">
        <f t="shared" ref="B108:G108" si="200">B$24-B21</f>
        <v>0</v>
      </c>
      <c r="C108" s="1">
        <f t="shared" si="200"/>
        <v>0</v>
      </c>
      <c r="D108" s="1">
        <f t="shared" si="200"/>
        <v>-4</v>
      </c>
      <c r="E108" s="1">
        <f t="shared" si="200"/>
        <v>0</v>
      </c>
      <c r="F108" s="1">
        <f t="shared" si="200"/>
        <v>5</v>
      </c>
      <c r="G108" s="1">
        <f t="shared" si="200"/>
        <v>0</v>
      </c>
      <c r="H108" s="1">
        <f t="shared" si="184"/>
        <v>0</v>
      </c>
      <c r="I108" s="1">
        <f t="shared" si="185"/>
        <v>0</v>
      </c>
      <c r="J108" s="1">
        <f t="shared" si="186"/>
        <v>0</v>
      </c>
      <c r="K108" s="1">
        <f t="shared" si="187"/>
        <v>1</v>
      </c>
      <c r="L108" s="1">
        <f t="shared" si="188"/>
        <v>1</v>
      </c>
      <c r="M108" s="1">
        <f t="shared" si="189"/>
        <v>5</v>
      </c>
      <c r="N108" s="1">
        <f t="shared" si="190"/>
        <v>-4</v>
      </c>
      <c r="O108" s="1">
        <f t="shared" si="191"/>
        <v>4</v>
      </c>
      <c r="P108" s="1">
        <f t="shared" si="192"/>
        <v>1</v>
      </c>
      <c r="Q108" s="1">
        <f t="shared" si="193"/>
        <v>1</v>
      </c>
      <c r="R108" s="1">
        <f t="shared" si="194"/>
        <v>6</v>
      </c>
      <c r="S108" s="4">
        <f t="shared" si="195"/>
        <v>6.6855573979159963</v>
      </c>
      <c r="T108" s="1">
        <f t="shared" si="196"/>
        <v>1</v>
      </c>
      <c r="U108" s="1">
        <f t="shared" si="197"/>
        <v>1</v>
      </c>
      <c r="V108" s="5">
        <f t="shared" si="64"/>
        <v>7</v>
      </c>
      <c r="W108" s="5">
        <f t="shared" si="173"/>
        <v>0</v>
      </c>
      <c r="X108" s="5">
        <f t="shared" si="174"/>
        <v>0</v>
      </c>
      <c r="Y108" s="5">
        <f t="shared" si="175"/>
        <v>0</v>
      </c>
      <c r="Z108" s="5">
        <f t="shared" si="176"/>
        <v>1</v>
      </c>
    </row>
    <row r="109" spans="1:26" x14ac:dyDescent="0.3">
      <c r="A109" s="1" t="s">
        <v>120</v>
      </c>
      <c r="B109" s="1">
        <f t="shared" ref="B109:G109" si="201">B$24-B22</f>
        <v>0</v>
      </c>
      <c r="C109" s="1">
        <f t="shared" si="201"/>
        <v>0</v>
      </c>
      <c r="D109" s="1">
        <f t="shared" si="201"/>
        <v>-5</v>
      </c>
      <c r="E109" s="1">
        <f t="shared" si="201"/>
        <v>0</v>
      </c>
      <c r="F109" s="1">
        <f t="shared" si="201"/>
        <v>5</v>
      </c>
      <c r="G109" s="1">
        <f t="shared" si="201"/>
        <v>3</v>
      </c>
      <c r="H109" s="1">
        <f t="shared" si="184"/>
        <v>0</v>
      </c>
      <c r="I109" s="1">
        <f t="shared" si="185"/>
        <v>0</v>
      </c>
      <c r="J109" s="1">
        <f t="shared" si="186"/>
        <v>0</v>
      </c>
      <c r="K109" s="1">
        <f t="shared" si="187"/>
        <v>1</v>
      </c>
      <c r="L109" s="1">
        <f t="shared" si="188"/>
        <v>1</v>
      </c>
      <c r="M109" s="1">
        <f t="shared" si="189"/>
        <v>5</v>
      </c>
      <c r="N109" s="1">
        <f t="shared" si="190"/>
        <v>-5</v>
      </c>
      <c r="O109" s="1">
        <f t="shared" si="191"/>
        <v>3</v>
      </c>
      <c r="P109" s="1">
        <f t="shared" si="192"/>
        <v>2</v>
      </c>
      <c r="Q109" s="1">
        <f t="shared" si="193"/>
        <v>1</v>
      </c>
      <c r="R109" s="1">
        <f t="shared" si="194"/>
        <v>6</v>
      </c>
      <c r="S109" s="4">
        <f t="shared" si="195"/>
        <v>7.1932485418030412</v>
      </c>
      <c r="T109" s="1">
        <f t="shared" si="196"/>
        <v>2</v>
      </c>
      <c r="U109" s="1">
        <f t="shared" si="197"/>
        <v>1</v>
      </c>
      <c r="V109" s="5">
        <f t="shared" si="64"/>
        <v>7</v>
      </c>
      <c r="W109" s="5">
        <f t="shared" si="173"/>
        <v>0</v>
      </c>
      <c r="X109" s="5">
        <f t="shared" si="174"/>
        <v>0</v>
      </c>
      <c r="Y109" s="5">
        <f t="shared" si="175"/>
        <v>0</v>
      </c>
      <c r="Z109" s="5">
        <f t="shared" si="176"/>
        <v>1</v>
      </c>
    </row>
    <row r="110" spans="1:26" x14ac:dyDescent="0.3">
      <c r="A110" s="1" t="s">
        <v>121</v>
      </c>
      <c r="B110" s="1">
        <f t="shared" ref="B110:G110" si="202">B$24-B23</f>
        <v>0</v>
      </c>
      <c r="C110" s="1">
        <f t="shared" si="202"/>
        <v>0</v>
      </c>
      <c r="D110" s="1">
        <f t="shared" si="202"/>
        <v>0</v>
      </c>
      <c r="E110" s="1">
        <f t="shared" si="202"/>
        <v>0</v>
      </c>
      <c r="F110" s="1">
        <f t="shared" si="202"/>
        <v>0</v>
      </c>
      <c r="G110" s="1">
        <f t="shared" si="202"/>
        <v>0</v>
      </c>
      <c r="H110" s="1">
        <f t="shared" si="184"/>
        <v>0</v>
      </c>
      <c r="I110" s="1">
        <f t="shared" si="185"/>
        <v>0</v>
      </c>
      <c r="J110" s="1">
        <f t="shared" si="186"/>
        <v>1</v>
      </c>
      <c r="K110" s="1">
        <f t="shared" si="187"/>
        <v>0</v>
      </c>
      <c r="L110" s="1">
        <f t="shared" si="188"/>
        <v>1</v>
      </c>
      <c r="M110" s="1">
        <f t="shared" si="189"/>
        <v>0</v>
      </c>
      <c r="N110" s="1">
        <f t="shared" si="190"/>
        <v>0</v>
      </c>
      <c r="O110" s="1">
        <f t="shared" si="191"/>
        <v>6</v>
      </c>
      <c r="P110" s="1">
        <f t="shared" si="192"/>
        <v>0</v>
      </c>
      <c r="Q110" s="1">
        <f t="shared" si="193"/>
        <v>0</v>
      </c>
      <c r="R110" s="1">
        <f t="shared" si="194"/>
        <v>6</v>
      </c>
      <c r="S110" s="4">
        <f t="shared" si="195"/>
        <v>0</v>
      </c>
      <c r="T110" s="1">
        <f t="shared" si="196"/>
        <v>1</v>
      </c>
      <c r="U110" s="1">
        <f t="shared" si="197"/>
        <v>1</v>
      </c>
      <c r="V110" s="5">
        <f t="shared" ref="V110:V173" si="203">V98+1</f>
        <v>7</v>
      </c>
      <c r="W110" s="5">
        <f t="shared" si="173"/>
        <v>0</v>
      </c>
      <c r="X110" s="5">
        <f t="shared" si="174"/>
        <v>0</v>
      </c>
      <c r="Y110" s="5">
        <f t="shared" si="175"/>
        <v>1</v>
      </c>
      <c r="Z110" s="5">
        <f t="shared" si="176"/>
        <v>0</v>
      </c>
    </row>
    <row r="111" spans="1:26" x14ac:dyDescent="0.3">
      <c r="A111" s="1" t="s">
        <v>122</v>
      </c>
      <c r="B111" s="1">
        <f t="shared" ref="B111:G111" si="204">B$24-B24</f>
        <v>0</v>
      </c>
      <c r="C111" s="1">
        <f t="shared" si="204"/>
        <v>0</v>
      </c>
      <c r="D111" s="1">
        <f t="shared" si="204"/>
        <v>0</v>
      </c>
      <c r="E111" s="1">
        <f t="shared" si="204"/>
        <v>0</v>
      </c>
      <c r="F111" s="1">
        <f t="shared" si="204"/>
        <v>0</v>
      </c>
      <c r="G111" s="1">
        <f t="shared" si="204"/>
        <v>0</v>
      </c>
      <c r="H111" s="1">
        <f t="shared" si="184"/>
        <v>0</v>
      </c>
      <c r="I111" s="1">
        <f t="shared" si="185"/>
        <v>0</v>
      </c>
      <c r="J111" s="1">
        <f t="shared" si="186"/>
        <v>1</v>
      </c>
      <c r="K111" s="1">
        <f t="shared" si="187"/>
        <v>0</v>
      </c>
      <c r="L111" s="1">
        <f t="shared" si="188"/>
        <v>1</v>
      </c>
      <c r="M111" s="1">
        <f t="shared" si="189"/>
        <v>0</v>
      </c>
      <c r="N111" s="1">
        <f t="shared" si="190"/>
        <v>0</v>
      </c>
      <c r="O111" s="1">
        <f t="shared" si="191"/>
        <v>6</v>
      </c>
      <c r="P111" s="1">
        <f t="shared" si="192"/>
        <v>0</v>
      </c>
      <c r="Q111" s="1">
        <f t="shared" si="193"/>
        <v>0</v>
      </c>
      <c r="R111" s="1">
        <f t="shared" si="194"/>
        <v>6</v>
      </c>
      <c r="S111" s="4">
        <f t="shared" si="195"/>
        <v>0</v>
      </c>
      <c r="T111" s="1">
        <f t="shared" si="196"/>
        <v>1</v>
      </c>
      <c r="U111" s="1">
        <f t="shared" si="197"/>
        <v>1</v>
      </c>
      <c r="V111" s="5">
        <f t="shared" si="203"/>
        <v>7</v>
      </c>
      <c r="W111" s="5">
        <f t="shared" si="173"/>
        <v>0</v>
      </c>
      <c r="X111" s="5">
        <f t="shared" si="174"/>
        <v>0</v>
      </c>
      <c r="Y111" s="5">
        <f t="shared" si="175"/>
        <v>1</v>
      </c>
      <c r="Z111" s="5">
        <f t="shared" si="176"/>
        <v>0</v>
      </c>
    </row>
    <row r="112" spans="1:26" x14ac:dyDescent="0.3">
      <c r="A112" s="1" t="s">
        <v>123</v>
      </c>
      <c r="B112" s="1">
        <f t="shared" ref="B112:G112" si="205">B$24-B25</f>
        <v>0</v>
      </c>
      <c r="C112" s="1">
        <f t="shared" si="205"/>
        <v>5</v>
      </c>
      <c r="D112" s="1">
        <f t="shared" si="205"/>
        <v>-5</v>
      </c>
      <c r="E112" s="1">
        <f t="shared" si="205"/>
        <v>0</v>
      </c>
      <c r="F112" s="1">
        <f t="shared" si="205"/>
        <v>-5</v>
      </c>
      <c r="G112" s="1">
        <f t="shared" si="205"/>
        <v>0</v>
      </c>
      <c r="H112" s="1">
        <f t="shared" si="184"/>
        <v>0</v>
      </c>
      <c r="I112" s="1">
        <f t="shared" si="185"/>
        <v>0</v>
      </c>
      <c r="J112" s="1">
        <f t="shared" si="186"/>
        <v>0</v>
      </c>
      <c r="K112" s="1">
        <f t="shared" si="187"/>
        <v>1</v>
      </c>
      <c r="L112" s="1">
        <f t="shared" si="188"/>
        <v>1</v>
      </c>
      <c r="M112" s="1">
        <f t="shared" si="189"/>
        <v>5</v>
      </c>
      <c r="N112" s="1">
        <f t="shared" si="190"/>
        <v>-5</v>
      </c>
      <c r="O112" s="1">
        <f t="shared" si="191"/>
        <v>3</v>
      </c>
      <c r="P112" s="1">
        <f t="shared" si="192"/>
        <v>1</v>
      </c>
      <c r="Q112" s="1">
        <f t="shared" si="193"/>
        <v>2</v>
      </c>
      <c r="R112" s="1">
        <f t="shared" si="194"/>
        <v>6</v>
      </c>
      <c r="S112" s="4">
        <f t="shared" si="195"/>
        <v>7.1932485418030412</v>
      </c>
      <c r="T112" s="1">
        <f t="shared" si="196"/>
        <v>1</v>
      </c>
      <c r="U112" s="1">
        <f t="shared" si="197"/>
        <v>2</v>
      </c>
      <c r="V112" s="5">
        <f t="shared" si="203"/>
        <v>7</v>
      </c>
      <c r="W112" s="5">
        <f t="shared" si="173"/>
        <v>0</v>
      </c>
      <c r="X112" s="5">
        <f t="shared" si="174"/>
        <v>0</v>
      </c>
      <c r="Y112" s="5">
        <f t="shared" si="175"/>
        <v>0</v>
      </c>
      <c r="Z112" s="5">
        <f t="shared" si="176"/>
        <v>1</v>
      </c>
    </row>
    <row r="113" spans="1:26" x14ac:dyDescent="0.3">
      <c r="A113" s="1" t="s">
        <v>124</v>
      </c>
      <c r="B113" s="1">
        <f t="shared" ref="B113:G113" si="206">B$24-B26</f>
        <v>-10</v>
      </c>
      <c r="C113" s="1">
        <f t="shared" si="206"/>
        <v>5</v>
      </c>
      <c r="D113" s="1">
        <f t="shared" si="206"/>
        <v>-7</v>
      </c>
      <c r="E113" s="1">
        <f t="shared" si="206"/>
        <v>-9</v>
      </c>
      <c r="F113" s="1">
        <f t="shared" si="206"/>
        <v>5</v>
      </c>
      <c r="G113" s="1">
        <f t="shared" si="206"/>
        <v>0</v>
      </c>
      <c r="H113" s="1">
        <f t="shared" si="184"/>
        <v>0</v>
      </c>
      <c r="I113" s="1">
        <f t="shared" si="185"/>
        <v>0</v>
      </c>
      <c r="J113" s="1">
        <f t="shared" si="186"/>
        <v>0</v>
      </c>
      <c r="K113" s="1">
        <f t="shared" si="187"/>
        <v>1</v>
      </c>
      <c r="L113" s="1">
        <f t="shared" si="188"/>
        <v>1</v>
      </c>
      <c r="M113" s="1">
        <f t="shared" si="189"/>
        <v>5</v>
      </c>
      <c r="N113" s="1">
        <f t="shared" si="190"/>
        <v>-10</v>
      </c>
      <c r="O113" s="1">
        <f t="shared" si="191"/>
        <v>1</v>
      </c>
      <c r="P113" s="1">
        <f t="shared" si="192"/>
        <v>2</v>
      </c>
      <c r="Q113" s="1">
        <f t="shared" si="193"/>
        <v>3</v>
      </c>
      <c r="R113" s="1">
        <f t="shared" si="194"/>
        <v>6</v>
      </c>
      <c r="S113" s="4">
        <f t="shared" si="195"/>
        <v>6.7823299831252681</v>
      </c>
      <c r="T113" s="1">
        <f t="shared" si="196"/>
        <v>2</v>
      </c>
      <c r="U113" s="1">
        <f t="shared" si="197"/>
        <v>3</v>
      </c>
      <c r="V113" s="5">
        <f t="shared" si="203"/>
        <v>7</v>
      </c>
      <c r="W113" s="5">
        <f t="shared" si="173"/>
        <v>0</v>
      </c>
      <c r="X113" s="5">
        <f t="shared" si="174"/>
        <v>0</v>
      </c>
      <c r="Y113" s="5">
        <f t="shared" si="175"/>
        <v>0</v>
      </c>
      <c r="Z113" s="5">
        <f t="shared" si="176"/>
        <v>1</v>
      </c>
    </row>
    <row r="114" spans="1:26" x14ac:dyDescent="0.3">
      <c r="A114" s="1" t="s">
        <v>125</v>
      </c>
      <c r="B114" s="1">
        <f t="shared" ref="B114:G114" si="207">B$24-B27</f>
        <v>-10</v>
      </c>
      <c r="C114" s="1">
        <f t="shared" si="207"/>
        <v>5</v>
      </c>
      <c r="D114" s="1">
        <f t="shared" si="207"/>
        <v>-7</v>
      </c>
      <c r="E114" s="1">
        <f t="shared" si="207"/>
        <v>0</v>
      </c>
      <c r="F114" s="1">
        <f t="shared" si="207"/>
        <v>0</v>
      </c>
      <c r="G114" s="1">
        <f t="shared" si="207"/>
        <v>0</v>
      </c>
      <c r="H114" s="1">
        <f t="shared" si="184"/>
        <v>0</v>
      </c>
      <c r="I114" s="1">
        <f t="shared" si="185"/>
        <v>0</v>
      </c>
      <c r="J114" s="1">
        <f t="shared" si="186"/>
        <v>0</v>
      </c>
      <c r="K114" s="1">
        <f t="shared" si="187"/>
        <v>1</v>
      </c>
      <c r="L114" s="1">
        <f t="shared" si="188"/>
        <v>1</v>
      </c>
      <c r="M114" s="1">
        <f t="shared" si="189"/>
        <v>5</v>
      </c>
      <c r="N114" s="1">
        <f t="shared" si="190"/>
        <v>-10</v>
      </c>
      <c r="O114" s="1">
        <f t="shared" si="191"/>
        <v>3</v>
      </c>
      <c r="P114" s="1">
        <f t="shared" si="192"/>
        <v>1</v>
      </c>
      <c r="Q114" s="1">
        <f t="shared" si="193"/>
        <v>2</v>
      </c>
      <c r="R114" s="1">
        <f t="shared" si="194"/>
        <v>6</v>
      </c>
      <c r="S114" s="4">
        <f t="shared" si="195"/>
        <v>4.5574385243020004</v>
      </c>
      <c r="T114" s="1">
        <f t="shared" si="196"/>
        <v>1</v>
      </c>
      <c r="U114" s="1">
        <f t="shared" si="197"/>
        <v>2</v>
      </c>
      <c r="V114" s="5">
        <f t="shared" si="203"/>
        <v>7</v>
      </c>
      <c r="W114" s="5">
        <f t="shared" si="173"/>
        <v>0</v>
      </c>
      <c r="X114" s="5">
        <f t="shared" si="174"/>
        <v>0</v>
      </c>
      <c r="Y114" s="5">
        <f t="shared" si="175"/>
        <v>0</v>
      </c>
      <c r="Z114" s="5">
        <f t="shared" si="176"/>
        <v>1</v>
      </c>
    </row>
    <row r="115" spans="1:26" x14ac:dyDescent="0.3">
      <c r="A115" s="1" t="s">
        <v>126</v>
      </c>
      <c r="B115" s="1">
        <f t="shared" ref="B115:G115" si="208">B$24-B28</f>
        <v>0</v>
      </c>
      <c r="C115" s="1">
        <f t="shared" si="208"/>
        <v>0</v>
      </c>
      <c r="D115" s="1">
        <f t="shared" si="208"/>
        <v>-7</v>
      </c>
      <c r="E115" s="1">
        <f t="shared" si="208"/>
        <v>0</v>
      </c>
      <c r="F115" s="1">
        <f t="shared" si="208"/>
        <v>-3</v>
      </c>
      <c r="G115" s="1">
        <f t="shared" si="208"/>
        <v>3</v>
      </c>
      <c r="H115" s="1">
        <f t="shared" si="184"/>
        <v>0</v>
      </c>
      <c r="I115" s="1">
        <f t="shared" si="185"/>
        <v>0</v>
      </c>
      <c r="J115" s="1">
        <f t="shared" si="186"/>
        <v>0</v>
      </c>
      <c r="K115" s="1">
        <f t="shared" si="187"/>
        <v>1</v>
      </c>
      <c r="L115" s="1">
        <f t="shared" si="188"/>
        <v>1</v>
      </c>
      <c r="M115" s="1">
        <f t="shared" si="189"/>
        <v>3</v>
      </c>
      <c r="N115" s="1">
        <f t="shared" si="190"/>
        <v>-7</v>
      </c>
      <c r="O115" s="1">
        <f t="shared" si="191"/>
        <v>3</v>
      </c>
      <c r="P115" s="1">
        <f t="shared" si="192"/>
        <v>1</v>
      </c>
      <c r="Q115" s="1">
        <f t="shared" si="193"/>
        <v>2</v>
      </c>
      <c r="R115" s="1">
        <f t="shared" si="194"/>
        <v>6</v>
      </c>
      <c r="S115" s="4">
        <f t="shared" si="195"/>
        <v>3.5734742446707477</v>
      </c>
      <c r="T115" s="1">
        <f t="shared" si="196"/>
        <v>1</v>
      </c>
      <c r="U115" s="1">
        <f t="shared" si="197"/>
        <v>2</v>
      </c>
      <c r="V115" s="5">
        <f t="shared" si="203"/>
        <v>7</v>
      </c>
      <c r="W115" s="5">
        <f t="shared" si="173"/>
        <v>0</v>
      </c>
      <c r="X115" s="5">
        <f t="shared" si="174"/>
        <v>0</v>
      </c>
      <c r="Y115" s="5">
        <f t="shared" si="175"/>
        <v>0</v>
      </c>
      <c r="Z115" s="5">
        <f t="shared" si="176"/>
        <v>1</v>
      </c>
    </row>
    <row r="116" spans="1:26" x14ac:dyDescent="0.3">
      <c r="A116" s="1" t="s">
        <v>127</v>
      </c>
      <c r="B116" s="1">
        <f t="shared" ref="B116:G116" si="209">B$24-B29</f>
        <v>0</v>
      </c>
      <c r="C116" s="1">
        <f t="shared" si="209"/>
        <v>0</v>
      </c>
      <c r="D116" s="1">
        <f t="shared" si="209"/>
        <v>-7</v>
      </c>
      <c r="E116" s="1">
        <f t="shared" si="209"/>
        <v>0</v>
      </c>
      <c r="F116" s="1">
        <f t="shared" si="209"/>
        <v>-3</v>
      </c>
      <c r="G116" s="1">
        <f t="shared" si="209"/>
        <v>0</v>
      </c>
      <c r="H116" s="1">
        <f t="shared" si="184"/>
        <v>0</v>
      </c>
      <c r="I116" s="1">
        <f t="shared" si="185"/>
        <v>1</v>
      </c>
      <c r="J116" s="1">
        <f t="shared" si="186"/>
        <v>0</v>
      </c>
      <c r="K116" s="1">
        <f t="shared" si="187"/>
        <v>0</v>
      </c>
      <c r="L116" s="1">
        <f t="shared" si="188"/>
        <v>1</v>
      </c>
      <c r="M116" s="1">
        <f t="shared" si="189"/>
        <v>0</v>
      </c>
      <c r="N116" s="1">
        <f t="shared" si="190"/>
        <v>-7</v>
      </c>
      <c r="O116" s="1">
        <f t="shared" si="191"/>
        <v>4</v>
      </c>
      <c r="P116" s="1">
        <f t="shared" si="192"/>
        <v>0</v>
      </c>
      <c r="Q116" s="1">
        <f t="shared" si="193"/>
        <v>2</v>
      </c>
      <c r="R116" s="1">
        <f t="shared" si="194"/>
        <v>6</v>
      </c>
      <c r="S116" s="4">
        <f t="shared" si="195"/>
        <v>-1.0524269058909961</v>
      </c>
      <c r="T116" s="1">
        <f t="shared" si="196"/>
        <v>0</v>
      </c>
      <c r="U116" s="1">
        <f t="shared" si="197"/>
        <v>2</v>
      </c>
      <c r="V116" s="5">
        <f t="shared" si="203"/>
        <v>7</v>
      </c>
      <c r="W116" s="5">
        <f t="shared" si="173"/>
        <v>0</v>
      </c>
      <c r="X116" s="5">
        <f t="shared" si="174"/>
        <v>1</v>
      </c>
      <c r="Y116" s="5">
        <f t="shared" si="175"/>
        <v>0</v>
      </c>
      <c r="Z116" s="5">
        <f t="shared" si="176"/>
        <v>0</v>
      </c>
    </row>
    <row r="117" spans="1:26" x14ac:dyDescent="0.3">
      <c r="A117" s="1" t="s">
        <v>128</v>
      </c>
      <c r="B117" s="1">
        <f>B$25-B18</f>
        <v>0</v>
      </c>
      <c r="C117" s="1">
        <f t="shared" ref="C117:G117" si="210">C$25-C18</f>
        <v>0</v>
      </c>
      <c r="D117" s="1">
        <f t="shared" si="210"/>
        <v>-2</v>
      </c>
      <c r="E117" s="1">
        <f t="shared" si="210"/>
        <v>1</v>
      </c>
      <c r="F117" s="1">
        <f t="shared" si="210"/>
        <v>10</v>
      </c>
      <c r="G117" s="1">
        <f t="shared" si="210"/>
        <v>3</v>
      </c>
      <c r="H117" s="1">
        <f t="shared" ref="H117:H128" si="211">IF(U117=0,1,0)</f>
        <v>0</v>
      </c>
      <c r="I117" s="1">
        <f t="shared" ref="I117:I128" si="212">IF(T117=0,1,0)</f>
        <v>0</v>
      </c>
      <c r="J117" s="1">
        <f t="shared" ref="J117:J128" si="213">IF(S117=0,1,0)</f>
        <v>0</v>
      </c>
      <c r="K117" s="1">
        <f t="shared" ref="K117:K128" si="214">IF(SUM(H117:J117)=0,1,0)</f>
        <v>1</v>
      </c>
      <c r="L117" s="1">
        <f t="shared" ref="L117:L128" si="215">SUM(H117:K117)</f>
        <v>1</v>
      </c>
      <c r="M117" s="1">
        <f t="shared" ref="M117:M128" si="216">MAX(B117:G117)</f>
        <v>10</v>
      </c>
      <c r="N117" s="1">
        <f t="shared" ref="N117:N128" si="217">MIN(B117:G117)</f>
        <v>-2</v>
      </c>
      <c r="O117" s="1">
        <f t="shared" ref="O117:O128" si="218">COUNTIF(B117:G117,0)</f>
        <v>2</v>
      </c>
      <c r="P117" s="1">
        <f t="shared" ref="P117:P128" si="219">COUNTIFS(B117:G117,"&gt;0")</f>
        <v>3</v>
      </c>
      <c r="Q117" s="1">
        <f t="shared" ref="Q117:Q128" si="220">COUNTIFS(B117:G117,"&lt;0")</f>
        <v>1</v>
      </c>
      <c r="R117" s="1">
        <f t="shared" ref="R117:R128" si="221">SUM(O117:Q117)</f>
        <v>6</v>
      </c>
      <c r="S117" s="4">
        <f t="shared" ref="S117:S128" si="222">(Q117+P117+M117+N117)+STDEV(M117,N117,P117,Q117)</f>
        <v>17.099019513592786</v>
      </c>
      <c r="T117" s="1">
        <f t="shared" ref="T117:T128" si="223">J117+P117</f>
        <v>3</v>
      </c>
      <c r="U117" s="1">
        <f t="shared" ref="U117:U128" si="224">J117+Q117</f>
        <v>1</v>
      </c>
      <c r="V117" s="5">
        <f t="shared" si="203"/>
        <v>8</v>
      </c>
      <c r="W117" s="5">
        <f t="shared" si="173"/>
        <v>0</v>
      </c>
      <c r="X117" s="5">
        <f t="shared" si="174"/>
        <v>0</v>
      </c>
      <c r="Y117" s="5">
        <f t="shared" si="175"/>
        <v>0</v>
      </c>
      <c r="Z117" s="5">
        <f t="shared" si="176"/>
        <v>1</v>
      </c>
    </row>
    <row r="118" spans="1:26" x14ac:dyDescent="0.3">
      <c r="A118" s="1" t="s">
        <v>129</v>
      </c>
      <c r="B118" s="1">
        <f t="shared" ref="B118:G118" si="225">B$25-B19</f>
        <v>0</v>
      </c>
      <c r="C118" s="1">
        <f t="shared" si="225"/>
        <v>-5</v>
      </c>
      <c r="D118" s="1">
        <f t="shared" si="225"/>
        <v>5</v>
      </c>
      <c r="E118" s="1">
        <f t="shared" si="225"/>
        <v>-8</v>
      </c>
      <c r="F118" s="1">
        <f t="shared" si="225"/>
        <v>11</v>
      </c>
      <c r="G118" s="1">
        <f t="shared" si="225"/>
        <v>0</v>
      </c>
      <c r="H118" s="1">
        <f t="shared" si="211"/>
        <v>0</v>
      </c>
      <c r="I118" s="1">
        <f t="shared" si="212"/>
        <v>0</v>
      </c>
      <c r="J118" s="1">
        <f t="shared" si="213"/>
        <v>0</v>
      </c>
      <c r="K118" s="1">
        <f t="shared" si="214"/>
        <v>1</v>
      </c>
      <c r="L118" s="1">
        <f t="shared" si="215"/>
        <v>1</v>
      </c>
      <c r="M118" s="1">
        <f t="shared" si="216"/>
        <v>11</v>
      </c>
      <c r="N118" s="1">
        <f t="shared" si="217"/>
        <v>-8</v>
      </c>
      <c r="O118" s="1">
        <f t="shared" si="218"/>
        <v>2</v>
      </c>
      <c r="P118" s="1">
        <f t="shared" si="219"/>
        <v>2</v>
      </c>
      <c r="Q118" s="1">
        <f t="shared" si="220"/>
        <v>2</v>
      </c>
      <c r="R118" s="1">
        <f t="shared" si="221"/>
        <v>6</v>
      </c>
      <c r="S118" s="4">
        <f t="shared" si="222"/>
        <v>14.762087348130013</v>
      </c>
      <c r="T118" s="1">
        <f t="shared" si="223"/>
        <v>2</v>
      </c>
      <c r="U118" s="1">
        <f t="shared" si="224"/>
        <v>2</v>
      </c>
      <c r="V118" s="5">
        <f t="shared" si="203"/>
        <v>8</v>
      </c>
      <c r="W118" s="5">
        <f t="shared" si="173"/>
        <v>0</v>
      </c>
      <c r="X118" s="5">
        <f t="shared" si="174"/>
        <v>0</v>
      </c>
      <c r="Y118" s="5">
        <f t="shared" si="175"/>
        <v>0</v>
      </c>
      <c r="Z118" s="5">
        <f t="shared" si="176"/>
        <v>1</v>
      </c>
    </row>
    <row r="119" spans="1:26" x14ac:dyDescent="0.3">
      <c r="A119" s="1" t="s">
        <v>130</v>
      </c>
      <c r="B119" s="1">
        <f t="shared" ref="B119:G119" si="226">B$25-B20</f>
        <v>0</v>
      </c>
      <c r="C119" s="1">
        <f t="shared" si="226"/>
        <v>0</v>
      </c>
      <c r="D119" s="1">
        <f t="shared" si="226"/>
        <v>5</v>
      </c>
      <c r="E119" s="1">
        <f t="shared" si="226"/>
        <v>-9</v>
      </c>
      <c r="F119" s="1">
        <f t="shared" si="226"/>
        <v>10</v>
      </c>
      <c r="G119" s="1">
        <f t="shared" si="226"/>
        <v>0</v>
      </c>
      <c r="H119" s="1">
        <f t="shared" si="211"/>
        <v>0</v>
      </c>
      <c r="I119" s="1">
        <f t="shared" si="212"/>
        <v>0</v>
      </c>
      <c r="J119" s="1">
        <f t="shared" si="213"/>
        <v>0</v>
      </c>
      <c r="K119" s="1">
        <f t="shared" si="214"/>
        <v>1</v>
      </c>
      <c r="L119" s="1">
        <f t="shared" si="215"/>
        <v>1</v>
      </c>
      <c r="M119" s="1">
        <f t="shared" si="216"/>
        <v>10</v>
      </c>
      <c r="N119" s="1">
        <f t="shared" si="217"/>
        <v>-9</v>
      </c>
      <c r="O119" s="1">
        <f t="shared" si="218"/>
        <v>3</v>
      </c>
      <c r="P119" s="1">
        <f t="shared" si="219"/>
        <v>2</v>
      </c>
      <c r="Q119" s="1">
        <f t="shared" si="220"/>
        <v>1</v>
      </c>
      <c r="R119" s="1">
        <f t="shared" si="221"/>
        <v>6</v>
      </c>
      <c r="S119" s="4">
        <f t="shared" si="222"/>
        <v>11.788880963698615</v>
      </c>
      <c r="T119" s="1">
        <f t="shared" si="223"/>
        <v>2</v>
      </c>
      <c r="U119" s="1">
        <f t="shared" si="224"/>
        <v>1</v>
      </c>
      <c r="V119" s="5">
        <f t="shared" si="203"/>
        <v>8</v>
      </c>
      <c r="W119" s="5">
        <f t="shared" si="173"/>
        <v>0</v>
      </c>
      <c r="X119" s="5">
        <f t="shared" si="174"/>
        <v>0</v>
      </c>
      <c r="Y119" s="5">
        <f t="shared" si="175"/>
        <v>0</v>
      </c>
      <c r="Z119" s="5">
        <f t="shared" si="176"/>
        <v>1</v>
      </c>
    </row>
    <row r="120" spans="1:26" x14ac:dyDescent="0.3">
      <c r="A120" s="1" t="s">
        <v>131</v>
      </c>
      <c r="B120" s="1">
        <f t="shared" ref="B120:G120" si="227">B$25-B21</f>
        <v>0</v>
      </c>
      <c r="C120" s="1">
        <f t="shared" si="227"/>
        <v>-5</v>
      </c>
      <c r="D120" s="1">
        <f t="shared" si="227"/>
        <v>1</v>
      </c>
      <c r="E120" s="1">
        <f t="shared" si="227"/>
        <v>0</v>
      </c>
      <c r="F120" s="1">
        <f t="shared" si="227"/>
        <v>10</v>
      </c>
      <c r="G120" s="1">
        <f t="shared" si="227"/>
        <v>0</v>
      </c>
      <c r="H120" s="1">
        <f t="shared" si="211"/>
        <v>0</v>
      </c>
      <c r="I120" s="1">
        <f t="shared" si="212"/>
        <v>0</v>
      </c>
      <c r="J120" s="1">
        <f t="shared" si="213"/>
        <v>0</v>
      </c>
      <c r="K120" s="1">
        <f t="shared" si="214"/>
        <v>1</v>
      </c>
      <c r="L120" s="1">
        <f t="shared" si="215"/>
        <v>1</v>
      </c>
      <c r="M120" s="1">
        <f t="shared" si="216"/>
        <v>10</v>
      </c>
      <c r="N120" s="1">
        <f t="shared" si="217"/>
        <v>-5</v>
      </c>
      <c r="O120" s="1">
        <f t="shared" si="218"/>
        <v>3</v>
      </c>
      <c r="P120" s="1">
        <f t="shared" si="219"/>
        <v>2</v>
      </c>
      <c r="Q120" s="1">
        <f t="shared" si="220"/>
        <v>1</v>
      </c>
      <c r="R120" s="1">
        <f t="shared" si="221"/>
        <v>6</v>
      </c>
      <c r="S120" s="4">
        <f t="shared" si="222"/>
        <v>14.164414002968975</v>
      </c>
      <c r="T120" s="1">
        <f t="shared" si="223"/>
        <v>2</v>
      </c>
      <c r="U120" s="1">
        <f t="shared" si="224"/>
        <v>1</v>
      </c>
      <c r="V120" s="5">
        <f t="shared" si="203"/>
        <v>8</v>
      </c>
      <c r="W120" s="5">
        <f t="shared" si="173"/>
        <v>0</v>
      </c>
      <c r="X120" s="5">
        <f t="shared" si="174"/>
        <v>0</v>
      </c>
      <c r="Y120" s="5">
        <f t="shared" si="175"/>
        <v>0</v>
      </c>
      <c r="Z120" s="5">
        <f t="shared" si="176"/>
        <v>1</v>
      </c>
    </row>
    <row r="121" spans="1:26" x14ac:dyDescent="0.3">
      <c r="A121" s="1" t="s">
        <v>132</v>
      </c>
      <c r="B121" s="1">
        <f t="shared" ref="B121:G121" si="228">B$25-B22</f>
        <v>0</v>
      </c>
      <c r="C121" s="1">
        <f t="shared" si="228"/>
        <v>-5</v>
      </c>
      <c r="D121" s="1">
        <f t="shared" si="228"/>
        <v>0</v>
      </c>
      <c r="E121" s="1">
        <f t="shared" si="228"/>
        <v>0</v>
      </c>
      <c r="F121" s="1">
        <f t="shared" si="228"/>
        <v>10</v>
      </c>
      <c r="G121" s="1">
        <f t="shared" si="228"/>
        <v>3</v>
      </c>
      <c r="H121" s="1">
        <f t="shared" si="211"/>
        <v>0</v>
      </c>
      <c r="I121" s="1">
        <f t="shared" si="212"/>
        <v>0</v>
      </c>
      <c r="J121" s="1">
        <f t="shared" si="213"/>
        <v>0</v>
      </c>
      <c r="K121" s="1">
        <f t="shared" si="214"/>
        <v>1</v>
      </c>
      <c r="L121" s="1">
        <f t="shared" si="215"/>
        <v>1</v>
      </c>
      <c r="M121" s="1">
        <f t="shared" si="216"/>
        <v>10</v>
      </c>
      <c r="N121" s="1">
        <f t="shared" si="217"/>
        <v>-5</v>
      </c>
      <c r="O121" s="1">
        <f t="shared" si="218"/>
        <v>3</v>
      </c>
      <c r="P121" s="1">
        <f t="shared" si="219"/>
        <v>2</v>
      </c>
      <c r="Q121" s="1">
        <f t="shared" si="220"/>
        <v>1</v>
      </c>
      <c r="R121" s="1">
        <f t="shared" si="221"/>
        <v>6</v>
      </c>
      <c r="S121" s="4">
        <f t="shared" si="222"/>
        <v>14.164414002968975</v>
      </c>
      <c r="T121" s="1">
        <f t="shared" si="223"/>
        <v>2</v>
      </c>
      <c r="U121" s="1">
        <f t="shared" si="224"/>
        <v>1</v>
      </c>
      <c r="V121" s="5">
        <f t="shared" si="203"/>
        <v>8</v>
      </c>
      <c r="W121" s="5">
        <f t="shared" si="173"/>
        <v>0</v>
      </c>
      <c r="X121" s="5">
        <f t="shared" si="174"/>
        <v>0</v>
      </c>
      <c r="Y121" s="5">
        <f t="shared" si="175"/>
        <v>0</v>
      </c>
      <c r="Z121" s="5">
        <f t="shared" si="176"/>
        <v>1</v>
      </c>
    </row>
    <row r="122" spans="1:26" x14ac:dyDescent="0.3">
      <c r="A122" s="1" t="s">
        <v>133</v>
      </c>
      <c r="B122" s="1">
        <f t="shared" ref="B122:G122" si="229">B$25-B23</f>
        <v>0</v>
      </c>
      <c r="C122" s="1">
        <f t="shared" si="229"/>
        <v>-5</v>
      </c>
      <c r="D122" s="1">
        <f t="shared" si="229"/>
        <v>5</v>
      </c>
      <c r="E122" s="1">
        <f t="shared" si="229"/>
        <v>0</v>
      </c>
      <c r="F122" s="1">
        <f t="shared" si="229"/>
        <v>5</v>
      </c>
      <c r="G122" s="1">
        <f t="shared" si="229"/>
        <v>0</v>
      </c>
      <c r="H122" s="1">
        <f t="shared" si="211"/>
        <v>0</v>
      </c>
      <c r="I122" s="1">
        <f t="shared" si="212"/>
        <v>0</v>
      </c>
      <c r="J122" s="1">
        <f t="shared" si="213"/>
        <v>0</v>
      </c>
      <c r="K122" s="1">
        <f t="shared" si="214"/>
        <v>1</v>
      </c>
      <c r="L122" s="1">
        <f t="shared" si="215"/>
        <v>1</v>
      </c>
      <c r="M122" s="1">
        <f t="shared" si="216"/>
        <v>5</v>
      </c>
      <c r="N122" s="1">
        <f t="shared" si="217"/>
        <v>-5</v>
      </c>
      <c r="O122" s="1">
        <f t="shared" si="218"/>
        <v>3</v>
      </c>
      <c r="P122" s="1">
        <f t="shared" si="219"/>
        <v>2</v>
      </c>
      <c r="Q122" s="1">
        <f t="shared" si="220"/>
        <v>1</v>
      </c>
      <c r="R122" s="1">
        <f t="shared" si="221"/>
        <v>6</v>
      </c>
      <c r="S122" s="4">
        <f t="shared" si="222"/>
        <v>7.1932485418030412</v>
      </c>
      <c r="T122" s="1">
        <f t="shared" si="223"/>
        <v>2</v>
      </c>
      <c r="U122" s="1">
        <f t="shared" si="224"/>
        <v>1</v>
      </c>
      <c r="V122" s="5">
        <f t="shared" si="203"/>
        <v>8</v>
      </c>
      <c r="W122" s="5">
        <f t="shared" si="173"/>
        <v>0</v>
      </c>
      <c r="X122" s="5">
        <f t="shared" si="174"/>
        <v>0</v>
      </c>
      <c r="Y122" s="5">
        <f t="shared" si="175"/>
        <v>0</v>
      </c>
      <c r="Z122" s="5">
        <f t="shared" si="176"/>
        <v>1</v>
      </c>
    </row>
    <row r="123" spans="1:26" x14ac:dyDescent="0.3">
      <c r="A123" s="1" t="s">
        <v>134</v>
      </c>
      <c r="B123" s="1">
        <f t="shared" ref="B123:G123" si="230">B$25-B24</f>
        <v>0</v>
      </c>
      <c r="C123" s="1">
        <f t="shared" si="230"/>
        <v>-5</v>
      </c>
      <c r="D123" s="1">
        <f t="shared" si="230"/>
        <v>5</v>
      </c>
      <c r="E123" s="1">
        <f t="shared" si="230"/>
        <v>0</v>
      </c>
      <c r="F123" s="1">
        <f t="shared" si="230"/>
        <v>5</v>
      </c>
      <c r="G123" s="1">
        <f t="shared" si="230"/>
        <v>0</v>
      </c>
      <c r="H123" s="1">
        <f t="shared" si="211"/>
        <v>0</v>
      </c>
      <c r="I123" s="1">
        <f t="shared" si="212"/>
        <v>0</v>
      </c>
      <c r="J123" s="1">
        <f t="shared" si="213"/>
        <v>0</v>
      </c>
      <c r="K123" s="1">
        <f t="shared" si="214"/>
        <v>1</v>
      </c>
      <c r="L123" s="1">
        <f t="shared" si="215"/>
        <v>1</v>
      </c>
      <c r="M123" s="1">
        <f t="shared" si="216"/>
        <v>5</v>
      </c>
      <c r="N123" s="1">
        <f t="shared" si="217"/>
        <v>-5</v>
      </c>
      <c r="O123" s="1">
        <f t="shared" si="218"/>
        <v>3</v>
      </c>
      <c r="P123" s="1">
        <f t="shared" si="219"/>
        <v>2</v>
      </c>
      <c r="Q123" s="1">
        <f t="shared" si="220"/>
        <v>1</v>
      </c>
      <c r="R123" s="1">
        <f t="shared" si="221"/>
        <v>6</v>
      </c>
      <c r="S123" s="4">
        <f t="shared" si="222"/>
        <v>7.1932485418030412</v>
      </c>
      <c r="T123" s="1">
        <f t="shared" si="223"/>
        <v>2</v>
      </c>
      <c r="U123" s="1">
        <f t="shared" si="224"/>
        <v>1</v>
      </c>
      <c r="V123" s="5">
        <f t="shared" si="203"/>
        <v>8</v>
      </c>
      <c r="W123" s="5">
        <f t="shared" si="173"/>
        <v>0</v>
      </c>
      <c r="X123" s="5">
        <f t="shared" si="174"/>
        <v>0</v>
      </c>
      <c r="Y123" s="5">
        <f t="shared" si="175"/>
        <v>0</v>
      </c>
      <c r="Z123" s="5">
        <f t="shared" si="176"/>
        <v>1</v>
      </c>
    </row>
    <row r="124" spans="1:26" x14ac:dyDescent="0.3">
      <c r="A124" s="1" t="s">
        <v>135</v>
      </c>
      <c r="B124" s="1">
        <f t="shared" ref="B124:G124" si="231">B$25-B25</f>
        <v>0</v>
      </c>
      <c r="C124" s="1">
        <f t="shared" si="231"/>
        <v>0</v>
      </c>
      <c r="D124" s="1">
        <f t="shared" si="231"/>
        <v>0</v>
      </c>
      <c r="E124" s="1">
        <f t="shared" si="231"/>
        <v>0</v>
      </c>
      <c r="F124" s="1">
        <f t="shared" si="231"/>
        <v>0</v>
      </c>
      <c r="G124" s="1">
        <f t="shared" si="231"/>
        <v>0</v>
      </c>
      <c r="H124" s="1">
        <f t="shared" si="211"/>
        <v>0</v>
      </c>
      <c r="I124" s="1">
        <f t="shared" si="212"/>
        <v>0</v>
      </c>
      <c r="J124" s="1">
        <f t="shared" si="213"/>
        <v>1</v>
      </c>
      <c r="K124" s="1">
        <f t="shared" si="214"/>
        <v>0</v>
      </c>
      <c r="L124" s="1">
        <f t="shared" si="215"/>
        <v>1</v>
      </c>
      <c r="M124" s="1">
        <f t="shared" si="216"/>
        <v>0</v>
      </c>
      <c r="N124" s="1">
        <f t="shared" si="217"/>
        <v>0</v>
      </c>
      <c r="O124" s="1">
        <f t="shared" si="218"/>
        <v>6</v>
      </c>
      <c r="P124" s="1">
        <f t="shared" si="219"/>
        <v>0</v>
      </c>
      <c r="Q124" s="1">
        <f t="shared" si="220"/>
        <v>0</v>
      </c>
      <c r="R124" s="1">
        <f t="shared" si="221"/>
        <v>6</v>
      </c>
      <c r="S124" s="4">
        <f t="shared" si="222"/>
        <v>0</v>
      </c>
      <c r="T124" s="1">
        <f t="shared" si="223"/>
        <v>1</v>
      </c>
      <c r="U124" s="1">
        <f t="shared" si="224"/>
        <v>1</v>
      </c>
      <c r="V124" s="5">
        <f t="shared" si="203"/>
        <v>8</v>
      </c>
      <c r="W124" s="5">
        <f t="shared" si="173"/>
        <v>0</v>
      </c>
      <c r="X124" s="5">
        <f t="shared" si="174"/>
        <v>0</v>
      </c>
      <c r="Y124" s="5">
        <f t="shared" si="175"/>
        <v>1</v>
      </c>
      <c r="Z124" s="5">
        <f t="shared" si="176"/>
        <v>0</v>
      </c>
    </row>
    <row r="125" spans="1:26" x14ac:dyDescent="0.3">
      <c r="A125" s="1" t="s">
        <v>136</v>
      </c>
      <c r="B125" s="1">
        <f t="shared" ref="B125:G125" si="232">B$25-B26</f>
        <v>-10</v>
      </c>
      <c r="C125" s="1">
        <f t="shared" si="232"/>
        <v>0</v>
      </c>
      <c r="D125" s="1">
        <f t="shared" si="232"/>
        <v>-2</v>
      </c>
      <c r="E125" s="1">
        <f t="shared" si="232"/>
        <v>-9</v>
      </c>
      <c r="F125" s="1">
        <f t="shared" si="232"/>
        <v>10</v>
      </c>
      <c r="G125" s="1">
        <f t="shared" si="232"/>
        <v>0</v>
      </c>
      <c r="H125" s="1">
        <f t="shared" si="211"/>
        <v>0</v>
      </c>
      <c r="I125" s="1">
        <f t="shared" si="212"/>
        <v>0</v>
      </c>
      <c r="J125" s="1">
        <f t="shared" si="213"/>
        <v>0</v>
      </c>
      <c r="K125" s="1">
        <f t="shared" si="214"/>
        <v>1</v>
      </c>
      <c r="L125" s="1">
        <f t="shared" si="215"/>
        <v>1</v>
      </c>
      <c r="M125" s="1">
        <f t="shared" si="216"/>
        <v>10</v>
      </c>
      <c r="N125" s="1">
        <f t="shared" si="217"/>
        <v>-10</v>
      </c>
      <c r="O125" s="1">
        <f t="shared" si="218"/>
        <v>2</v>
      </c>
      <c r="P125" s="1">
        <f t="shared" si="219"/>
        <v>1</v>
      </c>
      <c r="Q125" s="1">
        <f t="shared" si="220"/>
        <v>3</v>
      </c>
      <c r="R125" s="1">
        <f t="shared" si="221"/>
        <v>6</v>
      </c>
      <c r="S125" s="4">
        <f t="shared" si="222"/>
        <v>12.286535263104035</v>
      </c>
      <c r="T125" s="1">
        <f t="shared" si="223"/>
        <v>1</v>
      </c>
      <c r="U125" s="1">
        <f t="shared" si="224"/>
        <v>3</v>
      </c>
      <c r="V125" s="5">
        <f t="shared" si="203"/>
        <v>8</v>
      </c>
      <c r="W125" s="5">
        <f t="shared" si="173"/>
        <v>0</v>
      </c>
      <c r="X125" s="5">
        <f t="shared" si="174"/>
        <v>0</v>
      </c>
      <c r="Y125" s="5">
        <f t="shared" si="175"/>
        <v>0</v>
      </c>
      <c r="Z125" s="5">
        <f t="shared" si="176"/>
        <v>1</v>
      </c>
    </row>
    <row r="126" spans="1:26" x14ac:dyDescent="0.3">
      <c r="A126" s="1" t="s">
        <v>137</v>
      </c>
      <c r="B126" s="1">
        <f t="shared" ref="B126:G126" si="233">B$25-B27</f>
        <v>-10</v>
      </c>
      <c r="C126" s="1">
        <f t="shared" si="233"/>
        <v>0</v>
      </c>
      <c r="D126" s="1">
        <f t="shared" si="233"/>
        <v>-2</v>
      </c>
      <c r="E126" s="1">
        <f t="shared" si="233"/>
        <v>0</v>
      </c>
      <c r="F126" s="1">
        <f t="shared" si="233"/>
        <v>5</v>
      </c>
      <c r="G126" s="1">
        <f t="shared" si="233"/>
        <v>0</v>
      </c>
      <c r="H126" s="1">
        <f t="shared" si="211"/>
        <v>0</v>
      </c>
      <c r="I126" s="1">
        <f t="shared" si="212"/>
        <v>0</v>
      </c>
      <c r="J126" s="1">
        <f t="shared" si="213"/>
        <v>0</v>
      </c>
      <c r="K126" s="1">
        <f t="shared" si="214"/>
        <v>1</v>
      </c>
      <c r="L126" s="1">
        <f t="shared" si="215"/>
        <v>1</v>
      </c>
      <c r="M126" s="1">
        <f t="shared" si="216"/>
        <v>5</v>
      </c>
      <c r="N126" s="1">
        <f t="shared" si="217"/>
        <v>-10</v>
      </c>
      <c r="O126" s="1">
        <f t="shared" si="218"/>
        <v>3</v>
      </c>
      <c r="P126" s="1">
        <f t="shared" si="219"/>
        <v>1</v>
      </c>
      <c r="Q126" s="1">
        <f t="shared" si="220"/>
        <v>2</v>
      </c>
      <c r="R126" s="1">
        <f t="shared" si="221"/>
        <v>6</v>
      </c>
      <c r="S126" s="4">
        <f t="shared" si="222"/>
        <v>4.5574385243020004</v>
      </c>
      <c r="T126" s="1">
        <f t="shared" si="223"/>
        <v>1</v>
      </c>
      <c r="U126" s="1">
        <f t="shared" si="224"/>
        <v>2</v>
      </c>
      <c r="V126" s="5">
        <f t="shared" si="203"/>
        <v>8</v>
      </c>
      <c r="W126" s="5">
        <f t="shared" si="173"/>
        <v>0</v>
      </c>
      <c r="X126" s="5">
        <f t="shared" si="174"/>
        <v>0</v>
      </c>
      <c r="Y126" s="5">
        <f t="shared" si="175"/>
        <v>0</v>
      </c>
      <c r="Z126" s="5">
        <f t="shared" si="176"/>
        <v>1</v>
      </c>
    </row>
    <row r="127" spans="1:26" x14ac:dyDescent="0.3">
      <c r="A127" s="1" t="s">
        <v>138</v>
      </c>
      <c r="B127" s="1">
        <f t="shared" ref="B127:G127" si="234">B$25-B28</f>
        <v>0</v>
      </c>
      <c r="C127" s="1">
        <f t="shared" si="234"/>
        <v>-5</v>
      </c>
      <c r="D127" s="1">
        <f t="shared" si="234"/>
        <v>-2</v>
      </c>
      <c r="E127" s="1">
        <f t="shared" si="234"/>
        <v>0</v>
      </c>
      <c r="F127" s="1">
        <f t="shared" si="234"/>
        <v>2</v>
      </c>
      <c r="G127" s="1">
        <f t="shared" si="234"/>
        <v>3</v>
      </c>
      <c r="H127" s="1">
        <f t="shared" si="211"/>
        <v>0</v>
      </c>
      <c r="I127" s="1">
        <f t="shared" si="212"/>
        <v>0</v>
      </c>
      <c r="J127" s="1">
        <f t="shared" si="213"/>
        <v>0</v>
      </c>
      <c r="K127" s="1">
        <f t="shared" si="214"/>
        <v>1</v>
      </c>
      <c r="L127" s="1">
        <f t="shared" si="215"/>
        <v>1</v>
      </c>
      <c r="M127" s="1">
        <f t="shared" si="216"/>
        <v>3</v>
      </c>
      <c r="N127" s="1">
        <f t="shared" si="217"/>
        <v>-5</v>
      </c>
      <c r="O127" s="1">
        <f t="shared" si="218"/>
        <v>2</v>
      </c>
      <c r="P127" s="1">
        <f t="shared" si="219"/>
        <v>2</v>
      </c>
      <c r="Q127" s="1">
        <f t="shared" si="220"/>
        <v>2</v>
      </c>
      <c r="R127" s="1">
        <f t="shared" si="221"/>
        <v>6</v>
      </c>
      <c r="S127" s="4">
        <f t="shared" si="222"/>
        <v>5.6968455021364726</v>
      </c>
      <c r="T127" s="1">
        <f t="shared" si="223"/>
        <v>2</v>
      </c>
      <c r="U127" s="1">
        <f t="shared" si="224"/>
        <v>2</v>
      </c>
      <c r="V127" s="5">
        <f t="shared" si="203"/>
        <v>8</v>
      </c>
      <c r="W127" s="5">
        <f t="shared" si="173"/>
        <v>0</v>
      </c>
      <c r="X127" s="5">
        <f t="shared" si="174"/>
        <v>0</v>
      </c>
      <c r="Y127" s="5">
        <f t="shared" si="175"/>
        <v>0</v>
      </c>
      <c r="Z127" s="5">
        <f t="shared" si="176"/>
        <v>1</v>
      </c>
    </row>
    <row r="128" spans="1:26" x14ac:dyDescent="0.3">
      <c r="A128" s="1" t="s">
        <v>139</v>
      </c>
      <c r="B128" s="1">
        <f t="shared" ref="B128:G128" si="235">B$25-B29</f>
        <v>0</v>
      </c>
      <c r="C128" s="1">
        <f t="shared" si="235"/>
        <v>-5</v>
      </c>
      <c r="D128" s="1">
        <f t="shared" si="235"/>
        <v>-2</v>
      </c>
      <c r="E128" s="1">
        <f t="shared" si="235"/>
        <v>0</v>
      </c>
      <c r="F128" s="1">
        <f t="shared" si="235"/>
        <v>2</v>
      </c>
      <c r="G128" s="1">
        <f t="shared" si="235"/>
        <v>0</v>
      </c>
      <c r="H128" s="1">
        <f t="shared" si="211"/>
        <v>0</v>
      </c>
      <c r="I128" s="1">
        <f t="shared" si="212"/>
        <v>0</v>
      </c>
      <c r="J128" s="1">
        <f t="shared" si="213"/>
        <v>0</v>
      </c>
      <c r="K128" s="1">
        <f t="shared" si="214"/>
        <v>1</v>
      </c>
      <c r="L128" s="1">
        <f t="shared" si="215"/>
        <v>1</v>
      </c>
      <c r="M128" s="1">
        <f t="shared" si="216"/>
        <v>2</v>
      </c>
      <c r="N128" s="1">
        <f t="shared" si="217"/>
        <v>-5</v>
      </c>
      <c r="O128" s="1">
        <f t="shared" si="218"/>
        <v>3</v>
      </c>
      <c r="P128" s="1">
        <f t="shared" si="219"/>
        <v>1</v>
      </c>
      <c r="Q128" s="1">
        <f t="shared" si="220"/>
        <v>2</v>
      </c>
      <c r="R128" s="1">
        <f t="shared" si="221"/>
        <v>6</v>
      </c>
      <c r="S128" s="4">
        <f t="shared" si="222"/>
        <v>3.3665016461206929</v>
      </c>
      <c r="T128" s="1">
        <f t="shared" si="223"/>
        <v>1</v>
      </c>
      <c r="U128" s="1">
        <f t="shared" si="224"/>
        <v>2</v>
      </c>
      <c r="V128" s="5">
        <f t="shared" si="203"/>
        <v>8</v>
      </c>
      <c r="W128" s="5">
        <f t="shared" si="173"/>
        <v>0</v>
      </c>
      <c r="X128" s="5">
        <f t="shared" si="174"/>
        <v>0</v>
      </c>
      <c r="Y128" s="5">
        <f t="shared" si="175"/>
        <v>0</v>
      </c>
      <c r="Z128" s="5">
        <f t="shared" si="176"/>
        <v>1</v>
      </c>
    </row>
    <row r="129" spans="1:26" x14ac:dyDescent="0.3">
      <c r="A129" s="1" t="s">
        <v>140</v>
      </c>
      <c r="B129" s="1">
        <f>B$26-B18</f>
        <v>10</v>
      </c>
      <c r="C129" s="1">
        <f t="shared" ref="C129:G129" si="236">C$26-C18</f>
        <v>0</v>
      </c>
      <c r="D129" s="1">
        <f t="shared" si="236"/>
        <v>0</v>
      </c>
      <c r="E129" s="1">
        <f t="shared" si="236"/>
        <v>10</v>
      </c>
      <c r="F129" s="1">
        <f t="shared" si="236"/>
        <v>0</v>
      </c>
      <c r="G129" s="1">
        <f t="shared" si="236"/>
        <v>3</v>
      </c>
      <c r="H129" s="1">
        <f t="shared" ref="H129:H140" si="237">IF(U129=0,1,0)</f>
        <v>1</v>
      </c>
      <c r="I129" s="1">
        <f t="shared" ref="I129:I140" si="238">IF(T129=0,1,0)</f>
        <v>0</v>
      </c>
      <c r="J129" s="1">
        <f t="shared" ref="J129:J140" si="239">IF(S129=0,1,0)</f>
        <v>0</v>
      </c>
      <c r="K129" s="1">
        <f t="shared" ref="K129:K140" si="240">IF(SUM(H129:J129)=0,1,0)</f>
        <v>0</v>
      </c>
      <c r="L129" s="1">
        <f t="shared" ref="L129:L140" si="241">SUM(H129:K129)</f>
        <v>1</v>
      </c>
      <c r="M129" s="1">
        <f t="shared" ref="M129:M140" si="242">MAX(B129:G129)</f>
        <v>10</v>
      </c>
      <c r="N129" s="1">
        <f t="shared" ref="N129:N140" si="243">MIN(B129:G129)</f>
        <v>0</v>
      </c>
      <c r="O129" s="1">
        <f t="shared" ref="O129:O140" si="244">COUNTIF(B129:G129,0)</f>
        <v>3</v>
      </c>
      <c r="P129" s="1">
        <f t="shared" ref="P129:P140" si="245">COUNTIFS(B129:G129,"&gt;0")</f>
        <v>3</v>
      </c>
      <c r="Q129" s="1">
        <f t="shared" ref="Q129:Q140" si="246">COUNTIFS(B129:G129,"&lt;0")</f>
        <v>0</v>
      </c>
      <c r="R129" s="1">
        <f t="shared" ref="R129:R140" si="247">SUM(O129:Q129)</f>
        <v>6</v>
      </c>
      <c r="S129" s="4">
        <f t="shared" ref="S129:S140" si="248">(Q129+P129+M129+N129)+STDEV(M129,N129,P129,Q129)</f>
        <v>17.716990566028301</v>
      </c>
      <c r="T129" s="1">
        <f t="shared" ref="T129:T140" si="249">J129+P129</f>
        <v>3</v>
      </c>
      <c r="U129" s="1">
        <f t="shared" ref="U129:U140" si="250">J129+Q129</f>
        <v>0</v>
      </c>
      <c r="V129" s="5">
        <f t="shared" si="203"/>
        <v>9</v>
      </c>
      <c r="W129" s="5">
        <f t="shared" si="173"/>
        <v>1</v>
      </c>
      <c r="X129" s="5">
        <f t="shared" si="174"/>
        <v>0</v>
      </c>
      <c r="Y129" s="5">
        <f t="shared" si="175"/>
        <v>0</v>
      </c>
      <c r="Z129" s="5">
        <f t="shared" si="176"/>
        <v>0</v>
      </c>
    </row>
    <row r="130" spans="1:26" x14ac:dyDescent="0.3">
      <c r="A130" s="1" t="s">
        <v>141</v>
      </c>
      <c r="B130" s="1">
        <f t="shared" ref="B130:G130" si="251">B$26-B19</f>
        <v>10</v>
      </c>
      <c r="C130" s="1">
        <f t="shared" si="251"/>
        <v>-5</v>
      </c>
      <c r="D130" s="1">
        <f t="shared" si="251"/>
        <v>7</v>
      </c>
      <c r="E130" s="1">
        <f t="shared" si="251"/>
        <v>1</v>
      </c>
      <c r="F130" s="1">
        <f t="shared" si="251"/>
        <v>1</v>
      </c>
      <c r="G130" s="1">
        <f t="shared" si="251"/>
        <v>0</v>
      </c>
      <c r="H130" s="1">
        <f t="shared" si="237"/>
        <v>0</v>
      </c>
      <c r="I130" s="1">
        <f t="shared" si="238"/>
        <v>0</v>
      </c>
      <c r="J130" s="1">
        <f t="shared" si="239"/>
        <v>0</v>
      </c>
      <c r="K130" s="1">
        <f t="shared" si="240"/>
        <v>1</v>
      </c>
      <c r="L130" s="1">
        <f t="shared" si="241"/>
        <v>1</v>
      </c>
      <c r="M130" s="1">
        <f t="shared" si="242"/>
        <v>10</v>
      </c>
      <c r="N130" s="1">
        <f t="shared" si="243"/>
        <v>-5</v>
      </c>
      <c r="O130" s="1">
        <f t="shared" si="244"/>
        <v>1</v>
      </c>
      <c r="P130" s="1">
        <f t="shared" si="245"/>
        <v>4</v>
      </c>
      <c r="Q130" s="1">
        <f t="shared" si="246"/>
        <v>1</v>
      </c>
      <c r="R130" s="1">
        <f t="shared" si="247"/>
        <v>6</v>
      </c>
      <c r="S130" s="4">
        <f t="shared" si="248"/>
        <v>16.244997998398397</v>
      </c>
      <c r="T130" s="1">
        <f t="shared" si="249"/>
        <v>4</v>
      </c>
      <c r="U130" s="1">
        <f t="shared" si="250"/>
        <v>1</v>
      </c>
      <c r="V130" s="5">
        <f t="shared" si="203"/>
        <v>9</v>
      </c>
      <c r="W130" s="5">
        <f t="shared" si="173"/>
        <v>0</v>
      </c>
      <c r="X130" s="5">
        <f t="shared" si="174"/>
        <v>0</v>
      </c>
      <c r="Y130" s="5">
        <f t="shared" si="175"/>
        <v>0</v>
      </c>
      <c r="Z130" s="5">
        <f t="shared" si="176"/>
        <v>1</v>
      </c>
    </row>
    <row r="131" spans="1:26" x14ac:dyDescent="0.3">
      <c r="A131" s="1" t="s">
        <v>142</v>
      </c>
      <c r="B131" s="1">
        <f t="shared" ref="B131:G131" si="252">B$26-B20</f>
        <v>10</v>
      </c>
      <c r="C131" s="1">
        <f t="shared" si="252"/>
        <v>0</v>
      </c>
      <c r="D131" s="1">
        <f t="shared" si="252"/>
        <v>7</v>
      </c>
      <c r="E131" s="1">
        <f t="shared" si="252"/>
        <v>0</v>
      </c>
      <c r="F131" s="1">
        <f t="shared" si="252"/>
        <v>0</v>
      </c>
      <c r="G131" s="1">
        <f t="shared" si="252"/>
        <v>0</v>
      </c>
      <c r="H131" s="1">
        <f t="shared" si="237"/>
        <v>1</v>
      </c>
      <c r="I131" s="1">
        <f t="shared" si="238"/>
        <v>0</v>
      </c>
      <c r="J131" s="1">
        <f t="shared" si="239"/>
        <v>0</v>
      </c>
      <c r="K131" s="1">
        <f t="shared" si="240"/>
        <v>0</v>
      </c>
      <c r="L131" s="1">
        <f t="shared" si="241"/>
        <v>1</v>
      </c>
      <c r="M131" s="1">
        <f t="shared" si="242"/>
        <v>10</v>
      </c>
      <c r="N131" s="1">
        <f t="shared" si="243"/>
        <v>0</v>
      </c>
      <c r="O131" s="1">
        <f t="shared" si="244"/>
        <v>4</v>
      </c>
      <c r="P131" s="1">
        <f t="shared" si="245"/>
        <v>2</v>
      </c>
      <c r="Q131" s="1">
        <f t="shared" si="246"/>
        <v>0</v>
      </c>
      <c r="R131" s="1">
        <f t="shared" si="247"/>
        <v>6</v>
      </c>
      <c r="S131" s="4">
        <f t="shared" si="248"/>
        <v>16.760952285695232</v>
      </c>
      <c r="T131" s="1">
        <f t="shared" si="249"/>
        <v>2</v>
      </c>
      <c r="U131" s="1">
        <f t="shared" si="250"/>
        <v>0</v>
      </c>
      <c r="V131" s="5">
        <f t="shared" si="203"/>
        <v>9</v>
      </c>
      <c r="W131" s="5">
        <f t="shared" si="173"/>
        <v>1</v>
      </c>
      <c r="X131" s="5">
        <f t="shared" si="174"/>
        <v>0</v>
      </c>
      <c r="Y131" s="5">
        <f t="shared" si="175"/>
        <v>0</v>
      </c>
      <c r="Z131" s="5">
        <f t="shared" si="176"/>
        <v>0</v>
      </c>
    </row>
    <row r="132" spans="1:26" x14ac:dyDescent="0.3">
      <c r="A132" s="1" t="s">
        <v>143</v>
      </c>
      <c r="B132" s="1">
        <f t="shared" ref="B132:G132" si="253">B$26-B21</f>
        <v>10</v>
      </c>
      <c r="C132" s="1">
        <f t="shared" si="253"/>
        <v>-5</v>
      </c>
      <c r="D132" s="1">
        <f t="shared" si="253"/>
        <v>3</v>
      </c>
      <c r="E132" s="1">
        <f t="shared" si="253"/>
        <v>9</v>
      </c>
      <c r="F132" s="1">
        <f t="shared" si="253"/>
        <v>0</v>
      </c>
      <c r="G132" s="1">
        <f t="shared" si="253"/>
        <v>0</v>
      </c>
      <c r="H132" s="1">
        <f t="shared" si="237"/>
        <v>0</v>
      </c>
      <c r="I132" s="1">
        <f t="shared" si="238"/>
        <v>0</v>
      </c>
      <c r="J132" s="1">
        <f t="shared" si="239"/>
        <v>0</v>
      </c>
      <c r="K132" s="1">
        <f t="shared" si="240"/>
        <v>1</v>
      </c>
      <c r="L132" s="1">
        <f t="shared" si="241"/>
        <v>1</v>
      </c>
      <c r="M132" s="1">
        <f t="shared" si="242"/>
        <v>10</v>
      </c>
      <c r="N132" s="1">
        <f t="shared" si="243"/>
        <v>-5</v>
      </c>
      <c r="O132" s="1">
        <f t="shared" si="244"/>
        <v>2</v>
      </c>
      <c r="P132" s="1">
        <f t="shared" si="245"/>
        <v>3</v>
      </c>
      <c r="Q132" s="1">
        <f t="shared" si="246"/>
        <v>1</v>
      </c>
      <c r="R132" s="1">
        <f t="shared" si="247"/>
        <v>6</v>
      </c>
      <c r="S132" s="4">
        <f t="shared" si="248"/>
        <v>15.18465843842649</v>
      </c>
      <c r="T132" s="1">
        <f t="shared" si="249"/>
        <v>3</v>
      </c>
      <c r="U132" s="1">
        <f t="shared" si="250"/>
        <v>1</v>
      </c>
      <c r="V132" s="5">
        <f t="shared" si="203"/>
        <v>9</v>
      </c>
      <c r="W132" s="5">
        <f t="shared" si="173"/>
        <v>0</v>
      </c>
      <c r="X132" s="5">
        <f t="shared" si="174"/>
        <v>0</v>
      </c>
      <c r="Y132" s="5">
        <f t="shared" si="175"/>
        <v>0</v>
      </c>
      <c r="Z132" s="5">
        <f t="shared" si="176"/>
        <v>1</v>
      </c>
    </row>
    <row r="133" spans="1:26" x14ac:dyDescent="0.3">
      <c r="A133" s="1" t="s">
        <v>144</v>
      </c>
      <c r="B133" s="1">
        <f t="shared" ref="B133:G133" si="254">B$26-B22</f>
        <v>10</v>
      </c>
      <c r="C133" s="1">
        <f t="shared" si="254"/>
        <v>-5</v>
      </c>
      <c r="D133" s="1">
        <f t="shared" si="254"/>
        <v>2</v>
      </c>
      <c r="E133" s="1">
        <f t="shared" si="254"/>
        <v>9</v>
      </c>
      <c r="F133" s="1">
        <f t="shared" si="254"/>
        <v>0</v>
      </c>
      <c r="G133" s="1">
        <f t="shared" si="254"/>
        <v>3</v>
      </c>
      <c r="H133" s="1">
        <f t="shared" si="237"/>
        <v>0</v>
      </c>
      <c r="I133" s="1">
        <f t="shared" si="238"/>
        <v>0</v>
      </c>
      <c r="J133" s="1">
        <f t="shared" si="239"/>
        <v>0</v>
      </c>
      <c r="K133" s="1">
        <f t="shared" si="240"/>
        <v>1</v>
      </c>
      <c r="L133" s="1">
        <f t="shared" si="241"/>
        <v>1</v>
      </c>
      <c r="M133" s="1">
        <f t="shared" si="242"/>
        <v>10</v>
      </c>
      <c r="N133" s="1">
        <f t="shared" si="243"/>
        <v>-5</v>
      </c>
      <c r="O133" s="1">
        <f t="shared" si="244"/>
        <v>1</v>
      </c>
      <c r="P133" s="1">
        <f t="shared" si="245"/>
        <v>4</v>
      </c>
      <c r="Q133" s="1">
        <f t="shared" si="246"/>
        <v>1</v>
      </c>
      <c r="R133" s="1">
        <f t="shared" si="247"/>
        <v>6</v>
      </c>
      <c r="S133" s="4">
        <f t="shared" si="248"/>
        <v>16.244997998398397</v>
      </c>
      <c r="T133" s="1">
        <f t="shared" si="249"/>
        <v>4</v>
      </c>
      <c r="U133" s="1">
        <f t="shared" si="250"/>
        <v>1</v>
      </c>
      <c r="V133" s="5">
        <f t="shared" si="203"/>
        <v>9</v>
      </c>
      <c r="W133" s="5">
        <f t="shared" si="173"/>
        <v>0</v>
      </c>
      <c r="X133" s="5">
        <f t="shared" si="174"/>
        <v>0</v>
      </c>
      <c r="Y133" s="5">
        <f t="shared" si="175"/>
        <v>0</v>
      </c>
      <c r="Z133" s="5">
        <f t="shared" si="176"/>
        <v>1</v>
      </c>
    </row>
    <row r="134" spans="1:26" x14ac:dyDescent="0.3">
      <c r="A134" s="1" t="s">
        <v>145</v>
      </c>
      <c r="B134" s="1">
        <f t="shared" ref="B134:G134" si="255">B$26-B23</f>
        <v>10</v>
      </c>
      <c r="C134" s="1">
        <f t="shared" si="255"/>
        <v>-5</v>
      </c>
      <c r="D134" s="1">
        <f t="shared" si="255"/>
        <v>7</v>
      </c>
      <c r="E134" s="1">
        <f t="shared" si="255"/>
        <v>9</v>
      </c>
      <c r="F134" s="1">
        <f t="shared" si="255"/>
        <v>-5</v>
      </c>
      <c r="G134" s="1">
        <f t="shared" si="255"/>
        <v>0</v>
      </c>
      <c r="H134" s="1">
        <f t="shared" si="237"/>
        <v>0</v>
      </c>
      <c r="I134" s="1">
        <f t="shared" si="238"/>
        <v>0</v>
      </c>
      <c r="J134" s="1">
        <f t="shared" si="239"/>
        <v>0</v>
      </c>
      <c r="K134" s="1">
        <f t="shared" si="240"/>
        <v>1</v>
      </c>
      <c r="L134" s="1">
        <f t="shared" si="241"/>
        <v>1</v>
      </c>
      <c r="M134" s="1">
        <f t="shared" si="242"/>
        <v>10</v>
      </c>
      <c r="N134" s="1">
        <f t="shared" si="243"/>
        <v>-5</v>
      </c>
      <c r="O134" s="1">
        <f t="shared" si="244"/>
        <v>1</v>
      </c>
      <c r="P134" s="1">
        <f t="shared" si="245"/>
        <v>3</v>
      </c>
      <c r="Q134" s="1">
        <f t="shared" si="246"/>
        <v>2</v>
      </c>
      <c r="R134" s="1">
        <f t="shared" si="247"/>
        <v>6</v>
      </c>
      <c r="S134" s="4">
        <f t="shared" si="248"/>
        <v>16.137317546507322</v>
      </c>
      <c r="T134" s="1">
        <f t="shared" si="249"/>
        <v>3</v>
      </c>
      <c r="U134" s="1">
        <f t="shared" si="250"/>
        <v>2</v>
      </c>
      <c r="V134" s="5">
        <f t="shared" si="203"/>
        <v>9</v>
      </c>
      <c r="W134" s="5">
        <f t="shared" si="173"/>
        <v>0</v>
      </c>
      <c r="X134" s="5">
        <f t="shared" si="174"/>
        <v>0</v>
      </c>
      <c r="Y134" s="5">
        <f t="shared" si="175"/>
        <v>0</v>
      </c>
      <c r="Z134" s="5">
        <f t="shared" si="176"/>
        <v>1</v>
      </c>
    </row>
    <row r="135" spans="1:26" x14ac:dyDescent="0.3">
      <c r="A135" s="1" t="s">
        <v>146</v>
      </c>
      <c r="B135" s="1">
        <f t="shared" ref="B135:G135" si="256">B$26-B24</f>
        <v>10</v>
      </c>
      <c r="C135" s="1">
        <f t="shared" si="256"/>
        <v>-5</v>
      </c>
      <c r="D135" s="1">
        <f t="shared" si="256"/>
        <v>7</v>
      </c>
      <c r="E135" s="1">
        <f t="shared" si="256"/>
        <v>9</v>
      </c>
      <c r="F135" s="1">
        <f t="shared" si="256"/>
        <v>-5</v>
      </c>
      <c r="G135" s="1">
        <f t="shared" si="256"/>
        <v>0</v>
      </c>
      <c r="H135" s="1">
        <f t="shared" si="237"/>
        <v>0</v>
      </c>
      <c r="I135" s="1">
        <f t="shared" si="238"/>
        <v>0</v>
      </c>
      <c r="J135" s="1">
        <f t="shared" si="239"/>
        <v>0</v>
      </c>
      <c r="K135" s="1">
        <f t="shared" si="240"/>
        <v>1</v>
      </c>
      <c r="L135" s="1">
        <f t="shared" si="241"/>
        <v>1</v>
      </c>
      <c r="M135" s="1">
        <f t="shared" si="242"/>
        <v>10</v>
      </c>
      <c r="N135" s="1">
        <f t="shared" si="243"/>
        <v>-5</v>
      </c>
      <c r="O135" s="1">
        <f t="shared" si="244"/>
        <v>1</v>
      </c>
      <c r="P135" s="1">
        <f t="shared" si="245"/>
        <v>3</v>
      </c>
      <c r="Q135" s="1">
        <f t="shared" si="246"/>
        <v>2</v>
      </c>
      <c r="R135" s="1">
        <f t="shared" si="247"/>
        <v>6</v>
      </c>
      <c r="S135" s="4">
        <f t="shared" si="248"/>
        <v>16.137317546507322</v>
      </c>
      <c r="T135" s="1">
        <f t="shared" si="249"/>
        <v>3</v>
      </c>
      <c r="U135" s="1">
        <f t="shared" si="250"/>
        <v>2</v>
      </c>
      <c r="V135" s="5">
        <f t="shared" si="203"/>
        <v>9</v>
      </c>
      <c r="W135" s="5">
        <f t="shared" si="173"/>
        <v>0</v>
      </c>
      <c r="X135" s="5">
        <f t="shared" si="174"/>
        <v>0</v>
      </c>
      <c r="Y135" s="5">
        <f t="shared" si="175"/>
        <v>0</v>
      </c>
      <c r="Z135" s="5">
        <f t="shared" si="176"/>
        <v>1</v>
      </c>
    </row>
    <row r="136" spans="1:26" x14ac:dyDescent="0.3">
      <c r="A136" s="1" t="s">
        <v>147</v>
      </c>
      <c r="B136" s="1">
        <f t="shared" ref="B136:G136" si="257">B$26-B25</f>
        <v>10</v>
      </c>
      <c r="C136" s="1">
        <f t="shared" si="257"/>
        <v>0</v>
      </c>
      <c r="D136" s="1">
        <f t="shared" si="257"/>
        <v>2</v>
      </c>
      <c r="E136" s="1">
        <f t="shared" si="257"/>
        <v>9</v>
      </c>
      <c r="F136" s="1">
        <f t="shared" si="257"/>
        <v>-10</v>
      </c>
      <c r="G136" s="1">
        <f t="shared" si="257"/>
        <v>0</v>
      </c>
      <c r="H136" s="1">
        <f t="shared" si="237"/>
        <v>0</v>
      </c>
      <c r="I136" s="1">
        <f t="shared" si="238"/>
        <v>0</v>
      </c>
      <c r="J136" s="1">
        <f t="shared" si="239"/>
        <v>0</v>
      </c>
      <c r="K136" s="1">
        <f t="shared" si="240"/>
        <v>1</v>
      </c>
      <c r="L136" s="1">
        <f t="shared" si="241"/>
        <v>1</v>
      </c>
      <c r="M136" s="1">
        <f t="shared" si="242"/>
        <v>10</v>
      </c>
      <c r="N136" s="1">
        <f t="shared" si="243"/>
        <v>-10</v>
      </c>
      <c r="O136" s="1">
        <f t="shared" si="244"/>
        <v>2</v>
      </c>
      <c r="P136" s="1">
        <f t="shared" si="245"/>
        <v>3</v>
      </c>
      <c r="Q136" s="1">
        <f t="shared" si="246"/>
        <v>1</v>
      </c>
      <c r="R136" s="1">
        <f t="shared" si="247"/>
        <v>6</v>
      </c>
      <c r="S136" s="4">
        <f t="shared" si="248"/>
        <v>12.286535263104035</v>
      </c>
      <c r="T136" s="1">
        <f t="shared" si="249"/>
        <v>3</v>
      </c>
      <c r="U136" s="1">
        <f t="shared" si="250"/>
        <v>1</v>
      </c>
      <c r="V136" s="5">
        <f t="shared" si="203"/>
        <v>9</v>
      </c>
      <c r="W136" s="5">
        <f t="shared" si="173"/>
        <v>0</v>
      </c>
      <c r="X136" s="5">
        <f t="shared" si="174"/>
        <v>0</v>
      </c>
      <c r="Y136" s="5">
        <f t="shared" si="175"/>
        <v>0</v>
      </c>
      <c r="Z136" s="5">
        <f t="shared" si="176"/>
        <v>1</v>
      </c>
    </row>
    <row r="137" spans="1:26" x14ac:dyDescent="0.3">
      <c r="A137" s="1" t="s">
        <v>148</v>
      </c>
      <c r="B137" s="1">
        <f t="shared" ref="B137:G137" si="258">B$26-B26</f>
        <v>0</v>
      </c>
      <c r="C137" s="1">
        <f t="shared" si="258"/>
        <v>0</v>
      </c>
      <c r="D137" s="1">
        <f t="shared" si="258"/>
        <v>0</v>
      </c>
      <c r="E137" s="1">
        <f t="shared" si="258"/>
        <v>0</v>
      </c>
      <c r="F137" s="1">
        <f t="shared" si="258"/>
        <v>0</v>
      </c>
      <c r="G137" s="1">
        <f t="shared" si="258"/>
        <v>0</v>
      </c>
      <c r="H137" s="1">
        <f t="shared" si="237"/>
        <v>0</v>
      </c>
      <c r="I137" s="1">
        <f t="shared" si="238"/>
        <v>0</v>
      </c>
      <c r="J137" s="1">
        <f t="shared" si="239"/>
        <v>1</v>
      </c>
      <c r="K137" s="1">
        <f t="shared" si="240"/>
        <v>0</v>
      </c>
      <c r="L137" s="1">
        <f t="shared" si="241"/>
        <v>1</v>
      </c>
      <c r="M137" s="1">
        <f t="shared" si="242"/>
        <v>0</v>
      </c>
      <c r="N137" s="1">
        <f t="shared" si="243"/>
        <v>0</v>
      </c>
      <c r="O137" s="1">
        <f t="shared" si="244"/>
        <v>6</v>
      </c>
      <c r="P137" s="1">
        <f t="shared" si="245"/>
        <v>0</v>
      </c>
      <c r="Q137" s="1">
        <f t="shared" si="246"/>
        <v>0</v>
      </c>
      <c r="R137" s="1">
        <f t="shared" si="247"/>
        <v>6</v>
      </c>
      <c r="S137" s="4">
        <f t="shared" si="248"/>
        <v>0</v>
      </c>
      <c r="T137" s="1">
        <f t="shared" si="249"/>
        <v>1</v>
      </c>
      <c r="U137" s="1">
        <f t="shared" si="250"/>
        <v>1</v>
      </c>
      <c r="V137" s="5">
        <f t="shared" si="203"/>
        <v>9</v>
      </c>
      <c r="W137" s="5">
        <f t="shared" si="173"/>
        <v>0</v>
      </c>
      <c r="X137" s="5">
        <f t="shared" si="174"/>
        <v>0</v>
      </c>
      <c r="Y137" s="5">
        <f t="shared" si="175"/>
        <v>1</v>
      </c>
      <c r="Z137" s="5">
        <f t="shared" si="176"/>
        <v>0</v>
      </c>
    </row>
    <row r="138" spans="1:26" x14ac:dyDescent="0.3">
      <c r="A138" s="1" t="s">
        <v>149</v>
      </c>
      <c r="B138" s="1">
        <f t="shared" ref="B138:G138" si="259">B$26-B27</f>
        <v>0</v>
      </c>
      <c r="C138" s="1">
        <f t="shared" si="259"/>
        <v>0</v>
      </c>
      <c r="D138" s="1">
        <f t="shared" si="259"/>
        <v>0</v>
      </c>
      <c r="E138" s="1">
        <f t="shared" si="259"/>
        <v>9</v>
      </c>
      <c r="F138" s="1">
        <f t="shared" si="259"/>
        <v>-5</v>
      </c>
      <c r="G138" s="1">
        <f t="shared" si="259"/>
        <v>0</v>
      </c>
      <c r="H138" s="1">
        <f t="shared" si="237"/>
        <v>0</v>
      </c>
      <c r="I138" s="1">
        <f t="shared" si="238"/>
        <v>0</v>
      </c>
      <c r="J138" s="1">
        <f t="shared" si="239"/>
        <v>0</v>
      </c>
      <c r="K138" s="1">
        <f t="shared" si="240"/>
        <v>1</v>
      </c>
      <c r="L138" s="1">
        <f t="shared" si="241"/>
        <v>1</v>
      </c>
      <c r="M138" s="1">
        <f t="shared" si="242"/>
        <v>9</v>
      </c>
      <c r="N138" s="1">
        <f t="shared" si="243"/>
        <v>-5</v>
      </c>
      <c r="O138" s="1">
        <f t="shared" si="244"/>
        <v>4</v>
      </c>
      <c r="P138" s="1">
        <f t="shared" si="245"/>
        <v>1</v>
      </c>
      <c r="Q138" s="1">
        <f t="shared" si="246"/>
        <v>1</v>
      </c>
      <c r="R138" s="1">
        <f t="shared" si="247"/>
        <v>6</v>
      </c>
      <c r="S138" s="4">
        <f t="shared" si="248"/>
        <v>11.744562646538029</v>
      </c>
      <c r="T138" s="1">
        <f t="shared" si="249"/>
        <v>1</v>
      </c>
      <c r="U138" s="1">
        <f t="shared" si="250"/>
        <v>1</v>
      </c>
      <c r="V138" s="5">
        <f t="shared" si="203"/>
        <v>9</v>
      </c>
      <c r="W138" s="5">
        <f t="shared" si="173"/>
        <v>0</v>
      </c>
      <c r="X138" s="5">
        <f t="shared" si="174"/>
        <v>0</v>
      </c>
      <c r="Y138" s="5">
        <f t="shared" si="175"/>
        <v>0</v>
      </c>
      <c r="Z138" s="5">
        <f t="shared" si="176"/>
        <v>1</v>
      </c>
    </row>
    <row r="139" spans="1:26" x14ac:dyDescent="0.3">
      <c r="A139" s="1" t="s">
        <v>150</v>
      </c>
      <c r="B139" s="1">
        <f t="shared" ref="B139:G139" si="260">B$26-B28</f>
        <v>10</v>
      </c>
      <c r="C139" s="1">
        <f t="shared" si="260"/>
        <v>-5</v>
      </c>
      <c r="D139" s="1">
        <f t="shared" si="260"/>
        <v>0</v>
      </c>
      <c r="E139" s="1">
        <f t="shared" si="260"/>
        <v>9</v>
      </c>
      <c r="F139" s="1">
        <f t="shared" si="260"/>
        <v>-8</v>
      </c>
      <c r="G139" s="1">
        <f t="shared" si="260"/>
        <v>3</v>
      </c>
      <c r="H139" s="1">
        <f t="shared" si="237"/>
        <v>0</v>
      </c>
      <c r="I139" s="1">
        <f t="shared" si="238"/>
        <v>0</v>
      </c>
      <c r="J139" s="1">
        <f t="shared" si="239"/>
        <v>0</v>
      </c>
      <c r="K139" s="1">
        <f t="shared" si="240"/>
        <v>1</v>
      </c>
      <c r="L139" s="1">
        <f t="shared" si="241"/>
        <v>1</v>
      </c>
      <c r="M139" s="1">
        <f t="shared" si="242"/>
        <v>10</v>
      </c>
      <c r="N139" s="1">
        <f t="shared" si="243"/>
        <v>-8</v>
      </c>
      <c r="O139" s="1">
        <f t="shared" si="244"/>
        <v>1</v>
      </c>
      <c r="P139" s="1">
        <f t="shared" si="245"/>
        <v>3</v>
      </c>
      <c r="Q139" s="1">
        <f t="shared" si="246"/>
        <v>2</v>
      </c>
      <c r="R139" s="1">
        <f t="shared" si="247"/>
        <v>6</v>
      </c>
      <c r="S139" s="4">
        <f t="shared" si="248"/>
        <v>14.41057802513857</v>
      </c>
      <c r="T139" s="1">
        <f t="shared" si="249"/>
        <v>3</v>
      </c>
      <c r="U139" s="1">
        <f t="shared" si="250"/>
        <v>2</v>
      </c>
      <c r="V139" s="5">
        <f t="shared" si="203"/>
        <v>9</v>
      </c>
      <c r="W139" s="5">
        <f t="shared" si="173"/>
        <v>0</v>
      </c>
      <c r="X139" s="5">
        <f t="shared" si="174"/>
        <v>0</v>
      </c>
      <c r="Y139" s="5">
        <f t="shared" si="175"/>
        <v>0</v>
      </c>
      <c r="Z139" s="5">
        <f t="shared" si="176"/>
        <v>1</v>
      </c>
    </row>
    <row r="140" spans="1:26" x14ac:dyDescent="0.3">
      <c r="A140" s="1" t="s">
        <v>151</v>
      </c>
      <c r="B140" s="1">
        <f t="shared" ref="B140:G140" si="261">B$26-B29</f>
        <v>10</v>
      </c>
      <c r="C140" s="1">
        <f t="shared" si="261"/>
        <v>-5</v>
      </c>
      <c r="D140" s="1">
        <f t="shared" si="261"/>
        <v>0</v>
      </c>
      <c r="E140" s="1">
        <f t="shared" si="261"/>
        <v>9</v>
      </c>
      <c r="F140" s="1">
        <f t="shared" si="261"/>
        <v>-8</v>
      </c>
      <c r="G140" s="1">
        <f t="shared" si="261"/>
        <v>0</v>
      </c>
      <c r="H140" s="1">
        <f t="shared" si="237"/>
        <v>0</v>
      </c>
      <c r="I140" s="1">
        <f t="shared" si="238"/>
        <v>0</v>
      </c>
      <c r="J140" s="1">
        <f t="shared" si="239"/>
        <v>0</v>
      </c>
      <c r="K140" s="1">
        <f t="shared" si="240"/>
        <v>1</v>
      </c>
      <c r="L140" s="1">
        <f t="shared" si="241"/>
        <v>1</v>
      </c>
      <c r="M140" s="1">
        <f t="shared" si="242"/>
        <v>10</v>
      </c>
      <c r="N140" s="1">
        <f t="shared" si="243"/>
        <v>-8</v>
      </c>
      <c r="O140" s="1">
        <f t="shared" si="244"/>
        <v>2</v>
      </c>
      <c r="P140" s="1">
        <f t="shared" si="245"/>
        <v>2</v>
      </c>
      <c r="Q140" s="1">
        <f t="shared" si="246"/>
        <v>2</v>
      </c>
      <c r="R140" s="1">
        <f t="shared" si="247"/>
        <v>6</v>
      </c>
      <c r="S140" s="4">
        <f t="shared" si="248"/>
        <v>13.371114795831993</v>
      </c>
      <c r="T140" s="1">
        <f t="shared" si="249"/>
        <v>2</v>
      </c>
      <c r="U140" s="1">
        <f t="shared" si="250"/>
        <v>2</v>
      </c>
      <c r="V140" s="5">
        <f t="shared" si="203"/>
        <v>9</v>
      </c>
      <c r="W140" s="5">
        <f t="shared" si="173"/>
        <v>0</v>
      </c>
      <c r="X140" s="5">
        <f t="shared" si="174"/>
        <v>0</v>
      </c>
      <c r="Y140" s="5">
        <f t="shared" si="175"/>
        <v>0</v>
      </c>
      <c r="Z140" s="5">
        <f t="shared" si="176"/>
        <v>1</v>
      </c>
    </row>
    <row r="141" spans="1:26" x14ac:dyDescent="0.3">
      <c r="A141" s="1" t="s">
        <v>152</v>
      </c>
      <c r="B141" s="1">
        <f>B$27-B18</f>
        <v>10</v>
      </c>
      <c r="C141" s="1">
        <f t="shared" ref="C141:G141" si="262">C$27-C18</f>
        <v>0</v>
      </c>
      <c r="D141" s="1">
        <f t="shared" si="262"/>
        <v>0</v>
      </c>
      <c r="E141" s="1">
        <f t="shared" si="262"/>
        <v>1</v>
      </c>
      <c r="F141" s="1">
        <f t="shared" si="262"/>
        <v>5</v>
      </c>
      <c r="G141" s="1">
        <f t="shared" si="262"/>
        <v>3</v>
      </c>
      <c r="H141" s="1">
        <f t="shared" ref="H141:H152" si="263">IF(U141=0,1,0)</f>
        <v>1</v>
      </c>
      <c r="I141" s="1">
        <f t="shared" ref="I141:I152" si="264">IF(T141=0,1,0)</f>
        <v>0</v>
      </c>
      <c r="J141" s="1">
        <f t="shared" ref="J141:J152" si="265">IF(S141=0,1,0)</f>
        <v>0</v>
      </c>
      <c r="K141" s="1">
        <f t="shared" ref="K141:K152" si="266">IF(SUM(H141:J141)=0,1,0)</f>
        <v>0</v>
      </c>
      <c r="L141" s="1">
        <f t="shared" ref="L141:L152" si="267">SUM(H141:K141)</f>
        <v>1</v>
      </c>
      <c r="M141" s="1">
        <f t="shared" ref="M141:M152" si="268">MAX(B141:G141)</f>
        <v>10</v>
      </c>
      <c r="N141" s="1">
        <f t="shared" ref="N141:N152" si="269">MIN(B141:G141)</f>
        <v>0</v>
      </c>
      <c r="O141" s="1">
        <f t="shared" ref="O141:O152" si="270">COUNTIF(B141:G141,0)</f>
        <v>2</v>
      </c>
      <c r="P141" s="1">
        <f t="shared" ref="P141:P152" si="271">COUNTIFS(B141:G141,"&gt;0")</f>
        <v>4</v>
      </c>
      <c r="Q141" s="1">
        <f t="shared" ref="Q141:Q152" si="272">COUNTIFS(B141:G141,"&lt;0")</f>
        <v>0</v>
      </c>
      <c r="R141" s="1">
        <f t="shared" ref="R141:R152" si="273">SUM(O141:Q141)</f>
        <v>6</v>
      </c>
      <c r="S141" s="4">
        <f t="shared" ref="S141:S152" si="274">(Q141+P141+M141+N141)+STDEV(M141,N141,P141,Q141)</f>
        <v>18.725815626252608</v>
      </c>
      <c r="T141" s="1">
        <f t="shared" ref="T141:T152" si="275">J141+P141</f>
        <v>4</v>
      </c>
      <c r="U141" s="1">
        <f t="shared" ref="U141:U152" si="276">J141+Q141</f>
        <v>0</v>
      </c>
      <c r="V141" s="5">
        <f t="shared" si="203"/>
        <v>10</v>
      </c>
      <c r="W141" s="5">
        <f t="shared" si="173"/>
        <v>1</v>
      </c>
      <c r="X141" s="5">
        <f t="shared" si="174"/>
        <v>0</v>
      </c>
      <c r="Y141" s="5">
        <f t="shared" si="175"/>
        <v>0</v>
      </c>
      <c r="Z141" s="5">
        <f t="shared" si="176"/>
        <v>0</v>
      </c>
    </row>
    <row r="142" spans="1:26" x14ac:dyDescent="0.3">
      <c r="A142" s="1" t="s">
        <v>153</v>
      </c>
      <c r="B142" s="1">
        <f t="shared" ref="B142:G142" si="277">B$27-B19</f>
        <v>10</v>
      </c>
      <c r="C142" s="1">
        <f t="shared" si="277"/>
        <v>-5</v>
      </c>
      <c r="D142" s="1">
        <f t="shared" si="277"/>
        <v>7</v>
      </c>
      <c r="E142" s="1">
        <f t="shared" si="277"/>
        <v>-8</v>
      </c>
      <c r="F142" s="1">
        <f t="shared" si="277"/>
        <v>6</v>
      </c>
      <c r="G142" s="1">
        <f t="shared" si="277"/>
        <v>0</v>
      </c>
      <c r="H142" s="1">
        <f t="shared" si="263"/>
        <v>0</v>
      </c>
      <c r="I142" s="1">
        <f t="shared" si="264"/>
        <v>0</v>
      </c>
      <c r="J142" s="1">
        <f t="shared" si="265"/>
        <v>0</v>
      </c>
      <c r="K142" s="1">
        <f t="shared" si="266"/>
        <v>1</v>
      </c>
      <c r="L142" s="1">
        <f t="shared" si="267"/>
        <v>1</v>
      </c>
      <c r="M142" s="1">
        <f t="shared" si="268"/>
        <v>10</v>
      </c>
      <c r="N142" s="1">
        <f t="shared" si="269"/>
        <v>-8</v>
      </c>
      <c r="O142" s="1">
        <f t="shared" si="270"/>
        <v>1</v>
      </c>
      <c r="P142" s="1">
        <f t="shared" si="271"/>
        <v>3</v>
      </c>
      <c r="Q142" s="1">
        <f t="shared" si="272"/>
        <v>2</v>
      </c>
      <c r="R142" s="1">
        <f t="shared" si="273"/>
        <v>6</v>
      </c>
      <c r="S142" s="4">
        <f t="shared" si="274"/>
        <v>14.41057802513857</v>
      </c>
      <c r="T142" s="1">
        <f t="shared" si="275"/>
        <v>3</v>
      </c>
      <c r="U142" s="1">
        <f t="shared" si="276"/>
        <v>2</v>
      </c>
      <c r="V142" s="5">
        <f t="shared" si="203"/>
        <v>10</v>
      </c>
      <c r="W142" s="5">
        <f t="shared" si="173"/>
        <v>0</v>
      </c>
      <c r="X142" s="5">
        <f t="shared" si="174"/>
        <v>0</v>
      </c>
      <c r="Y142" s="5">
        <f t="shared" si="175"/>
        <v>0</v>
      </c>
      <c r="Z142" s="5">
        <f t="shared" si="176"/>
        <v>1</v>
      </c>
    </row>
    <row r="143" spans="1:26" x14ac:dyDescent="0.3">
      <c r="A143" s="1" t="s">
        <v>154</v>
      </c>
      <c r="B143" s="1">
        <f t="shared" ref="B143:G143" si="278">B$27-B20</f>
        <v>10</v>
      </c>
      <c r="C143" s="1">
        <f t="shared" si="278"/>
        <v>0</v>
      </c>
      <c r="D143" s="1">
        <f t="shared" si="278"/>
        <v>7</v>
      </c>
      <c r="E143" s="1">
        <f t="shared" si="278"/>
        <v>-9</v>
      </c>
      <c r="F143" s="1">
        <f t="shared" si="278"/>
        <v>5</v>
      </c>
      <c r="G143" s="1">
        <f t="shared" si="278"/>
        <v>0</v>
      </c>
      <c r="H143" s="1">
        <f t="shared" si="263"/>
        <v>0</v>
      </c>
      <c r="I143" s="1">
        <f t="shared" si="264"/>
        <v>0</v>
      </c>
      <c r="J143" s="1">
        <f t="shared" si="265"/>
        <v>0</v>
      </c>
      <c r="K143" s="1">
        <f t="shared" si="266"/>
        <v>1</v>
      </c>
      <c r="L143" s="1">
        <f t="shared" si="267"/>
        <v>1</v>
      </c>
      <c r="M143" s="1">
        <f t="shared" si="268"/>
        <v>10</v>
      </c>
      <c r="N143" s="1">
        <f t="shared" si="269"/>
        <v>-9</v>
      </c>
      <c r="O143" s="1">
        <f t="shared" si="270"/>
        <v>2</v>
      </c>
      <c r="P143" s="1">
        <f t="shared" si="271"/>
        <v>3</v>
      </c>
      <c r="Q143" s="1">
        <f t="shared" si="272"/>
        <v>1</v>
      </c>
      <c r="R143" s="1">
        <f t="shared" si="273"/>
        <v>6</v>
      </c>
      <c r="S143" s="4">
        <f t="shared" si="274"/>
        <v>12.847504911329036</v>
      </c>
      <c r="T143" s="1">
        <f t="shared" si="275"/>
        <v>3</v>
      </c>
      <c r="U143" s="1">
        <f t="shared" si="276"/>
        <v>1</v>
      </c>
      <c r="V143" s="5">
        <f t="shared" si="203"/>
        <v>10</v>
      </c>
      <c r="W143" s="5">
        <f t="shared" si="173"/>
        <v>0</v>
      </c>
      <c r="X143" s="5">
        <f t="shared" si="174"/>
        <v>0</v>
      </c>
      <c r="Y143" s="5">
        <f t="shared" si="175"/>
        <v>0</v>
      </c>
      <c r="Z143" s="5">
        <f t="shared" si="176"/>
        <v>1</v>
      </c>
    </row>
    <row r="144" spans="1:26" x14ac:dyDescent="0.3">
      <c r="A144" s="1" t="s">
        <v>155</v>
      </c>
      <c r="B144" s="1">
        <f t="shared" ref="B144:G144" si="279">B$27-B21</f>
        <v>10</v>
      </c>
      <c r="C144" s="1">
        <f t="shared" si="279"/>
        <v>-5</v>
      </c>
      <c r="D144" s="1">
        <f t="shared" si="279"/>
        <v>3</v>
      </c>
      <c r="E144" s="1">
        <f t="shared" si="279"/>
        <v>0</v>
      </c>
      <c r="F144" s="1">
        <f t="shared" si="279"/>
        <v>5</v>
      </c>
      <c r="G144" s="1">
        <f t="shared" si="279"/>
        <v>0</v>
      </c>
      <c r="H144" s="1">
        <f t="shared" si="263"/>
        <v>0</v>
      </c>
      <c r="I144" s="1">
        <f t="shared" si="264"/>
        <v>0</v>
      </c>
      <c r="J144" s="1">
        <f t="shared" si="265"/>
        <v>0</v>
      </c>
      <c r="K144" s="1">
        <f t="shared" si="266"/>
        <v>1</v>
      </c>
      <c r="L144" s="1">
        <f t="shared" si="267"/>
        <v>1</v>
      </c>
      <c r="M144" s="1">
        <f t="shared" si="268"/>
        <v>10</v>
      </c>
      <c r="N144" s="1">
        <f t="shared" si="269"/>
        <v>-5</v>
      </c>
      <c r="O144" s="1">
        <f t="shared" si="270"/>
        <v>2</v>
      </c>
      <c r="P144" s="1">
        <f t="shared" si="271"/>
        <v>3</v>
      </c>
      <c r="Q144" s="1">
        <f t="shared" si="272"/>
        <v>1</v>
      </c>
      <c r="R144" s="1">
        <f t="shared" si="273"/>
        <v>6</v>
      </c>
      <c r="S144" s="4">
        <f t="shared" si="274"/>
        <v>15.18465843842649</v>
      </c>
      <c r="T144" s="1">
        <f t="shared" si="275"/>
        <v>3</v>
      </c>
      <c r="U144" s="1">
        <f t="shared" si="276"/>
        <v>1</v>
      </c>
      <c r="V144" s="5">
        <f t="shared" si="203"/>
        <v>10</v>
      </c>
      <c r="W144" s="5">
        <f t="shared" si="173"/>
        <v>0</v>
      </c>
      <c r="X144" s="5">
        <f t="shared" si="174"/>
        <v>0</v>
      </c>
      <c r="Y144" s="5">
        <f t="shared" si="175"/>
        <v>0</v>
      </c>
      <c r="Z144" s="5">
        <f t="shared" si="176"/>
        <v>1</v>
      </c>
    </row>
    <row r="145" spans="1:26" x14ac:dyDescent="0.3">
      <c r="A145" s="1" t="s">
        <v>156</v>
      </c>
      <c r="B145" s="1">
        <f t="shared" ref="B145:G145" si="280">B$27-B22</f>
        <v>10</v>
      </c>
      <c r="C145" s="1">
        <f t="shared" si="280"/>
        <v>-5</v>
      </c>
      <c r="D145" s="1">
        <f t="shared" si="280"/>
        <v>2</v>
      </c>
      <c r="E145" s="1">
        <f t="shared" si="280"/>
        <v>0</v>
      </c>
      <c r="F145" s="1">
        <f t="shared" si="280"/>
        <v>5</v>
      </c>
      <c r="G145" s="1">
        <f t="shared" si="280"/>
        <v>3</v>
      </c>
      <c r="H145" s="1">
        <f t="shared" si="263"/>
        <v>0</v>
      </c>
      <c r="I145" s="1">
        <f t="shared" si="264"/>
        <v>0</v>
      </c>
      <c r="J145" s="1">
        <f t="shared" si="265"/>
        <v>0</v>
      </c>
      <c r="K145" s="1">
        <f t="shared" si="266"/>
        <v>1</v>
      </c>
      <c r="L145" s="1">
        <f t="shared" si="267"/>
        <v>1</v>
      </c>
      <c r="M145" s="1">
        <f t="shared" si="268"/>
        <v>10</v>
      </c>
      <c r="N145" s="1">
        <f t="shared" si="269"/>
        <v>-5</v>
      </c>
      <c r="O145" s="1">
        <f t="shared" si="270"/>
        <v>1</v>
      </c>
      <c r="P145" s="1">
        <f t="shared" si="271"/>
        <v>4</v>
      </c>
      <c r="Q145" s="1">
        <f t="shared" si="272"/>
        <v>1</v>
      </c>
      <c r="R145" s="1">
        <f t="shared" si="273"/>
        <v>6</v>
      </c>
      <c r="S145" s="4">
        <f t="shared" si="274"/>
        <v>16.244997998398397</v>
      </c>
      <c r="T145" s="1">
        <f t="shared" si="275"/>
        <v>4</v>
      </c>
      <c r="U145" s="1">
        <f t="shared" si="276"/>
        <v>1</v>
      </c>
      <c r="V145" s="5">
        <f t="shared" si="203"/>
        <v>10</v>
      </c>
      <c r="W145" s="5">
        <f t="shared" si="173"/>
        <v>0</v>
      </c>
      <c r="X145" s="5">
        <f t="shared" si="174"/>
        <v>0</v>
      </c>
      <c r="Y145" s="5">
        <f t="shared" si="175"/>
        <v>0</v>
      </c>
      <c r="Z145" s="5">
        <f t="shared" si="176"/>
        <v>1</v>
      </c>
    </row>
    <row r="146" spans="1:26" x14ac:dyDescent="0.3">
      <c r="A146" s="1" t="s">
        <v>157</v>
      </c>
      <c r="B146" s="1">
        <f t="shared" ref="B146:G146" si="281">B$27-B23</f>
        <v>10</v>
      </c>
      <c r="C146" s="1">
        <f t="shared" si="281"/>
        <v>-5</v>
      </c>
      <c r="D146" s="1">
        <f t="shared" si="281"/>
        <v>7</v>
      </c>
      <c r="E146" s="1">
        <f t="shared" si="281"/>
        <v>0</v>
      </c>
      <c r="F146" s="1">
        <f t="shared" si="281"/>
        <v>0</v>
      </c>
      <c r="G146" s="1">
        <f t="shared" si="281"/>
        <v>0</v>
      </c>
      <c r="H146" s="1">
        <f t="shared" si="263"/>
        <v>0</v>
      </c>
      <c r="I146" s="1">
        <f t="shared" si="264"/>
        <v>0</v>
      </c>
      <c r="J146" s="1">
        <f t="shared" si="265"/>
        <v>0</v>
      </c>
      <c r="K146" s="1">
        <f t="shared" si="266"/>
        <v>1</v>
      </c>
      <c r="L146" s="1">
        <f t="shared" si="267"/>
        <v>1</v>
      </c>
      <c r="M146" s="1">
        <f t="shared" si="268"/>
        <v>10</v>
      </c>
      <c r="N146" s="1">
        <f t="shared" si="269"/>
        <v>-5</v>
      </c>
      <c r="O146" s="1">
        <f t="shared" si="270"/>
        <v>3</v>
      </c>
      <c r="P146" s="1">
        <f t="shared" si="271"/>
        <v>2</v>
      </c>
      <c r="Q146" s="1">
        <f t="shared" si="272"/>
        <v>1</v>
      </c>
      <c r="R146" s="1">
        <f t="shared" si="273"/>
        <v>6</v>
      </c>
      <c r="S146" s="4">
        <f t="shared" si="274"/>
        <v>14.164414002968975</v>
      </c>
      <c r="T146" s="1">
        <f t="shared" si="275"/>
        <v>2</v>
      </c>
      <c r="U146" s="1">
        <f t="shared" si="276"/>
        <v>1</v>
      </c>
      <c r="V146" s="5">
        <f t="shared" si="203"/>
        <v>10</v>
      </c>
      <c r="W146" s="5">
        <f t="shared" si="173"/>
        <v>0</v>
      </c>
      <c r="X146" s="5">
        <f t="shared" si="174"/>
        <v>0</v>
      </c>
      <c r="Y146" s="5">
        <f t="shared" si="175"/>
        <v>0</v>
      </c>
      <c r="Z146" s="5">
        <f t="shared" si="176"/>
        <v>1</v>
      </c>
    </row>
    <row r="147" spans="1:26" x14ac:dyDescent="0.3">
      <c r="A147" s="1" t="s">
        <v>158</v>
      </c>
      <c r="B147" s="1">
        <f t="shared" ref="B147:G147" si="282">B$27-B24</f>
        <v>10</v>
      </c>
      <c r="C147" s="1">
        <f t="shared" si="282"/>
        <v>-5</v>
      </c>
      <c r="D147" s="1">
        <f t="shared" si="282"/>
        <v>7</v>
      </c>
      <c r="E147" s="1">
        <f t="shared" si="282"/>
        <v>0</v>
      </c>
      <c r="F147" s="1">
        <f t="shared" si="282"/>
        <v>0</v>
      </c>
      <c r="G147" s="1">
        <f t="shared" si="282"/>
        <v>0</v>
      </c>
      <c r="H147" s="1">
        <f t="shared" si="263"/>
        <v>0</v>
      </c>
      <c r="I147" s="1">
        <f t="shared" si="264"/>
        <v>0</v>
      </c>
      <c r="J147" s="1">
        <f t="shared" si="265"/>
        <v>0</v>
      </c>
      <c r="K147" s="1">
        <f t="shared" si="266"/>
        <v>1</v>
      </c>
      <c r="L147" s="1">
        <f t="shared" si="267"/>
        <v>1</v>
      </c>
      <c r="M147" s="1">
        <f t="shared" si="268"/>
        <v>10</v>
      </c>
      <c r="N147" s="1">
        <f t="shared" si="269"/>
        <v>-5</v>
      </c>
      <c r="O147" s="1">
        <f t="shared" si="270"/>
        <v>3</v>
      </c>
      <c r="P147" s="1">
        <f t="shared" si="271"/>
        <v>2</v>
      </c>
      <c r="Q147" s="1">
        <f t="shared" si="272"/>
        <v>1</v>
      </c>
      <c r="R147" s="1">
        <f t="shared" si="273"/>
        <v>6</v>
      </c>
      <c r="S147" s="4">
        <f t="shared" si="274"/>
        <v>14.164414002968975</v>
      </c>
      <c r="T147" s="1">
        <f t="shared" si="275"/>
        <v>2</v>
      </c>
      <c r="U147" s="1">
        <f t="shared" si="276"/>
        <v>1</v>
      </c>
      <c r="V147" s="5">
        <f t="shared" si="203"/>
        <v>10</v>
      </c>
      <c r="W147" s="5">
        <f t="shared" si="173"/>
        <v>0</v>
      </c>
      <c r="X147" s="5">
        <f t="shared" si="174"/>
        <v>0</v>
      </c>
      <c r="Y147" s="5">
        <f t="shared" si="175"/>
        <v>0</v>
      </c>
      <c r="Z147" s="5">
        <f t="shared" si="176"/>
        <v>1</v>
      </c>
    </row>
    <row r="148" spans="1:26" x14ac:dyDescent="0.3">
      <c r="A148" s="1" t="s">
        <v>159</v>
      </c>
      <c r="B148" s="1">
        <f t="shared" ref="B148:G148" si="283">B$27-B25</f>
        <v>10</v>
      </c>
      <c r="C148" s="1">
        <f t="shared" si="283"/>
        <v>0</v>
      </c>
      <c r="D148" s="1">
        <f t="shared" si="283"/>
        <v>2</v>
      </c>
      <c r="E148" s="1">
        <f t="shared" si="283"/>
        <v>0</v>
      </c>
      <c r="F148" s="1">
        <f t="shared" si="283"/>
        <v>-5</v>
      </c>
      <c r="G148" s="1">
        <f t="shared" si="283"/>
        <v>0</v>
      </c>
      <c r="H148" s="1">
        <f t="shared" si="263"/>
        <v>0</v>
      </c>
      <c r="I148" s="1">
        <f t="shared" si="264"/>
        <v>0</v>
      </c>
      <c r="J148" s="1">
        <f t="shared" si="265"/>
        <v>0</v>
      </c>
      <c r="K148" s="1">
        <f t="shared" si="266"/>
        <v>1</v>
      </c>
      <c r="L148" s="1">
        <f t="shared" si="267"/>
        <v>1</v>
      </c>
      <c r="M148" s="1">
        <f t="shared" si="268"/>
        <v>10</v>
      </c>
      <c r="N148" s="1">
        <f t="shared" si="269"/>
        <v>-5</v>
      </c>
      <c r="O148" s="1">
        <f t="shared" si="270"/>
        <v>3</v>
      </c>
      <c r="P148" s="1">
        <f t="shared" si="271"/>
        <v>2</v>
      </c>
      <c r="Q148" s="1">
        <f t="shared" si="272"/>
        <v>1</v>
      </c>
      <c r="R148" s="1">
        <f t="shared" si="273"/>
        <v>6</v>
      </c>
      <c r="S148" s="4">
        <f t="shared" si="274"/>
        <v>14.164414002968975</v>
      </c>
      <c r="T148" s="1">
        <f t="shared" si="275"/>
        <v>2</v>
      </c>
      <c r="U148" s="1">
        <f t="shared" si="276"/>
        <v>1</v>
      </c>
      <c r="V148" s="5">
        <f t="shared" si="203"/>
        <v>10</v>
      </c>
      <c r="W148" s="5">
        <f t="shared" si="173"/>
        <v>0</v>
      </c>
      <c r="X148" s="5">
        <f t="shared" si="174"/>
        <v>0</v>
      </c>
      <c r="Y148" s="5">
        <f t="shared" si="175"/>
        <v>0</v>
      </c>
      <c r="Z148" s="5">
        <f t="shared" si="176"/>
        <v>1</v>
      </c>
    </row>
    <row r="149" spans="1:26" x14ac:dyDescent="0.3">
      <c r="A149" s="1" t="s">
        <v>160</v>
      </c>
      <c r="B149" s="1">
        <f t="shared" ref="B149:G149" si="284">B$27-B26</f>
        <v>0</v>
      </c>
      <c r="C149" s="1">
        <f t="shared" si="284"/>
        <v>0</v>
      </c>
      <c r="D149" s="1">
        <f t="shared" si="284"/>
        <v>0</v>
      </c>
      <c r="E149" s="1">
        <f t="shared" si="284"/>
        <v>-9</v>
      </c>
      <c r="F149" s="1">
        <f t="shared" si="284"/>
        <v>5</v>
      </c>
      <c r="G149" s="1">
        <f t="shared" si="284"/>
        <v>0</v>
      </c>
      <c r="H149" s="1">
        <f t="shared" si="263"/>
        <v>0</v>
      </c>
      <c r="I149" s="1">
        <f t="shared" si="264"/>
        <v>0</v>
      </c>
      <c r="J149" s="1">
        <f t="shared" si="265"/>
        <v>0</v>
      </c>
      <c r="K149" s="1">
        <f t="shared" si="266"/>
        <v>1</v>
      </c>
      <c r="L149" s="1">
        <f t="shared" si="267"/>
        <v>1</v>
      </c>
      <c r="M149" s="1">
        <f t="shared" si="268"/>
        <v>5</v>
      </c>
      <c r="N149" s="1">
        <f t="shared" si="269"/>
        <v>-9</v>
      </c>
      <c r="O149" s="1">
        <f t="shared" si="270"/>
        <v>4</v>
      </c>
      <c r="P149" s="1">
        <f t="shared" si="271"/>
        <v>1</v>
      </c>
      <c r="Q149" s="1">
        <f t="shared" si="272"/>
        <v>1</v>
      </c>
      <c r="R149" s="1">
        <f t="shared" si="273"/>
        <v>6</v>
      </c>
      <c r="S149" s="4">
        <f t="shared" si="274"/>
        <v>3.9721576223896387</v>
      </c>
      <c r="T149" s="1">
        <f t="shared" si="275"/>
        <v>1</v>
      </c>
      <c r="U149" s="1">
        <f t="shared" si="276"/>
        <v>1</v>
      </c>
      <c r="V149" s="5">
        <f t="shared" si="203"/>
        <v>10</v>
      </c>
      <c r="W149" s="5">
        <f t="shared" si="173"/>
        <v>0</v>
      </c>
      <c r="X149" s="5">
        <f t="shared" si="174"/>
        <v>0</v>
      </c>
      <c r="Y149" s="5">
        <f t="shared" si="175"/>
        <v>0</v>
      </c>
      <c r="Z149" s="5">
        <f t="shared" si="176"/>
        <v>1</v>
      </c>
    </row>
    <row r="150" spans="1:26" x14ac:dyDescent="0.3">
      <c r="A150" s="1" t="s">
        <v>161</v>
      </c>
      <c r="B150" s="1">
        <f t="shared" ref="B150:G150" si="285">B$27-B27</f>
        <v>0</v>
      </c>
      <c r="C150" s="1">
        <f t="shared" si="285"/>
        <v>0</v>
      </c>
      <c r="D150" s="1">
        <f t="shared" si="285"/>
        <v>0</v>
      </c>
      <c r="E150" s="1">
        <f t="shared" si="285"/>
        <v>0</v>
      </c>
      <c r="F150" s="1">
        <f t="shared" si="285"/>
        <v>0</v>
      </c>
      <c r="G150" s="1">
        <f t="shared" si="285"/>
        <v>0</v>
      </c>
      <c r="H150" s="1">
        <f t="shared" si="263"/>
        <v>0</v>
      </c>
      <c r="I150" s="1">
        <f t="shared" si="264"/>
        <v>0</v>
      </c>
      <c r="J150" s="1">
        <f t="shared" si="265"/>
        <v>1</v>
      </c>
      <c r="K150" s="1">
        <f t="shared" si="266"/>
        <v>0</v>
      </c>
      <c r="L150" s="1">
        <f t="shared" si="267"/>
        <v>1</v>
      </c>
      <c r="M150" s="1">
        <f t="shared" si="268"/>
        <v>0</v>
      </c>
      <c r="N150" s="1">
        <f t="shared" si="269"/>
        <v>0</v>
      </c>
      <c r="O150" s="1">
        <f t="shared" si="270"/>
        <v>6</v>
      </c>
      <c r="P150" s="1">
        <f t="shared" si="271"/>
        <v>0</v>
      </c>
      <c r="Q150" s="1">
        <f t="shared" si="272"/>
        <v>0</v>
      </c>
      <c r="R150" s="1">
        <f t="shared" si="273"/>
        <v>6</v>
      </c>
      <c r="S150" s="4">
        <f t="shared" si="274"/>
        <v>0</v>
      </c>
      <c r="T150" s="1">
        <f t="shared" si="275"/>
        <v>1</v>
      </c>
      <c r="U150" s="1">
        <f t="shared" si="276"/>
        <v>1</v>
      </c>
      <c r="V150" s="5">
        <f t="shared" si="203"/>
        <v>10</v>
      </c>
      <c r="W150" s="5">
        <f t="shared" si="173"/>
        <v>0</v>
      </c>
      <c r="X150" s="5">
        <f t="shared" si="174"/>
        <v>0</v>
      </c>
      <c r="Y150" s="5">
        <f t="shared" si="175"/>
        <v>1</v>
      </c>
      <c r="Z150" s="5">
        <f t="shared" si="176"/>
        <v>0</v>
      </c>
    </row>
    <row r="151" spans="1:26" x14ac:dyDescent="0.3">
      <c r="A151" s="1" t="s">
        <v>162</v>
      </c>
      <c r="B151" s="1">
        <f t="shared" ref="B151:G151" si="286">B$27-B28</f>
        <v>10</v>
      </c>
      <c r="C151" s="1">
        <f t="shared" si="286"/>
        <v>-5</v>
      </c>
      <c r="D151" s="1">
        <f t="shared" si="286"/>
        <v>0</v>
      </c>
      <c r="E151" s="1">
        <f t="shared" si="286"/>
        <v>0</v>
      </c>
      <c r="F151" s="1">
        <f t="shared" si="286"/>
        <v>-3</v>
      </c>
      <c r="G151" s="1">
        <f t="shared" si="286"/>
        <v>3</v>
      </c>
      <c r="H151" s="1">
        <f t="shared" si="263"/>
        <v>0</v>
      </c>
      <c r="I151" s="1">
        <f t="shared" si="264"/>
        <v>0</v>
      </c>
      <c r="J151" s="1">
        <f t="shared" si="265"/>
        <v>0</v>
      </c>
      <c r="K151" s="1">
        <f t="shared" si="266"/>
        <v>1</v>
      </c>
      <c r="L151" s="1">
        <f t="shared" si="267"/>
        <v>1</v>
      </c>
      <c r="M151" s="1">
        <f t="shared" si="268"/>
        <v>10</v>
      </c>
      <c r="N151" s="1">
        <f t="shared" si="269"/>
        <v>-5</v>
      </c>
      <c r="O151" s="1">
        <f t="shared" si="270"/>
        <v>2</v>
      </c>
      <c r="P151" s="1">
        <f t="shared" si="271"/>
        <v>2</v>
      </c>
      <c r="Q151" s="1">
        <f t="shared" si="272"/>
        <v>2</v>
      </c>
      <c r="R151" s="1">
        <f t="shared" si="273"/>
        <v>6</v>
      </c>
      <c r="S151" s="4">
        <f t="shared" si="274"/>
        <v>15.130524719249841</v>
      </c>
      <c r="T151" s="1">
        <f t="shared" si="275"/>
        <v>2</v>
      </c>
      <c r="U151" s="1">
        <f t="shared" si="276"/>
        <v>2</v>
      </c>
      <c r="V151" s="5">
        <f t="shared" si="203"/>
        <v>10</v>
      </c>
      <c r="W151" s="5">
        <f t="shared" si="173"/>
        <v>0</v>
      </c>
      <c r="X151" s="5">
        <f t="shared" si="174"/>
        <v>0</v>
      </c>
      <c r="Y151" s="5">
        <f t="shared" si="175"/>
        <v>0</v>
      </c>
      <c r="Z151" s="5">
        <f t="shared" si="176"/>
        <v>1</v>
      </c>
    </row>
    <row r="152" spans="1:26" x14ac:dyDescent="0.3">
      <c r="A152" s="1" t="s">
        <v>163</v>
      </c>
      <c r="B152" s="1">
        <f t="shared" ref="B152:G152" si="287">B$27-B29</f>
        <v>10</v>
      </c>
      <c r="C152" s="1">
        <f t="shared" si="287"/>
        <v>-5</v>
      </c>
      <c r="D152" s="1">
        <f t="shared" si="287"/>
        <v>0</v>
      </c>
      <c r="E152" s="1">
        <f t="shared" si="287"/>
        <v>0</v>
      </c>
      <c r="F152" s="1">
        <f t="shared" si="287"/>
        <v>-3</v>
      </c>
      <c r="G152" s="1">
        <f t="shared" si="287"/>
        <v>0</v>
      </c>
      <c r="H152" s="1">
        <f t="shared" si="263"/>
        <v>0</v>
      </c>
      <c r="I152" s="1">
        <f t="shared" si="264"/>
        <v>0</v>
      </c>
      <c r="J152" s="1">
        <f t="shared" si="265"/>
        <v>0</v>
      </c>
      <c r="K152" s="1">
        <f t="shared" si="266"/>
        <v>1</v>
      </c>
      <c r="L152" s="1">
        <f t="shared" si="267"/>
        <v>1</v>
      </c>
      <c r="M152" s="1">
        <f t="shared" si="268"/>
        <v>10</v>
      </c>
      <c r="N152" s="1">
        <f t="shared" si="269"/>
        <v>-5</v>
      </c>
      <c r="O152" s="1">
        <f t="shared" si="270"/>
        <v>3</v>
      </c>
      <c r="P152" s="1">
        <f t="shared" si="271"/>
        <v>1</v>
      </c>
      <c r="Q152" s="1">
        <f t="shared" si="272"/>
        <v>2</v>
      </c>
      <c r="R152" s="1">
        <f t="shared" si="273"/>
        <v>6</v>
      </c>
      <c r="S152" s="4">
        <f t="shared" si="274"/>
        <v>14.164414002968975</v>
      </c>
      <c r="T152" s="1">
        <f t="shared" si="275"/>
        <v>1</v>
      </c>
      <c r="U152" s="1">
        <f t="shared" si="276"/>
        <v>2</v>
      </c>
      <c r="V152" s="5">
        <f t="shared" si="203"/>
        <v>10</v>
      </c>
      <c r="W152" s="5">
        <f t="shared" si="173"/>
        <v>0</v>
      </c>
      <c r="X152" s="5">
        <f t="shared" si="174"/>
        <v>0</v>
      </c>
      <c r="Y152" s="5">
        <f t="shared" si="175"/>
        <v>0</v>
      </c>
      <c r="Z152" s="5">
        <f t="shared" si="176"/>
        <v>1</v>
      </c>
    </row>
    <row r="153" spans="1:26" x14ac:dyDescent="0.3">
      <c r="A153" s="1" t="s">
        <v>164</v>
      </c>
      <c r="B153" s="1">
        <f>B$28-B18</f>
        <v>0</v>
      </c>
      <c r="C153" s="1">
        <f t="shared" ref="C153:G153" si="288">C$28-C18</f>
        <v>5</v>
      </c>
      <c r="D153" s="1">
        <f t="shared" si="288"/>
        <v>0</v>
      </c>
      <c r="E153" s="1">
        <f t="shared" si="288"/>
        <v>1</v>
      </c>
      <c r="F153" s="1">
        <f t="shared" si="288"/>
        <v>8</v>
      </c>
      <c r="G153" s="1">
        <f t="shared" si="288"/>
        <v>0</v>
      </c>
      <c r="H153" s="1">
        <f t="shared" ref="H153:H164" si="289">IF(U153=0,1,0)</f>
        <v>1</v>
      </c>
      <c r="I153" s="1">
        <f t="shared" ref="I153:I164" si="290">IF(T153=0,1,0)</f>
        <v>0</v>
      </c>
      <c r="J153" s="1">
        <f t="shared" ref="J153:J164" si="291">IF(S153=0,1,0)</f>
        <v>0</v>
      </c>
      <c r="K153" s="1">
        <f t="shared" ref="K153:K164" si="292">IF(SUM(H153:J153)=0,1,0)</f>
        <v>0</v>
      </c>
      <c r="L153" s="1">
        <f t="shared" ref="L153:L164" si="293">SUM(H153:K153)</f>
        <v>1</v>
      </c>
      <c r="M153" s="1">
        <f t="shared" ref="M153:M164" si="294">MAX(B153:G153)</f>
        <v>8</v>
      </c>
      <c r="N153" s="1">
        <f t="shared" ref="N153:N164" si="295">MIN(B153:G153)</f>
        <v>0</v>
      </c>
      <c r="O153" s="1">
        <f t="shared" ref="O153:O164" si="296">COUNTIF(B153:G153,0)</f>
        <v>3</v>
      </c>
      <c r="P153" s="1">
        <f t="shared" ref="P153:P164" si="297">COUNTIFS(B153:G153,"&gt;0")</f>
        <v>3</v>
      </c>
      <c r="Q153" s="1">
        <f t="shared" ref="Q153:Q164" si="298">COUNTIFS(B153:G153,"&lt;0")</f>
        <v>0</v>
      </c>
      <c r="R153" s="1">
        <f t="shared" ref="R153:R164" si="299">SUM(O153:Q153)</f>
        <v>6</v>
      </c>
      <c r="S153" s="4">
        <f t="shared" ref="S153:S164" si="300">(Q153+P153+M153+N153)+STDEV(M153,N153,P153,Q153)</f>
        <v>14.774917217635375</v>
      </c>
      <c r="T153" s="1">
        <f t="shared" ref="T153:T164" si="301">J153+P153</f>
        <v>3</v>
      </c>
      <c r="U153" s="1">
        <f t="shared" ref="U153:U164" si="302">J153+Q153</f>
        <v>0</v>
      </c>
      <c r="V153" s="5">
        <f t="shared" si="203"/>
        <v>11</v>
      </c>
      <c r="W153" s="5">
        <f t="shared" si="173"/>
        <v>1</v>
      </c>
      <c r="X153" s="5">
        <f t="shared" si="174"/>
        <v>0</v>
      </c>
      <c r="Y153" s="5">
        <f t="shared" si="175"/>
        <v>0</v>
      </c>
      <c r="Z153" s="5">
        <f t="shared" si="176"/>
        <v>0</v>
      </c>
    </row>
    <row r="154" spans="1:26" x14ac:dyDescent="0.3">
      <c r="A154" s="1" t="s">
        <v>165</v>
      </c>
      <c r="B154" s="1">
        <f t="shared" ref="B154:G154" si="303">B$28-B19</f>
        <v>0</v>
      </c>
      <c r="C154" s="1">
        <f t="shared" si="303"/>
        <v>0</v>
      </c>
      <c r="D154" s="1">
        <f t="shared" si="303"/>
        <v>7</v>
      </c>
      <c r="E154" s="1">
        <f t="shared" si="303"/>
        <v>-8</v>
      </c>
      <c r="F154" s="1">
        <f t="shared" si="303"/>
        <v>9</v>
      </c>
      <c r="G154" s="1">
        <f t="shared" si="303"/>
        <v>-3</v>
      </c>
      <c r="H154" s="1">
        <f t="shared" si="289"/>
        <v>0</v>
      </c>
      <c r="I154" s="1">
        <f t="shared" si="290"/>
        <v>0</v>
      </c>
      <c r="J154" s="1">
        <f t="shared" si="291"/>
        <v>0</v>
      </c>
      <c r="K154" s="1">
        <f t="shared" si="292"/>
        <v>1</v>
      </c>
      <c r="L154" s="1">
        <f t="shared" si="293"/>
        <v>1</v>
      </c>
      <c r="M154" s="1">
        <f t="shared" si="294"/>
        <v>9</v>
      </c>
      <c r="N154" s="1">
        <f t="shared" si="295"/>
        <v>-8</v>
      </c>
      <c r="O154" s="1">
        <f t="shared" si="296"/>
        <v>2</v>
      </c>
      <c r="P154" s="1">
        <f t="shared" si="297"/>
        <v>2</v>
      </c>
      <c r="Q154" s="1">
        <f t="shared" si="298"/>
        <v>2</v>
      </c>
      <c r="R154" s="1">
        <f t="shared" si="299"/>
        <v>6</v>
      </c>
      <c r="S154" s="4">
        <f t="shared" si="300"/>
        <v>11.994045086119096</v>
      </c>
      <c r="T154" s="1">
        <f t="shared" si="301"/>
        <v>2</v>
      </c>
      <c r="U154" s="1">
        <f t="shared" si="302"/>
        <v>2</v>
      </c>
      <c r="V154" s="5">
        <f t="shared" si="203"/>
        <v>11</v>
      </c>
      <c r="W154" s="5">
        <f t="shared" si="173"/>
        <v>0</v>
      </c>
      <c r="X154" s="5">
        <f t="shared" si="174"/>
        <v>0</v>
      </c>
      <c r="Y154" s="5">
        <f t="shared" si="175"/>
        <v>0</v>
      </c>
      <c r="Z154" s="5">
        <f t="shared" si="176"/>
        <v>1</v>
      </c>
    </row>
    <row r="155" spans="1:26" x14ac:dyDescent="0.3">
      <c r="A155" s="1" t="s">
        <v>166</v>
      </c>
      <c r="B155" s="1">
        <f t="shared" ref="B155:G155" si="304">B$28-B20</f>
        <v>0</v>
      </c>
      <c r="C155" s="1">
        <f t="shared" si="304"/>
        <v>5</v>
      </c>
      <c r="D155" s="1">
        <f t="shared" si="304"/>
        <v>7</v>
      </c>
      <c r="E155" s="1">
        <f t="shared" si="304"/>
        <v>-9</v>
      </c>
      <c r="F155" s="1">
        <f t="shared" si="304"/>
        <v>8</v>
      </c>
      <c r="G155" s="1">
        <f t="shared" si="304"/>
        <v>-3</v>
      </c>
      <c r="H155" s="1">
        <f t="shared" si="289"/>
        <v>0</v>
      </c>
      <c r="I155" s="1">
        <f t="shared" si="290"/>
        <v>0</v>
      </c>
      <c r="J155" s="1">
        <f t="shared" si="291"/>
        <v>0</v>
      </c>
      <c r="K155" s="1">
        <f t="shared" si="292"/>
        <v>1</v>
      </c>
      <c r="L155" s="1">
        <f t="shared" si="293"/>
        <v>1</v>
      </c>
      <c r="M155" s="1">
        <f t="shared" si="294"/>
        <v>8</v>
      </c>
      <c r="N155" s="1">
        <f t="shared" si="295"/>
        <v>-9</v>
      </c>
      <c r="O155" s="1">
        <f t="shared" si="296"/>
        <v>1</v>
      </c>
      <c r="P155" s="1">
        <f t="shared" si="297"/>
        <v>3</v>
      </c>
      <c r="Q155" s="1">
        <f t="shared" si="298"/>
        <v>2</v>
      </c>
      <c r="R155" s="1">
        <f t="shared" si="299"/>
        <v>6</v>
      </c>
      <c r="S155" s="4">
        <f t="shared" si="300"/>
        <v>11.164728420068226</v>
      </c>
      <c r="T155" s="1">
        <f t="shared" si="301"/>
        <v>3</v>
      </c>
      <c r="U155" s="1">
        <f t="shared" si="302"/>
        <v>2</v>
      </c>
      <c r="V155" s="5">
        <f t="shared" si="203"/>
        <v>11</v>
      </c>
      <c r="W155" s="5">
        <f t="shared" si="173"/>
        <v>0</v>
      </c>
      <c r="X155" s="5">
        <f t="shared" si="174"/>
        <v>0</v>
      </c>
      <c r="Y155" s="5">
        <f t="shared" si="175"/>
        <v>0</v>
      </c>
      <c r="Z155" s="5">
        <f t="shared" si="176"/>
        <v>1</v>
      </c>
    </row>
    <row r="156" spans="1:26" x14ac:dyDescent="0.3">
      <c r="A156" s="1" t="s">
        <v>167</v>
      </c>
      <c r="B156" s="1">
        <f t="shared" ref="B156:G156" si="305">B$28-B21</f>
        <v>0</v>
      </c>
      <c r="C156" s="1">
        <f t="shared" si="305"/>
        <v>0</v>
      </c>
      <c r="D156" s="1">
        <f t="shared" si="305"/>
        <v>3</v>
      </c>
      <c r="E156" s="1">
        <f t="shared" si="305"/>
        <v>0</v>
      </c>
      <c r="F156" s="1">
        <f t="shared" si="305"/>
        <v>8</v>
      </c>
      <c r="G156" s="1">
        <f t="shared" si="305"/>
        <v>-3</v>
      </c>
      <c r="H156" s="1">
        <f t="shared" si="289"/>
        <v>0</v>
      </c>
      <c r="I156" s="1">
        <f t="shared" si="290"/>
        <v>0</v>
      </c>
      <c r="J156" s="1">
        <f t="shared" si="291"/>
        <v>0</v>
      </c>
      <c r="K156" s="1">
        <f t="shared" si="292"/>
        <v>1</v>
      </c>
      <c r="L156" s="1">
        <f t="shared" si="293"/>
        <v>1</v>
      </c>
      <c r="M156" s="1">
        <f t="shared" si="294"/>
        <v>8</v>
      </c>
      <c r="N156" s="1">
        <f t="shared" si="295"/>
        <v>-3</v>
      </c>
      <c r="O156" s="1">
        <f t="shared" si="296"/>
        <v>3</v>
      </c>
      <c r="P156" s="1">
        <f t="shared" si="297"/>
        <v>2</v>
      </c>
      <c r="Q156" s="1">
        <f t="shared" si="298"/>
        <v>1</v>
      </c>
      <c r="R156" s="1">
        <f t="shared" si="299"/>
        <v>6</v>
      </c>
      <c r="S156" s="4">
        <f t="shared" si="300"/>
        <v>12.546060565661952</v>
      </c>
      <c r="T156" s="1">
        <f t="shared" si="301"/>
        <v>2</v>
      </c>
      <c r="U156" s="1">
        <f t="shared" si="302"/>
        <v>1</v>
      </c>
      <c r="V156" s="5">
        <f t="shared" si="203"/>
        <v>11</v>
      </c>
      <c r="W156" s="5">
        <f t="shared" si="173"/>
        <v>0</v>
      </c>
      <c r="X156" s="5">
        <f t="shared" si="174"/>
        <v>0</v>
      </c>
      <c r="Y156" s="5">
        <f t="shared" si="175"/>
        <v>0</v>
      </c>
      <c r="Z156" s="5">
        <f t="shared" si="176"/>
        <v>1</v>
      </c>
    </row>
    <row r="157" spans="1:26" x14ac:dyDescent="0.3">
      <c r="A157" s="1" t="s">
        <v>168</v>
      </c>
      <c r="B157" s="1">
        <f t="shared" ref="B157:G157" si="306">B$28-B22</f>
        <v>0</v>
      </c>
      <c r="C157" s="1">
        <f t="shared" si="306"/>
        <v>0</v>
      </c>
      <c r="D157" s="1">
        <f t="shared" si="306"/>
        <v>2</v>
      </c>
      <c r="E157" s="1">
        <f t="shared" si="306"/>
        <v>0</v>
      </c>
      <c r="F157" s="1">
        <f t="shared" si="306"/>
        <v>8</v>
      </c>
      <c r="G157" s="1">
        <f t="shared" si="306"/>
        <v>0</v>
      </c>
      <c r="H157" s="1">
        <f t="shared" si="289"/>
        <v>1</v>
      </c>
      <c r="I157" s="1">
        <f t="shared" si="290"/>
        <v>0</v>
      </c>
      <c r="J157" s="1">
        <f t="shared" si="291"/>
        <v>0</v>
      </c>
      <c r="K157" s="1">
        <f t="shared" si="292"/>
        <v>0</v>
      </c>
      <c r="L157" s="1">
        <f t="shared" si="293"/>
        <v>1</v>
      </c>
      <c r="M157" s="1">
        <f t="shared" si="294"/>
        <v>8</v>
      </c>
      <c r="N157" s="1">
        <f t="shared" si="295"/>
        <v>0</v>
      </c>
      <c r="O157" s="1">
        <f t="shared" si="296"/>
        <v>4</v>
      </c>
      <c r="P157" s="1">
        <f t="shared" si="297"/>
        <v>2</v>
      </c>
      <c r="Q157" s="1">
        <f t="shared" si="298"/>
        <v>0</v>
      </c>
      <c r="R157" s="1">
        <f t="shared" si="299"/>
        <v>6</v>
      </c>
      <c r="S157" s="4">
        <f t="shared" si="300"/>
        <v>13.785938897200182</v>
      </c>
      <c r="T157" s="1">
        <f t="shared" si="301"/>
        <v>2</v>
      </c>
      <c r="U157" s="1">
        <f t="shared" si="302"/>
        <v>0</v>
      </c>
      <c r="V157" s="5">
        <f t="shared" si="203"/>
        <v>11</v>
      </c>
      <c r="W157" s="5">
        <f t="shared" si="173"/>
        <v>1</v>
      </c>
      <c r="X157" s="5">
        <f t="shared" si="174"/>
        <v>0</v>
      </c>
      <c r="Y157" s="5">
        <f t="shared" si="175"/>
        <v>0</v>
      </c>
      <c r="Z157" s="5">
        <f t="shared" si="176"/>
        <v>0</v>
      </c>
    </row>
    <row r="158" spans="1:26" x14ac:dyDescent="0.3">
      <c r="A158" s="1" t="s">
        <v>169</v>
      </c>
      <c r="B158" s="1">
        <f t="shared" ref="B158:G158" si="307">B$28-B23</f>
        <v>0</v>
      </c>
      <c r="C158" s="1">
        <f t="shared" si="307"/>
        <v>0</v>
      </c>
      <c r="D158" s="1">
        <f t="shared" si="307"/>
        <v>7</v>
      </c>
      <c r="E158" s="1">
        <f t="shared" si="307"/>
        <v>0</v>
      </c>
      <c r="F158" s="1">
        <f t="shared" si="307"/>
        <v>3</v>
      </c>
      <c r="G158" s="1">
        <f t="shared" si="307"/>
        <v>-3</v>
      </c>
      <c r="H158" s="1">
        <f t="shared" si="289"/>
        <v>0</v>
      </c>
      <c r="I158" s="1">
        <f t="shared" si="290"/>
        <v>0</v>
      </c>
      <c r="J158" s="1">
        <f t="shared" si="291"/>
        <v>0</v>
      </c>
      <c r="K158" s="1">
        <f t="shared" si="292"/>
        <v>1</v>
      </c>
      <c r="L158" s="1">
        <f t="shared" si="293"/>
        <v>1</v>
      </c>
      <c r="M158" s="1">
        <f t="shared" si="294"/>
        <v>7</v>
      </c>
      <c r="N158" s="1">
        <f t="shared" si="295"/>
        <v>-3</v>
      </c>
      <c r="O158" s="1">
        <f t="shared" si="296"/>
        <v>3</v>
      </c>
      <c r="P158" s="1">
        <f t="shared" si="297"/>
        <v>2</v>
      </c>
      <c r="Q158" s="1">
        <f t="shared" si="298"/>
        <v>1</v>
      </c>
      <c r="R158" s="1">
        <f t="shared" si="299"/>
        <v>6</v>
      </c>
      <c r="S158" s="4">
        <f t="shared" si="300"/>
        <v>11.112987559751023</v>
      </c>
      <c r="T158" s="1">
        <f t="shared" si="301"/>
        <v>2</v>
      </c>
      <c r="U158" s="1">
        <f t="shared" si="302"/>
        <v>1</v>
      </c>
      <c r="V158" s="5">
        <f t="shared" si="203"/>
        <v>11</v>
      </c>
      <c r="W158" s="5">
        <f t="shared" si="173"/>
        <v>0</v>
      </c>
      <c r="X158" s="5">
        <f t="shared" si="174"/>
        <v>0</v>
      </c>
      <c r="Y158" s="5">
        <f t="shared" si="175"/>
        <v>0</v>
      </c>
      <c r="Z158" s="5">
        <f t="shared" si="176"/>
        <v>1</v>
      </c>
    </row>
    <row r="159" spans="1:26" x14ac:dyDescent="0.3">
      <c r="A159" s="1" t="s">
        <v>170</v>
      </c>
      <c r="B159" s="1">
        <f t="shared" ref="B159:G159" si="308">B$28-B24</f>
        <v>0</v>
      </c>
      <c r="C159" s="1">
        <f t="shared" si="308"/>
        <v>0</v>
      </c>
      <c r="D159" s="1">
        <f t="shared" si="308"/>
        <v>7</v>
      </c>
      <c r="E159" s="1">
        <f t="shared" si="308"/>
        <v>0</v>
      </c>
      <c r="F159" s="1">
        <f t="shared" si="308"/>
        <v>3</v>
      </c>
      <c r="G159" s="1">
        <f t="shared" si="308"/>
        <v>-3</v>
      </c>
      <c r="H159" s="1">
        <f t="shared" si="289"/>
        <v>0</v>
      </c>
      <c r="I159" s="1">
        <f t="shared" si="290"/>
        <v>0</v>
      </c>
      <c r="J159" s="1">
        <f t="shared" si="291"/>
        <v>0</v>
      </c>
      <c r="K159" s="1">
        <f t="shared" si="292"/>
        <v>1</v>
      </c>
      <c r="L159" s="1">
        <f t="shared" si="293"/>
        <v>1</v>
      </c>
      <c r="M159" s="1">
        <f t="shared" si="294"/>
        <v>7</v>
      </c>
      <c r="N159" s="1">
        <f t="shared" si="295"/>
        <v>-3</v>
      </c>
      <c r="O159" s="1">
        <f t="shared" si="296"/>
        <v>3</v>
      </c>
      <c r="P159" s="1">
        <f t="shared" si="297"/>
        <v>2</v>
      </c>
      <c r="Q159" s="1">
        <f t="shared" si="298"/>
        <v>1</v>
      </c>
      <c r="R159" s="1">
        <f t="shared" si="299"/>
        <v>6</v>
      </c>
      <c r="S159" s="4">
        <f t="shared" si="300"/>
        <v>11.112987559751023</v>
      </c>
      <c r="T159" s="1">
        <f t="shared" si="301"/>
        <v>2</v>
      </c>
      <c r="U159" s="1">
        <f t="shared" si="302"/>
        <v>1</v>
      </c>
      <c r="V159" s="5">
        <f t="shared" si="203"/>
        <v>11</v>
      </c>
      <c r="W159" s="5">
        <f t="shared" si="173"/>
        <v>0</v>
      </c>
      <c r="X159" s="5">
        <f t="shared" si="174"/>
        <v>0</v>
      </c>
      <c r="Y159" s="5">
        <f t="shared" si="175"/>
        <v>0</v>
      </c>
      <c r="Z159" s="5">
        <f t="shared" si="176"/>
        <v>1</v>
      </c>
    </row>
    <row r="160" spans="1:26" x14ac:dyDescent="0.3">
      <c r="A160" s="1" t="s">
        <v>171</v>
      </c>
      <c r="B160" s="1">
        <f t="shared" ref="B160:G160" si="309">B$28-B25</f>
        <v>0</v>
      </c>
      <c r="C160" s="1">
        <f t="shared" si="309"/>
        <v>5</v>
      </c>
      <c r="D160" s="1">
        <f t="shared" si="309"/>
        <v>2</v>
      </c>
      <c r="E160" s="1">
        <f t="shared" si="309"/>
        <v>0</v>
      </c>
      <c r="F160" s="1">
        <f t="shared" si="309"/>
        <v>-2</v>
      </c>
      <c r="G160" s="1">
        <f t="shared" si="309"/>
        <v>-3</v>
      </c>
      <c r="H160" s="1">
        <f t="shared" si="289"/>
        <v>0</v>
      </c>
      <c r="I160" s="1">
        <f t="shared" si="290"/>
        <v>0</v>
      </c>
      <c r="J160" s="1">
        <f t="shared" si="291"/>
        <v>0</v>
      </c>
      <c r="K160" s="1">
        <f t="shared" si="292"/>
        <v>1</v>
      </c>
      <c r="L160" s="1">
        <f t="shared" si="293"/>
        <v>1</v>
      </c>
      <c r="M160" s="1">
        <f t="shared" si="294"/>
        <v>5</v>
      </c>
      <c r="N160" s="1">
        <f t="shared" si="295"/>
        <v>-3</v>
      </c>
      <c r="O160" s="1">
        <f t="shared" si="296"/>
        <v>2</v>
      </c>
      <c r="P160" s="1">
        <f t="shared" si="297"/>
        <v>2</v>
      </c>
      <c r="Q160" s="1">
        <f t="shared" si="298"/>
        <v>2</v>
      </c>
      <c r="R160" s="1">
        <f t="shared" si="299"/>
        <v>6</v>
      </c>
      <c r="S160" s="4">
        <f t="shared" si="300"/>
        <v>9.3166247903553998</v>
      </c>
      <c r="T160" s="1">
        <f t="shared" si="301"/>
        <v>2</v>
      </c>
      <c r="U160" s="1">
        <f t="shared" si="302"/>
        <v>2</v>
      </c>
      <c r="V160" s="5">
        <f t="shared" si="203"/>
        <v>11</v>
      </c>
      <c r="W160" s="5">
        <f t="shared" si="173"/>
        <v>0</v>
      </c>
      <c r="X160" s="5">
        <f t="shared" si="174"/>
        <v>0</v>
      </c>
      <c r="Y160" s="5">
        <f t="shared" si="175"/>
        <v>0</v>
      </c>
      <c r="Z160" s="5">
        <f t="shared" si="176"/>
        <v>1</v>
      </c>
    </row>
    <row r="161" spans="1:26" x14ac:dyDescent="0.3">
      <c r="A161" s="1" t="s">
        <v>172</v>
      </c>
      <c r="B161" s="1">
        <f t="shared" ref="B161:G161" si="310">B$28-B26</f>
        <v>-10</v>
      </c>
      <c r="C161" s="1">
        <f t="shared" si="310"/>
        <v>5</v>
      </c>
      <c r="D161" s="1">
        <f t="shared" si="310"/>
        <v>0</v>
      </c>
      <c r="E161" s="1">
        <f t="shared" si="310"/>
        <v>-9</v>
      </c>
      <c r="F161" s="1">
        <f t="shared" si="310"/>
        <v>8</v>
      </c>
      <c r="G161" s="1">
        <f t="shared" si="310"/>
        <v>-3</v>
      </c>
      <c r="H161" s="1">
        <f t="shared" si="289"/>
        <v>0</v>
      </c>
      <c r="I161" s="1">
        <f t="shared" si="290"/>
        <v>0</v>
      </c>
      <c r="J161" s="1">
        <f t="shared" si="291"/>
        <v>0</v>
      </c>
      <c r="K161" s="1">
        <f t="shared" si="292"/>
        <v>1</v>
      </c>
      <c r="L161" s="1">
        <f t="shared" si="293"/>
        <v>1</v>
      </c>
      <c r="M161" s="1">
        <f t="shared" si="294"/>
        <v>8</v>
      </c>
      <c r="N161" s="1">
        <f t="shared" si="295"/>
        <v>-10</v>
      </c>
      <c r="O161" s="1">
        <f t="shared" si="296"/>
        <v>1</v>
      </c>
      <c r="P161" s="1">
        <f t="shared" si="297"/>
        <v>2</v>
      </c>
      <c r="Q161" s="1">
        <f t="shared" si="298"/>
        <v>3</v>
      </c>
      <c r="R161" s="1">
        <f t="shared" si="299"/>
        <v>6</v>
      </c>
      <c r="S161" s="4">
        <f t="shared" si="300"/>
        <v>10.632168761236873</v>
      </c>
      <c r="T161" s="1">
        <f t="shared" si="301"/>
        <v>2</v>
      </c>
      <c r="U161" s="1">
        <f t="shared" si="302"/>
        <v>3</v>
      </c>
      <c r="V161" s="5">
        <f t="shared" si="203"/>
        <v>11</v>
      </c>
      <c r="W161" s="5">
        <f t="shared" si="173"/>
        <v>0</v>
      </c>
      <c r="X161" s="5">
        <f t="shared" si="174"/>
        <v>0</v>
      </c>
      <c r="Y161" s="5">
        <f t="shared" si="175"/>
        <v>0</v>
      </c>
      <c r="Z161" s="5">
        <f t="shared" si="176"/>
        <v>1</v>
      </c>
    </row>
    <row r="162" spans="1:26" x14ac:dyDescent="0.3">
      <c r="A162" s="1" t="s">
        <v>173</v>
      </c>
      <c r="B162" s="1">
        <f t="shared" ref="B162:G162" si="311">B$28-B27</f>
        <v>-10</v>
      </c>
      <c r="C162" s="1">
        <f t="shared" si="311"/>
        <v>5</v>
      </c>
      <c r="D162" s="1">
        <f t="shared" si="311"/>
        <v>0</v>
      </c>
      <c r="E162" s="1">
        <f t="shared" si="311"/>
        <v>0</v>
      </c>
      <c r="F162" s="1">
        <f t="shared" si="311"/>
        <v>3</v>
      </c>
      <c r="G162" s="1">
        <f t="shared" si="311"/>
        <v>-3</v>
      </c>
      <c r="H162" s="1">
        <f t="shared" si="289"/>
        <v>0</v>
      </c>
      <c r="I162" s="1">
        <f t="shared" si="290"/>
        <v>0</v>
      </c>
      <c r="J162" s="1">
        <f t="shared" si="291"/>
        <v>0</v>
      </c>
      <c r="K162" s="1">
        <f t="shared" si="292"/>
        <v>1</v>
      </c>
      <c r="L162" s="1">
        <f t="shared" si="293"/>
        <v>1</v>
      </c>
      <c r="M162" s="1">
        <f t="shared" si="294"/>
        <v>5</v>
      </c>
      <c r="N162" s="1">
        <f t="shared" si="295"/>
        <v>-10</v>
      </c>
      <c r="O162" s="1">
        <f t="shared" si="296"/>
        <v>2</v>
      </c>
      <c r="P162" s="1">
        <f t="shared" si="297"/>
        <v>2</v>
      </c>
      <c r="Q162" s="1">
        <f t="shared" si="298"/>
        <v>2</v>
      </c>
      <c r="R162" s="1">
        <f t="shared" si="299"/>
        <v>6</v>
      </c>
      <c r="S162" s="4">
        <f t="shared" si="300"/>
        <v>5.6520673478250352</v>
      </c>
      <c r="T162" s="1">
        <f t="shared" si="301"/>
        <v>2</v>
      </c>
      <c r="U162" s="1">
        <f t="shared" si="302"/>
        <v>2</v>
      </c>
      <c r="V162" s="5">
        <f t="shared" si="203"/>
        <v>11</v>
      </c>
      <c r="W162" s="5">
        <f t="shared" ref="W162:W176" si="312">H162</f>
        <v>0</v>
      </c>
      <c r="X162" s="5">
        <f t="shared" ref="X162:X176" si="313">I162</f>
        <v>0</v>
      </c>
      <c r="Y162" s="5">
        <f t="shared" ref="Y162:Y176" si="314">J162</f>
        <v>0</v>
      </c>
      <c r="Z162" s="5">
        <f t="shared" ref="Z162:Z176" si="315">K162</f>
        <v>1</v>
      </c>
    </row>
    <row r="163" spans="1:26" x14ac:dyDescent="0.3">
      <c r="A163" s="1" t="s">
        <v>174</v>
      </c>
      <c r="B163" s="1">
        <f t="shared" ref="B163:G163" si="316">B$28-B28</f>
        <v>0</v>
      </c>
      <c r="C163" s="1">
        <f t="shared" si="316"/>
        <v>0</v>
      </c>
      <c r="D163" s="1">
        <f t="shared" si="316"/>
        <v>0</v>
      </c>
      <c r="E163" s="1">
        <f t="shared" si="316"/>
        <v>0</v>
      </c>
      <c r="F163" s="1">
        <f t="shared" si="316"/>
        <v>0</v>
      </c>
      <c r="G163" s="1">
        <f t="shared" si="316"/>
        <v>0</v>
      </c>
      <c r="H163" s="1">
        <f t="shared" si="289"/>
        <v>0</v>
      </c>
      <c r="I163" s="1">
        <f t="shared" si="290"/>
        <v>0</v>
      </c>
      <c r="J163" s="1">
        <f t="shared" si="291"/>
        <v>1</v>
      </c>
      <c r="K163" s="1">
        <f t="shared" si="292"/>
        <v>0</v>
      </c>
      <c r="L163" s="1">
        <f t="shared" si="293"/>
        <v>1</v>
      </c>
      <c r="M163" s="1">
        <f t="shared" si="294"/>
        <v>0</v>
      </c>
      <c r="N163" s="1">
        <f t="shared" si="295"/>
        <v>0</v>
      </c>
      <c r="O163" s="1">
        <f t="shared" si="296"/>
        <v>6</v>
      </c>
      <c r="P163" s="1">
        <f t="shared" si="297"/>
        <v>0</v>
      </c>
      <c r="Q163" s="1">
        <f t="shared" si="298"/>
        <v>0</v>
      </c>
      <c r="R163" s="1">
        <f t="shared" si="299"/>
        <v>6</v>
      </c>
      <c r="S163" s="4">
        <f t="shared" si="300"/>
        <v>0</v>
      </c>
      <c r="T163" s="1">
        <f t="shared" si="301"/>
        <v>1</v>
      </c>
      <c r="U163" s="1">
        <f t="shared" si="302"/>
        <v>1</v>
      </c>
      <c r="V163" s="5">
        <f t="shared" si="203"/>
        <v>11</v>
      </c>
      <c r="W163" s="5">
        <f t="shared" si="312"/>
        <v>0</v>
      </c>
      <c r="X163" s="5">
        <f t="shared" si="313"/>
        <v>0</v>
      </c>
      <c r="Y163" s="5">
        <f t="shared" si="314"/>
        <v>1</v>
      </c>
      <c r="Z163" s="5">
        <f t="shared" si="315"/>
        <v>0</v>
      </c>
    </row>
    <row r="164" spans="1:26" x14ac:dyDescent="0.3">
      <c r="A164" s="1" t="s">
        <v>175</v>
      </c>
      <c r="B164" s="1">
        <f t="shared" ref="B164:G164" si="317">B$28-B29</f>
        <v>0</v>
      </c>
      <c r="C164" s="1">
        <f t="shared" si="317"/>
        <v>0</v>
      </c>
      <c r="D164" s="1">
        <f t="shared" si="317"/>
        <v>0</v>
      </c>
      <c r="E164" s="1">
        <f t="shared" si="317"/>
        <v>0</v>
      </c>
      <c r="F164" s="1">
        <f t="shared" si="317"/>
        <v>0</v>
      </c>
      <c r="G164" s="1">
        <f t="shared" si="317"/>
        <v>-3</v>
      </c>
      <c r="H164" s="1">
        <f t="shared" si="289"/>
        <v>0</v>
      </c>
      <c r="I164" s="1">
        <f t="shared" si="290"/>
        <v>1</v>
      </c>
      <c r="J164" s="1">
        <f t="shared" si="291"/>
        <v>0</v>
      </c>
      <c r="K164" s="1">
        <f t="shared" si="292"/>
        <v>0</v>
      </c>
      <c r="L164" s="1">
        <f t="shared" si="293"/>
        <v>1</v>
      </c>
      <c r="M164" s="1">
        <f t="shared" si="294"/>
        <v>0</v>
      </c>
      <c r="N164" s="1">
        <f t="shared" si="295"/>
        <v>-3</v>
      </c>
      <c r="O164" s="1">
        <f t="shared" si="296"/>
        <v>5</v>
      </c>
      <c r="P164" s="1">
        <f t="shared" si="297"/>
        <v>0</v>
      </c>
      <c r="Q164" s="1">
        <f t="shared" si="298"/>
        <v>1</v>
      </c>
      <c r="R164" s="1">
        <f t="shared" si="299"/>
        <v>6</v>
      </c>
      <c r="S164" s="4">
        <f t="shared" si="300"/>
        <v>-0.26794919243112281</v>
      </c>
      <c r="T164" s="1">
        <f t="shared" si="301"/>
        <v>0</v>
      </c>
      <c r="U164" s="1">
        <f t="shared" si="302"/>
        <v>1</v>
      </c>
      <c r="V164" s="5">
        <f t="shared" si="203"/>
        <v>11</v>
      </c>
      <c r="W164" s="5">
        <f t="shared" si="312"/>
        <v>0</v>
      </c>
      <c r="X164" s="5">
        <f t="shared" si="313"/>
        <v>1</v>
      </c>
      <c r="Y164" s="5">
        <f t="shared" si="314"/>
        <v>0</v>
      </c>
      <c r="Z164" s="5">
        <f t="shared" si="315"/>
        <v>0</v>
      </c>
    </row>
    <row r="165" spans="1:26" x14ac:dyDescent="0.3">
      <c r="A165" s="1" t="s">
        <v>176</v>
      </c>
      <c r="B165" s="1">
        <f>B$29-B18</f>
        <v>0</v>
      </c>
      <c r="C165" s="1">
        <f t="shared" ref="C165:G165" si="318">C$29-C18</f>
        <v>5</v>
      </c>
      <c r="D165" s="1">
        <f t="shared" si="318"/>
        <v>0</v>
      </c>
      <c r="E165" s="1">
        <f t="shared" si="318"/>
        <v>1</v>
      </c>
      <c r="F165" s="1">
        <f t="shared" si="318"/>
        <v>8</v>
      </c>
      <c r="G165" s="1">
        <f t="shared" si="318"/>
        <v>3</v>
      </c>
      <c r="H165" s="1">
        <f t="shared" ref="H165:H176" si="319">IF(U165=0,1,0)</f>
        <v>1</v>
      </c>
      <c r="I165" s="1">
        <f t="shared" ref="I165:I176" si="320">IF(T165=0,1,0)</f>
        <v>0</v>
      </c>
      <c r="J165" s="1">
        <f t="shared" ref="J165:J176" si="321">IF(S165=0,1,0)</f>
        <v>0</v>
      </c>
      <c r="K165" s="1">
        <f t="shared" ref="K165:K176" si="322">IF(SUM(H165:J165)=0,1,0)</f>
        <v>0</v>
      </c>
      <c r="L165" s="1">
        <f t="shared" ref="L165:L176" si="323">SUM(H165:K165)</f>
        <v>1</v>
      </c>
      <c r="M165" s="1">
        <f t="shared" ref="M165:M176" si="324">MAX(B165:G165)</f>
        <v>8</v>
      </c>
      <c r="N165" s="1">
        <f t="shared" ref="N165:N176" si="325">MIN(B165:G165)</f>
        <v>0</v>
      </c>
      <c r="O165" s="1">
        <f t="shared" ref="O165:O176" si="326">COUNTIF(B165:G165,0)</f>
        <v>2</v>
      </c>
      <c r="P165" s="1">
        <f t="shared" ref="P165:P176" si="327">COUNTIFS(B165:G165,"&gt;0")</f>
        <v>4</v>
      </c>
      <c r="Q165" s="1">
        <f t="shared" ref="Q165:Q176" si="328">COUNTIFS(B165:G165,"&lt;0")</f>
        <v>0</v>
      </c>
      <c r="R165" s="1">
        <f t="shared" ref="R165:R176" si="329">SUM(O165:Q165)</f>
        <v>6</v>
      </c>
      <c r="S165" s="4">
        <f t="shared" ref="S165:S176" si="330">(Q165+P165+M165+N165)+STDEV(M165,N165,P165,Q165)</f>
        <v>15.829708431025352</v>
      </c>
      <c r="T165" s="1">
        <f t="shared" ref="T165:T176" si="331">J165+P165</f>
        <v>4</v>
      </c>
      <c r="U165" s="1">
        <f t="shared" ref="U165:U176" si="332">J165+Q165</f>
        <v>0</v>
      </c>
      <c r="V165" s="5">
        <f t="shared" si="203"/>
        <v>12</v>
      </c>
      <c r="W165" s="5">
        <f t="shared" si="312"/>
        <v>1</v>
      </c>
      <c r="X165" s="5">
        <f t="shared" si="313"/>
        <v>0</v>
      </c>
      <c r="Y165" s="5">
        <f t="shared" si="314"/>
        <v>0</v>
      </c>
      <c r="Z165" s="5">
        <f t="shared" si="315"/>
        <v>0</v>
      </c>
    </row>
    <row r="166" spans="1:26" x14ac:dyDescent="0.3">
      <c r="A166" s="1" t="s">
        <v>177</v>
      </c>
      <c r="B166" s="1">
        <f t="shared" ref="B166:G166" si="333">B$29-B19</f>
        <v>0</v>
      </c>
      <c r="C166" s="1">
        <f t="shared" si="333"/>
        <v>0</v>
      </c>
      <c r="D166" s="1">
        <f t="shared" si="333"/>
        <v>7</v>
      </c>
      <c r="E166" s="1">
        <f t="shared" si="333"/>
        <v>-8</v>
      </c>
      <c r="F166" s="1">
        <f t="shared" si="333"/>
        <v>9</v>
      </c>
      <c r="G166" s="1">
        <f t="shared" si="333"/>
        <v>0</v>
      </c>
      <c r="H166" s="1">
        <f t="shared" si="319"/>
        <v>0</v>
      </c>
      <c r="I166" s="1">
        <f t="shared" si="320"/>
        <v>0</v>
      </c>
      <c r="J166" s="1">
        <f t="shared" si="321"/>
        <v>0</v>
      </c>
      <c r="K166" s="1">
        <f t="shared" si="322"/>
        <v>1</v>
      </c>
      <c r="L166" s="1">
        <f t="shared" si="323"/>
        <v>1</v>
      </c>
      <c r="M166" s="1">
        <f t="shared" si="324"/>
        <v>9</v>
      </c>
      <c r="N166" s="1">
        <f t="shared" si="325"/>
        <v>-8</v>
      </c>
      <c r="O166" s="1">
        <f t="shared" si="326"/>
        <v>3</v>
      </c>
      <c r="P166" s="1">
        <f t="shared" si="327"/>
        <v>2</v>
      </c>
      <c r="Q166" s="1">
        <f t="shared" si="328"/>
        <v>1</v>
      </c>
      <c r="R166" s="1">
        <f t="shared" si="329"/>
        <v>6</v>
      </c>
      <c r="S166" s="4">
        <f t="shared" si="330"/>
        <v>10.97614984548545</v>
      </c>
      <c r="T166" s="1">
        <f t="shared" si="331"/>
        <v>2</v>
      </c>
      <c r="U166" s="1">
        <f t="shared" si="332"/>
        <v>1</v>
      </c>
      <c r="V166" s="5">
        <f t="shared" si="203"/>
        <v>12</v>
      </c>
      <c r="W166" s="5">
        <f t="shared" si="312"/>
        <v>0</v>
      </c>
      <c r="X166" s="5">
        <f t="shared" si="313"/>
        <v>0</v>
      </c>
      <c r="Y166" s="5">
        <f t="shared" si="314"/>
        <v>0</v>
      </c>
      <c r="Z166" s="5">
        <f t="shared" si="315"/>
        <v>1</v>
      </c>
    </row>
    <row r="167" spans="1:26" x14ac:dyDescent="0.3">
      <c r="A167" s="1" t="s">
        <v>178</v>
      </c>
      <c r="B167" s="1">
        <f t="shared" ref="B167:G167" si="334">B$29-B20</f>
        <v>0</v>
      </c>
      <c r="C167" s="1">
        <f t="shared" si="334"/>
        <v>5</v>
      </c>
      <c r="D167" s="1">
        <f t="shared" si="334"/>
        <v>7</v>
      </c>
      <c r="E167" s="1">
        <f t="shared" si="334"/>
        <v>-9</v>
      </c>
      <c r="F167" s="1">
        <f t="shared" si="334"/>
        <v>8</v>
      </c>
      <c r="G167" s="1">
        <f t="shared" si="334"/>
        <v>0</v>
      </c>
      <c r="H167" s="1">
        <f t="shared" si="319"/>
        <v>0</v>
      </c>
      <c r="I167" s="1">
        <f t="shared" si="320"/>
        <v>0</v>
      </c>
      <c r="J167" s="1">
        <f t="shared" si="321"/>
        <v>0</v>
      </c>
      <c r="K167" s="1">
        <f t="shared" si="322"/>
        <v>1</v>
      </c>
      <c r="L167" s="1">
        <f t="shared" si="323"/>
        <v>1</v>
      </c>
      <c r="M167" s="1">
        <f t="shared" si="324"/>
        <v>8</v>
      </c>
      <c r="N167" s="1">
        <f t="shared" si="325"/>
        <v>-9</v>
      </c>
      <c r="O167" s="1">
        <f t="shared" si="326"/>
        <v>2</v>
      </c>
      <c r="P167" s="1">
        <f t="shared" si="327"/>
        <v>3</v>
      </c>
      <c r="Q167" s="1">
        <f t="shared" si="328"/>
        <v>1</v>
      </c>
      <c r="R167" s="1">
        <f t="shared" si="329"/>
        <v>6</v>
      </c>
      <c r="S167" s="4">
        <f t="shared" si="330"/>
        <v>10.135591542869214</v>
      </c>
      <c r="T167" s="1">
        <f t="shared" si="331"/>
        <v>3</v>
      </c>
      <c r="U167" s="1">
        <f t="shared" si="332"/>
        <v>1</v>
      </c>
      <c r="V167" s="5">
        <f t="shared" si="203"/>
        <v>12</v>
      </c>
      <c r="W167" s="5">
        <f t="shared" si="312"/>
        <v>0</v>
      </c>
      <c r="X167" s="5">
        <f t="shared" si="313"/>
        <v>0</v>
      </c>
      <c r="Y167" s="5">
        <f t="shared" si="314"/>
        <v>0</v>
      </c>
      <c r="Z167" s="5">
        <f t="shared" si="315"/>
        <v>1</v>
      </c>
    </row>
    <row r="168" spans="1:26" x14ac:dyDescent="0.3">
      <c r="A168" s="1" t="s">
        <v>179</v>
      </c>
      <c r="B168" s="1">
        <f t="shared" ref="B168:G168" si="335">B$29-B21</f>
        <v>0</v>
      </c>
      <c r="C168" s="1">
        <f t="shared" si="335"/>
        <v>0</v>
      </c>
      <c r="D168" s="1">
        <f t="shared" si="335"/>
        <v>3</v>
      </c>
      <c r="E168" s="1">
        <f t="shared" si="335"/>
        <v>0</v>
      </c>
      <c r="F168" s="1">
        <f t="shared" si="335"/>
        <v>8</v>
      </c>
      <c r="G168" s="1">
        <f t="shared" si="335"/>
        <v>0</v>
      </c>
      <c r="H168" s="1">
        <f t="shared" si="319"/>
        <v>1</v>
      </c>
      <c r="I168" s="1">
        <f t="shared" si="320"/>
        <v>0</v>
      </c>
      <c r="J168" s="1">
        <f t="shared" si="321"/>
        <v>0</v>
      </c>
      <c r="K168" s="1">
        <f t="shared" si="322"/>
        <v>0</v>
      </c>
      <c r="L168" s="1">
        <f t="shared" si="323"/>
        <v>1</v>
      </c>
      <c r="M168" s="1">
        <f t="shared" si="324"/>
        <v>8</v>
      </c>
      <c r="N168" s="1">
        <f t="shared" si="325"/>
        <v>0</v>
      </c>
      <c r="O168" s="1">
        <f t="shared" si="326"/>
        <v>4</v>
      </c>
      <c r="P168" s="1">
        <f t="shared" si="327"/>
        <v>2</v>
      </c>
      <c r="Q168" s="1">
        <f t="shared" si="328"/>
        <v>0</v>
      </c>
      <c r="R168" s="1">
        <f t="shared" si="329"/>
        <v>6</v>
      </c>
      <c r="S168" s="4">
        <f t="shared" si="330"/>
        <v>13.785938897200182</v>
      </c>
      <c r="T168" s="1">
        <f t="shared" si="331"/>
        <v>2</v>
      </c>
      <c r="U168" s="1">
        <f t="shared" si="332"/>
        <v>0</v>
      </c>
      <c r="V168" s="5">
        <f t="shared" si="203"/>
        <v>12</v>
      </c>
      <c r="W168" s="5">
        <f t="shared" si="312"/>
        <v>1</v>
      </c>
      <c r="X168" s="5">
        <f t="shared" si="313"/>
        <v>0</v>
      </c>
      <c r="Y168" s="5">
        <f t="shared" si="314"/>
        <v>0</v>
      </c>
      <c r="Z168" s="5">
        <f t="shared" si="315"/>
        <v>0</v>
      </c>
    </row>
    <row r="169" spans="1:26" x14ac:dyDescent="0.3">
      <c r="A169" s="1" t="s">
        <v>180</v>
      </c>
      <c r="B169" s="1">
        <f t="shared" ref="B169:G169" si="336">B$29-B22</f>
        <v>0</v>
      </c>
      <c r="C169" s="1">
        <f t="shared" si="336"/>
        <v>0</v>
      </c>
      <c r="D169" s="1">
        <f t="shared" si="336"/>
        <v>2</v>
      </c>
      <c r="E169" s="1">
        <f t="shared" si="336"/>
        <v>0</v>
      </c>
      <c r="F169" s="1">
        <f t="shared" si="336"/>
        <v>8</v>
      </c>
      <c r="G169" s="1">
        <f t="shared" si="336"/>
        <v>3</v>
      </c>
      <c r="H169" s="1">
        <f t="shared" si="319"/>
        <v>1</v>
      </c>
      <c r="I169" s="1">
        <f t="shared" si="320"/>
        <v>0</v>
      </c>
      <c r="J169" s="1">
        <f t="shared" si="321"/>
        <v>0</v>
      </c>
      <c r="K169" s="1">
        <f t="shared" si="322"/>
        <v>0</v>
      </c>
      <c r="L169" s="1">
        <f t="shared" si="323"/>
        <v>1</v>
      </c>
      <c r="M169" s="1">
        <f t="shared" si="324"/>
        <v>8</v>
      </c>
      <c r="N169" s="1">
        <f t="shared" si="325"/>
        <v>0</v>
      </c>
      <c r="O169" s="1">
        <f t="shared" si="326"/>
        <v>3</v>
      </c>
      <c r="P169" s="1">
        <f t="shared" si="327"/>
        <v>3</v>
      </c>
      <c r="Q169" s="1">
        <f t="shared" si="328"/>
        <v>0</v>
      </c>
      <c r="R169" s="1">
        <f t="shared" si="329"/>
        <v>6</v>
      </c>
      <c r="S169" s="4">
        <f t="shared" si="330"/>
        <v>14.774917217635375</v>
      </c>
      <c r="T169" s="1">
        <f t="shared" si="331"/>
        <v>3</v>
      </c>
      <c r="U169" s="1">
        <f t="shared" si="332"/>
        <v>0</v>
      </c>
      <c r="V169" s="5">
        <f t="shared" si="203"/>
        <v>12</v>
      </c>
      <c r="W169" s="5">
        <f t="shared" si="312"/>
        <v>1</v>
      </c>
      <c r="X169" s="5">
        <f t="shared" si="313"/>
        <v>0</v>
      </c>
      <c r="Y169" s="5">
        <f t="shared" si="314"/>
        <v>0</v>
      </c>
      <c r="Z169" s="5">
        <f t="shared" si="315"/>
        <v>0</v>
      </c>
    </row>
    <row r="170" spans="1:26" x14ac:dyDescent="0.3">
      <c r="A170" s="1" t="s">
        <v>181</v>
      </c>
      <c r="B170" s="1">
        <f t="shared" ref="B170:G170" si="337">B$29-B23</f>
        <v>0</v>
      </c>
      <c r="C170" s="1">
        <f t="shared" si="337"/>
        <v>0</v>
      </c>
      <c r="D170" s="1">
        <f t="shared" si="337"/>
        <v>7</v>
      </c>
      <c r="E170" s="1">
        <f t="shared" si="337"/>
        <v>0</v>
      </c>
      <c r="F170" s="1">
        <f t="shared" si="337"/>
        <v>3</v>
      </c>
      <c r="G170" s="1">
        <f t="shared" si="337"/>
        <v>0</v>
      </c>
      <c r="H170" s="1">
        <f t="shared" si="319"/>
        <v>1</v>
      </c>
      <c r="I170" s="1">
        <f t="shared" si="320"/>
        <v>0</v>
      </c>
      <c r="J170" s="1">
        <f t="shared" si="321"/>
        <v>0</v>
      </c>
      <c r="K170" s="1">
        <f t="shared" si="322"/>
        <v>0</v>
      </c>
      <c r="L170" s="1">
        <f t="shared" si="323"/>
        <v>1</v>
      </c>
      <c r="M170" s="1">
        <f t="shared" si="324"/>
        <v>7</v>
      </c>
      <c r="N170" s="1">
        <f t="shared" si="325"/>
        <v>0</v>
      </c>
      <c r="O170" s="1">
        <f t="shared" si="326"/>
        <v>4</v>
      </c>
      <c r="P170" s="1">
        <f t="shared" si="327"/>
        <v>2</v>
      </c>
      <c r="Q170" s="1">
        <f t="shared" si="328"/>
        <v>0</v>
      </c>
      <c r="R170" s="1">
        <f t="shared" si="329"/>
        <v>6</v>
      </c>
      <c r="S170" s="4">
        <f t="shared" si="330"/>
        <v>12.304037933599835</v>
      </c>
      <c r="T170" s="1">
        <f t="shared" si="331"/>
        <v>2</v>
      </c>
      <c r="U170" s="1">
        <f t="shared" si="332"/>
        <v>0</v>
      </c>
      <c r="V170" s="5">
        <f t="shared" si="203"/>
        <v>12</v>
      </c>
      <c r="W170" s="5">
        <f t="shared" si="312"/>
        <v>1</v>
      </c>
      <c r="X170" s="5">
        <f t="shared" si="313"/>
        <v>0</v>
      </c>
      <c r="Y170" s="5">
        <f t="shared" si="314"/>
        <v>0</v>
      </c>
      <c r="Z170" s="5">
        <f t="shared" si="315"/>
        <v>0</v>
      </c>
    </row>
    <row r="171" spans="1:26" x14ac:dyDescent="0.3">
      <c r="A171" s="1" t="s">
        <v>182</v>
      </c>
      <c r="B171" s="1">
        <f t="shared" ref="B171:G171" si="338">B$29-B24</f>
        <v>0</v>
      </c>
      <c r="C171" s="1">
        <f t="shared" si="338"/>
        <v>0</v>
      </c>
      <c r="D171" s="1">
        <f t="shared" si="338"/>
        <v>7</v>
      </c>
      <c r="E171" s="1">
        <f t="shared" si="338"/>
        <v>0</v>
      </c>
      <c r="F171" s="1">
        <f t="shared" si="338"/>
        <v>3</v>
      </c>
      <c r="G171" s="1">
        <f t="shared" si="338"/>
        <v>0</v>
      </c>
      <c r="H171" s="1">
        <f t="shared" si="319"/>
        <v>1</v>
      </c>
      <c r="I171" s="1">
        <f t="shared" si="320"/>
        <v>0</v>
      </c>
      <c r="J171" s="1">
        <f t="shared" si="321"/>
        <v>0</v>
      </c>
      <c r="K171" s="1">
        <f t="shared" si="322"/>
        <v>0</v>
      </c>
      <c r="L171" s="1">
        <f t="shared" si="323"/>
        <v>1</v>
      </c>
      <c r="M171" s="1">
        <f t="shared" si="324"/>
        <v>7</v>
      </c>
      <c r="N171" s="1">
        <f t="shared" si="325"/>
        <v>0</v>
      </c>
      <c r="O171" s="1">
        <f t="shared" si="326"/>
        <v>4</v>
      </c>
      <c r="P171" s="1">
        <f t="shared" si="327"/>
        <v>2</v>
      </c>
      <c r="Q171" s="1">
        <f t="shared" si="328"/>
        <v>0</v>
      </c>
      <c r="R171" s="1">
        <f t="shared" si="329"/>
        <v>6</v>
      </c>
      <c r="S171" s="4">
        <f t="shared" si="330"/>
        <v>12.304037933599835</v>
      </c>
      <c r="T171" s="1">
        <f t="shared" si="331"/>
        <v>2</v>
      </c>
      <c r="U171" s="1">
        <f t="shared" si="332"/>
        <v>0</v>
      </c>
      <c r="V171" s="5">
        <f t="shared" si="203"/>
        <v>12</v>
      </c>
      <c r="W171" s="5">
        <f t="shared" si="312"/>
        <v>1</v>
      </c>
      <c r="X171" s="5">
        <f t="shared" si="313"/>
        <v>0</v>
      </c>
      <c r="Y171" s="5">
        <f t="shared" si="314"/>
        <v>0</v>
      </c>
      <c r="Z171" s="5">
        <f t="shared" si="315"/>
        <v>0</v>
      </c>
    </row>
    <row r="172" spans="1:26" x14ac:dyDescent="0.3">
      <c r="A172" s="1" t="s">
        <v>183</v>
      </c>
      <c r="B172" s="1">
        <f t="shared" ref="B172:G172" si="339">B$29-B25</f>
        <v>0</v>
      </c>
      <c r="C172" s="1">
        <f t="shared" si="339"/>
        <v>5</v>
      </c>
      <c r="D172" s="1">
        <f t="shared" si="339"/>
        <v>2</v>
      </c>
      <c r="E172" s="1">
        <f t="shared" si="339"/>
        <v>0</v>
      </c>
      <c r="F172" s="1">
        <f t="shared" si="339"/>
        <v>-2</v>
      </c>
      <c r="G172" s="1">
        <f t="shared" si="339"/>
        <v>0</v>
      </c>
      <c r="H172" s="1">
        <f t="shared" si="319"/>
        <v>0</v>
      </c>
      <c r="I172" s="1">
        <f t="shared" si="320"/>
        <v>0</v>
      </c>
      <c r="J172" s="1">
        <f t="shared" si="321"/>
        <v>0</v>
      </c>
      <c r="K172" s="1">
        <f t="shared" si="322"/>
        <v>1</v>
      </c>
      <c r="L172" s="1">
        <f t="shared" si="323"/>
        <v>1</v>
      </c>
      <c r="M172" s="1">
        <f t="shared" si="324"/>
        <v>5</v>
      </c>
      <c r="N172" s="1">
        <f t="shared" si="325"/>
        <v>-2</v>
      </c>
      <c r="O172" s="1">
        <f t="shared" si="326"/>
        <v>3</v>
      </c>
      <c r="P172" s="1">
        <f t="shared" si="327"/>
        <v>2</v>
      </c>
      <c r="Q172" s="1">
        <f t="shared" si="328"/>
        <v>1</v>
      </c>
      <c r="R172" s="1">
        <f t="shared" si="329"/>
        <v>6</v>
      </c>
      <c r="S172" s="4">
        <f t="shared" si="330"/>
        <v>8.8867513459481291</v>
      </c>
      <c r="T172" s="1">
        <f t="shared" si="331"/>
        <v>2</v>
      </c>
      <c r="U172" s="1">
        <f t="shared" si="332"/>
        <v>1</v>
      </c>
      <c r="V172" s="5">
        <f t="shared" si="203"/>
        <v>12</v>
      </c>
      <c r="W172" s="5">
        <f t="shared" si="312"/>
        <v>0</v>
      </c>
      <c r="X172" s="5">
        <f t="shared" si="313"/>
        <v>0</v>
      </c>
      <c r="Y172" s="5">
        <f t="shared" si="314"/>
        <v>0</v>
      </c>
      <c r="Z172" s="5">
        <f t="shared" si="315"/>
        <v>1</v>
      </c>
    </row>
    <row r="173" spans="1:26" x14ac:dyDescent="0.3">
      <c r="A173" s="1" t="s">
        <v>184</v>
      </c>
      <c r="B173" s="1">
        <f t="shared" ref="B173:G173" si="340">B$29-B26</f>
        <v>-10</v>
      </c>
      <c r="C173" s="1">
        <f t="shared" si="340"/>
        <v>5</v>
      </c>
      <c r="D173" s="1">
        <f t="shared" si="340"/>
        <v>0</v>
      </c>
      <c r="E173" s="1">
        <f t="shared" si="340"/>
        <v>-9</v>
      </c>
      <c r="F173" s="1">
        <f t="shared" si="340"/>
        <v>8</v>
      </c>
      <c r="G173" s="1">
        <f t="shared" si="340"/>
        <v>0</v>
      </c>
      <c r="H173" s="1">
        <f t="shared" si="319"/>
        <v>0</v>
      </c>
      <c r="I173" s="1">
        <f t="shared" si="320"/>
        <v>0</v>
      </c>
      <c r="J173" s="1">
        <f t="shared" si="321"/>
        <v>0</v>
      </c>
      <c r="K173" s="1">
        <f t="shared" si="322"/>
        <v>1</v>
      </c>
      <c r="L173" s="1">
        <f t="shared" si="323"/>
        <v>1</v>
      </c>
      <c r="M173" s="1">
        <f t="shared" si="324"/>
        <v>8</v>
      </c>
      <c r="N173" s="1">
        <f t="shared" si="325"/>
        <v>-10</v>
      </c>
      <c r="O173" s="1">
        <f t="shared" si="326"/>
        <v>2</v>
      </c>
      <c r="P173" s="1">
        <f t="shared" si="327"/>
        <v>2</v>
      </c>
      <c r="Q173" s="1">
        <f t="shared" si="328"/>
        <v>2</v>
      </c>
      <c r="R173" s="1">
        <f t="shared" si="329"/>
        <v>6</v>
      </c>
      <c r="S173" s="4">
        <f t="shared" si="330"/>
        <v>9.5498344352707498</v>
      </c>
      <c r="T173" s="1">
        <f t="shared" si="331"/>
        <v>2</v>
      </c>
      <c r="U173" s="1">
        <f t="shared" si="332"/>
        <v>2</v>
      </c>
      <c r="V173" s="5">
        <f t="shared" si="203"/>
        <v>12</v>
      </c>
      <c r="W173" s="5">
        <f t="shared" si="312"/>
        <v>0</v>
      </c>
      <c r="X173" s="5">
        <f t="shared" si="313"/>
        <v>0</v>
      </c>
      <c r="Y173" s="5">
        <f t="shared" si="314"/>
        <v>0</v>
      </c>
      <c r="Z173" s="5">
        <f t="shared" si="315"/>
        <v>1</v>
      </c>
    </row>
    <row r="174" spans="1:26" x14ac:dyDescent="0.3">
      <c r="A174" s="1" t="s">
        <v>185</v>
      </c>
      <c r="B174" s="1">
        <f t="shared" ref="B174:G174" si="341">B$29-B27</f>
        <v>-10</v>
      </c>
      <c r="C174" s="1">
        <f t="shared" si="341"/>
        <v>5</v>
      </c>
      <c r="D174" s="1">
        <f t="shared" si="341"/>
        <v>0</v>
      </c>
      <c r="E174" s="1">
        <f t="shared" si="341"/>
        <v>0</v>
      </c>
      <c r="F174" s="1">
        <f t="shared" si="341"/>
        <v>3</v>
      </c>
      <c r="G174" s="1">
        <f t="shared" si="341"/>
        <v>0</v>
      </c>
      <c r="H174" s="1">
        <f t="shared" si="319"/>
        <v>0</v>
      </c>
      <c r="I174" s="1">
        <f t="shared" si="320"/>
        <v>0</v>
      </c>
      <c r="J174" s="1">
        <f t="shared" si="321"/>
        <v>0</v>
      </c>
      <c r="K174" s="1">
        <f t="shared" si="322"/>
        <v>1</v>
      </c>
      <c r="L174" s="1">
        <f t="shared" si="323"/>
        <v>1</v>
      </c>
      <c r="M174" s="1">
        <f t="shared" si="324"/>
        <v>5</v>
      </c>
      <c r="N174" s="1">
        <f t="shared" si="325"/>
        <v>-10</v>
      </c>
      <c r="O174" s="1">
        <f t="shared" si="326"/>
        <v>3</v>
      </c>
      <c r="P174" s="1">
        <f t="shared" si="327"/>
        <v>2</v>
      </c>
      <c r="Q174" s="1">
        <f t="shared" si="328"/>
        <v>1</v>
      </c>
      <c r="R174" s="1">
        <f t="shared" si="329"/>
        <v>6</v>
      </c>
      <c r="S174" s="4">
        <f t="shared" si="330"/>
        <v>4.5574385243020004</v>
      </c>
      <c r="T174" s="1">
        <f t="shared" si="331"/>
        <v>2</v>
      </c>
      <c r="U174" s="1">
        <f t="shared" si="332"/>
        <v>1</v>
      </c>
      <c r="V174" s="5">
        <f t="shared" ref="V174:V176" si="342">V162+1</f>
        <v>12</v>
      </c>
      <c r="W174" s="5">
        <f t="shared" si="312"/>
        <v>0</v>
      </c>
      <c r="X174" s="5">
        <f t="shared" si="313"/>
        <v>0</v>
      </c>
      <c r="Y174" s="5">
        <f t="shared" si="314"/>
        <v>0</v>
      </c>
      <c r="Z174" s="5">
        <f t="shared" si="315"/>
        <v>1</v>
      </c>
    </row>
    <row r="175" spans="1:26" x14ac:dyDescent="0.3">
      <c r="A175" s="1" t="s">
        <v>186</v>
      </c>
      <c r="B175" s="1">
        <f t="shared" ref="B175:G175" si="343">B$29-B28</f>
        <v>0</v>
      </c>
      <c r="C175" s="1">
        <f t="shared" si="343"/>
        <v>0</v>
      </c>
      <c r="D175" s="1">
        <f t="shared" si="343"/>
        <v>0</v>
      </c>
      <c r="E175" s="1">
        <f t="shared" si="343"/>
        <v>0</v>
      </c>
      <c r="F175" s="1">
        <f t="shared" si="343"/>
        <v>0</v>
      </c>
      <c r="G175" s="1">
        <f t="shared" si="343"/>
        <v>3</v>
      </c>
      <c r="H175" s="1">
        <f t="shared" si="319"/>
        <v>1</v>
      </c>
      <c r="I175" s="1">
        <f t="shared" si="320"/>
        <v>0</v>
      </c>
      <c r="J175" s="1">
        <f t="shared" si="321"/>
        <v>0</v>
      </c>
      <c r="K175" s="1">
        <f t="shared" si="322"/>
        <v>0</v>
      </c>
      <c r="L175" s="1">
        <f t="shared" si="323"/>
        <v>1</v>
      </c>
      <c r="M175" s="1">
        <f t="shared" si="324"/>
        <v>3</v>
      </c>
      <c r="N175" s="1">
        <f t="shared" si="325"/>
        <v>0</v>
      </c>
      <c r="O175" s="1">
        <f t="shared" si="326"/>
        <v>5</v>
      </c>
      <c r="P175" s="1">
        <f t="shared" si="327"/>
        <v>1</v>
      </c>
      <c r="Q175" s="1">
        <f t="shared" si="328"/>
        <v>0</v>
      </c>
      <c r="R175" s="1">
        <f t="shared" si="329"/>
        <v>6</v>
      </c>
      <c r="S175" s="4">
        <f t="shared" si="330"/>
        <v>5.4142135623730949</v>
      </c>
      <c r="T175" s="1">
        <f t="shared" si="331"/>
        <v>1</v>
      </c>
      <c r="U175" s="1">
        <f t="shared" si="332"/>
        <v>0</v>
      </c>
      <c r="V175" s="5">
        <f t="shared" si="342"/>
        <v>12</v>
      </c>
      <c r="W175" s="5">
        <f t="shared" si="312"/>
        <v>1</v>
      </c>
      <c r="X175" s="5">
        <f t="shared" si="313"/>
        <v>0</v>
      </c>
      <c r="Y175" s="5">
        <f t="shared" si="314"/>
        <v>0</v>
      </c>
      <c r="Z175" s="5">
        <f t="shared" si="315"/>
        <v>0</v>
      </c>
    </row>
    <row r="176" spans="1:26" x14ac:dyDescent="0.3">
      <c r="A176" s="1" t="s">
        <v>187</v>
      </c>
      <c r="B176" s="1">
        <f t="shared" ref="B176:G176" si="344">B$29-B29</f>
        <v>0</v>
      </c>
      <c r="C176" s="1">
        <f t="shared" si="344"/>
        <v>0</v>
      </c>
      <c r="D176" s="1">
        <f t="shared" si="344"/>
        <v>0</v>
      </c>
      <c r="E176" s="1">
        <f t="shared" si="344"/>
        <v>0</v>
      </c>
      <c r="F176" s="1">
        <f t="shared" si="344"/>
        <v>0</v>
      </c>
      <c r="G176" s="1">
        <f t="shared" si="344"/>
        <v>0</v>
      </c>
      <c r="H176" s="1">
        <f t="shared" si="319"/>
        <v>0</v>
      </c>
      <c r="I176" s="1">
        <f t="shared" si="320"/>
        <v>0</v>
      </c>
      <c r="J176" s="1">
        <f t="shared" si="321"/>
        <v>1</v>
      </c>
      <c r="K176" s="1">
        <f t="shared" si="322"/>
        <v>0</v>
      </c>
      <c r="L176" s="1">
        <f t="shared" si="323"/>
        <v>1</v>
      </c>
      <c r="M176" s="1">
        <f t="shared" si="324"/>
        <v>0</v>
      </c>
      <c r="N176" s="1">
        <f t="shared" si="325"/>
        <v>0</v>
      </c>
      <c r="O176" s="1">
        <f t="shared" si="326"/>
        <v>6</v>
      </c>
      <c r="P176" s="1">
        <f t="shared" si="327"/>
        <v>0</v>
      </c>
      <c r="Q176" s="1">
        <f t="shared" si="328"/>
        <v>0</v>
      </c>
      <c r="R176" s="1">
        <f t="shared" si="329"/>
        <v>6</v>
      </c>
      <c r="S176" s="4">
        <f t="shared" si="330"/>
        <v>0</v>
      </c>
      <c r="T176" s="1">
        <f t="shared" si="331"/>
        <v>1</v>
      </c>
      <c r="U176" s="1">
        <f t="shared" si="332"/>
        <v>1</v>
      </c>
      <c r="V176" s="5">
        <f t="shared" si="342"/>
        <v>12</v>
      </c>
      <c r="W176" s="5">
        <f t="shared" si="312"/>
        <v>0</v>
      </c>
      <c r="X176" s="5">
        <f t="shared" si="313"/>
        <v>0</v>
      </c>
      <c r="Y176" s="5">
        <f t="shared" si="314"/>
        <v>1</v>
      </c>
      <c r="Z176" s="5">
        <f t="shared" si="315"/>
        <v>0</v>
      </c>
    </row>
  </sheetData>
  <phoneticPr fontId="3" type="noConversion"/>
  <conditionalFormatting sqref="B3:G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L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3:J15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3:J1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8:S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:V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57F3E-3797-48EC-AFD7-59E24D0BA07B}">
  <dimension ref="A1:Y75"/>
  <sheetViews>
    <sheetView workbookViewId="0"/>
  </sheetViews>
  <sheetFormatPr defaultRowHeight="14.4" x14ac:dyDescent="0.3"/>
  <sheetData>
    <row r="1" spans="1:25" ht="18" x14ac:dyDescent="0.3">
      <c r="A1" s="8"/>
      <c r="N1" s="8"/>
    </row>
    <row r="2" spans="1:25" x14ac:dyDescent="0.3">
      <c r="A2" s="9"/>
      <c r="N2" s="9"/>
    </row>
    <row r="5" spans="1:25" ht="18" x14ac:dyDescent="0.3">
      <c r="A5" s="10" t="s">
        <v>203</v>
      </c>
      <c r="B5" s="11">
        <v>8688865</v>
      </c>
      <c r="C5" s="10" t="s">
        <v>204</v>
      </c>
      <c r="D5" s="11">
        <v>12</v>
      </c>
      <c r="E5" s="10" t="s">
        <v>205</v>
      </c>
      <c r="F5" s="11">
        <v>6</v>
      </c>
      <c r="G5" s="10" t="s">
        <v>206</v>
      </c>
      <c r="H5" s="11">
        <v>12</v>
      </c>
      <c r="I5" s="10" t="s">
        <v>207</v>
      </c>
      <c r="J5" s="11">
        <v>0</v>
      </c>
      <c r="K5" s="10" t="s">
        <v>208</v>
      </c>
      <c r="L5" s="11" t="s">
        <v>381</v>
      </c>
      <c r="N5" s="10" t="s">
        <v>203</v>
      </c>
      <c r="O5" s="11">
        <v>2390405</v>
      </c>
      <c r="P5" s="10" t="s">
        <v>204</v>
      </c>
      <c r="Q5" s="11">
        <v>12</v>
      </c>
      <c r="R5" s="10" t="s">
        <v>205</v>
      </c>
      <c r="S5" s="11">
        <v>6</v>
      </c>
      <c r="T5" s="10" t="s">
        <v>206</v>
      </c>
      <c r="U5" s="11">
        <v>12</v>
      </c>
      <c r="V5" s="10" t="s">
        <v>207</v>
      </c>
      <c r="W5" s="11">
        <v>0</v>
      </c>
      <c r="X5" s="10" t="s">
        <v>208</v>
      </c>
      <c r="Y5" s="11" t="s">
        <v>420</v>
      </c>
    </row>
    <row r="6" spans="1:25" ht="18.600000000000001" thickBot="1" x14ac:dyDescent="0.35">
      <c r="A6" s="8"/>
      <c r="N6" s="8"/>
    </row>
    <row r="7" spans="1:25" ht="15" thickBot="1" x14ac:dyDescent="0.35">
      <c r="A7" s="12" t="s">
        <v>210</v>
      </c>
      <c r="B7" s="12" t="s">
        <v>211</v>
      </c>
      <c r="C7" s="12" t="s">
        <v>212</v>
      </c>
      <c r="D7" s="12" t="s">
        <v>213</v>
      </c>
      <c r="E7" s="12" t="s">
        <v>214</v>
      </c>
      <c r="F7" s="12" t="s">
        <v>382</v>
      </c>
      <c r="G7" s="12" t="s">
        <v>383</v>
      </c>
      <c r="H7" s="12" t="s">
        <v>384</v>
      </c>
      <c r="N7" s="12" t="s">
        <v>210</v>
      </c>
      <c r="O7" s="12" t="s">
        <v>211</v>
      </c>
      <c r="P7" s="12" t="s">
        <v>212</v>
      </c>
      <c r="Q7" s="12" t="s">
        <v>213</v>
      </c>
      <c r="R7" s="12" t="s">
        <v>214</v>
      </c>
      <c r="S7" s="12" t="s">
        <v>382</v>
      </c>
      <c r="T7" s="12" t="s">
        <v>383</v>
      </c>
      <c r="U7" s="12" t="s">
        <v>384</v>
      </c>
    </row>
    <row r="8" spans="1:25" ht="15" thickBot="1" x14ac:dyDescent="0.35">
      <c r="A8" s="12" t="s">
        <v>216</v>
      </c>
      <c r="B8" s="22">
        <f>start!B18</f>
        <v>1</v>
      </c>
      <c r="C8" s="13">
        <v>1</v>
      </c>
      <c r="D8" s="13">
        <v>8</v>
      </c>
      <c r="E8" s="13">
        <v>1</v>
      </c>
      <c r="F8" s="13">
        <v>2</v>
      </c>
      <c r="G8" s="13">
        <v>1</v>
      </c>
      <c r="H8" s="13">
        <v>1000</v>
      </c>
      <c r="N8" s="12" t="s">
        <v>216</v>
      </c>
      <c r="O8" s="22">
        <f>start!K18</f>
        <v>3</v>
      </c>
      <c r="P8" s="13">
        <v>8</v>
      </c>
      <c r="Q8" s="13">
        <v>1</v>
      </c>
      <c r="R8" s="13">
        <v>12</v>
      </c>
      <c r="S8" s="13">
        <v>7</v>
      </c>
      <c r="T8" s="13">
        <v>10</v>
      </c>
      <c r="U8" s="13">
        <v>1000</v>
      </c>
    </row>
    <row r="9" spans="1:25" ht="15" thickBot="1" x14ac:dyDescent="0.35">
      <c r="A9" s="12" t="s">
        <v>217</v>
      </c>
      <c r="B9" s="13">
        <v>1</v>
      </c>
      <c r="C9" s="13">
        <v>6</v>
      </c>
      <c r="D9" s="13">
        <v>1</v>
      </c>
      <c r="E9" s="13">
        <v>10</v>
      </c>
      <c r="F9" s="13">
        <v>1</v>
      </c>
      <c r="G9" s="13">
        <v>4</v>
      </c>
      <c r="H9" s="13">
        <v>1000</v>
      </c>
      <c r="N9" s="12" t="s">
        <v>217</v>
      </c>
      <c r="O9" s="13">
        <v>3</v>
      </c>
      <c r="P9" s="13">
        <v>1</v>
      </c>
      <c r="Q9" s="13">
        <v>9</v>
      </c>
      <c r="R9" s="13">
        <v>3</v>
      </c>
      <c r="S9" s="13">
        <v>12</v>
      </c>
      <c r="T9" s="13">
        <v>1</v>
      </c>
      <c r="U9" s="13">
        <v>1000</v>
      </c>
    </row>
    <row r="10" spans="1:25" ht="15" thickBot="1" x14ac:dyDescent="0.35">
      <c r="A10" s="12" t="s">
        <v>218</v>
      </c>
      <c r="B10" s="13">
        <v>1</v>
      </c>
      <c r="C10" s="13">
        <v>1</v>
      </c>
      <c r="D10" s="13">
        <v>1</v>
      </c>
      <c r="E10" s="13">
        <v>11</v>
      </c>
      <c r="F10" s="13">
        <v>2</v>
      </c>
      <c r="G10" s="13">
        <v>4</v>
      </c>
      <c r="H10" s="13">
        <v>1000</v>
      </c>
      <c r="N10" s="12" t="s">
        <v>218</v>
      </c>
      <c r="O10" s="13">
        <v>3</v>
      </c>
      <c r="P10" s="13">
        <v>8</v>
      </c>
      <c r="Q10" s="13">
        <v>9</v>
      </c>
      <c r="R10" s="13">
        <v>1</v>
      </c>
      <c r="S10" s="13">
        <v>7</v>
      </c>
      <c r="T10" s="13">
        <v>1</v>
      </c>
      <c r="U10" s="13">
        <v>1000</v>
      </c>
    </row>
    <row r="11" spans="1:25" ht="15" thickBot="1" x14ac:dyDescent="0.35">
      <c r="A11" s="12" t="s">
        <v>219</v>
      </c>
      <c r="B11" s="13">
        <v>1</v>
      </c>
      <c r="C11" s="13">
        <v>6</v>
      </c>
      <c r="D11" s="13">
        <v>5</v>
      </c>
      <c r="E11" s="13">
        <v>2</v>
      </c>
      <c r="F11" s="13">
        <v>2</v>
      </c>
      <c r="G11" s="13">
        <v>4</v>
      </c>
      <c r="H11" s="13">
        <v>1000</v>
      </c>
      <c r="N11" s="12" t="s">
        <v>219</v>
      </c>
      <c r="O11" s="13">
        <v>3</v>
      </c>
      <c r="P11" s="13">
        <v>1</v>
      </c>
      <c r="Q11" s="13">
        <v>8</v>
      </c>
      <c r="R11" s="13">
        <v>4</v>
      </c>
      <c r="S11" s="13">
        <v>7</v>
      </c>
      <c r="T11" s="13">
        <v>1</v>
      </c>
      <c r="U11" s="13">
        <v>1000</v>
      </c>
    </row>
    <row r="12" spans="1:25" ht="15" thickBot="1" x14ac:dyDescent="0.35">
      <c r="A12" s="12" t="s">
        <v>220</v>
      </c>
      <c r="B12" s="13">
        <v>1</v>
      </c>
      <c r="C12" s="13">
        <v>6</v>
      </c>
      <c r="D12" s="13">
        <v>6</v>
      </c>
      <c r="E12" s="13">
        <v>2</v>
      </c>
      <c r="F12" s="13">
        <v>2</v>
      </c>
      <c r="G12" s="13">
        <v>1</v>
      </c>
      <c r="H12" s="13">
        <v>1000</v>
      </c>
      <c r="N12" s="12" t="s">
        <v>220</v>
      </c>
      <c r="O12" s="13">
        <v>3</v>
      </c>
      <c r="P12" s="13">
        <v>1</v>
      </c>
      <c r="Q12" s="13">
        <v>6</v>
      </c>
      <c r="R12" s="13">
        <v>4</v>
      </c>
      <c r="S12" s="13">
        <v>7</v>
      </c>
      <c r="T12" s="13">
        <v>10</v>
      </c>
      <c r="U12" s="13">
        <v>1000</v>
      </c>
    </row>
    <row r="13" spans="1:25" ht="15" thickBot="1" x14ac:dyDescent="0.35">
      <c r="A13" s="12" t="s">
        <v>221</v>
      </c>
      <c r="B13" s="13">
        <v>1</v>
      </c>
      <c r="C13" s="13">
        <v>6</v>
      </c>
      <c r="D13" s="13">
        <v>1</v>
      </c>
      <c r="E13" s="13">
        <v>2</v>
      </c>
      <c r="F13" s="13">
        <v>7</v>
      </c>
      <c r="G13" s="13">
        <v>4</v>
      </c>
      <c r="H13" s="13">
        <v>1000</v>
      </c>
      <c r="N13" s="12" t="s">
        <v>221</v>
      </c>
      <c r="O13" s="13">
        <v>3</v>
      </c>
      <c r="P13" s="13">
        <v>1</v>
      </c>
      <c r="Q13" s="13">
        <v>9</v>
      </c>
      <c r="R13" s="13">
        <v>4</v>
      </c>
      <c r="S13" s="13">
        <v>4</v>
      </c>
      <c r="T13" s="13">
        <v>1</v>
      </c>
      <c r="U13" s="13">
        <v>1000</v>
      </c>
    </row>
    <row r="14" spans="1:25" ht="15" thickBot="1" x14ac:dyDescent="0.35">
      <c r="A14" s="12" t="s">
        <v>222</v>
      </c>
      <c r="B14" s="13">
        <v>1</v>
      </c>
      <c r="C14" s="13">
        <v>6</v>
      </c>
      <c r="D14" s="13">
        <v>1</v>
      </c>
      <c r="E14" s="13">
        <v>2</v>
      </c>
      <c r="F14" s="13">
        <v>7</v>
      </c>
      <c r="G14" s="13">
        <v>4</v>
      </c>
      <c r="H14" s="13">
        <v>1000</v>
      </c>
      <c r="N14" s="12" t="s">
        <v>222</v>
      </c>
      <c r="O14" s="13">
        <v>3</v>
      </c>
      <c r="P14" s="13">
        <v>1</v>
      </c>
      <c r="Q14" s="13">
        <v>9</v>
      </c>
      <c r="R14" s="13">
        <v>4</v>
      </c>
      <c r="S14" s="13">
        <v>4</v>
      </c>
      <c r="T14" s="13">
        <v>1</v>
      </c>
      <c r="U14" s="13">
        <v>1000</v>
      </c>
    </row>
    <row r="15" spans="1:25" ht="15" thickBot="1" x14ac:dyDescent="0.35">
      <c r="A15" s="12" t="s">
        <v>223</v>
      </c>
      <c r="B15" s="13">
        <v>1</v>
      </c>
      <c r="C15" s="13">
        <v>1</v>
      </c>
      <c r="D15" s="13">
        <v>6</v>
      </c>
      <c r="E15" s="13">
        <v>2</v>
      </c>
      <c r="F15" s="13">
        <v>12</v>
      </c>
      <c r="G15" s="13">
        <v>4</v>
      </c>
      <c r="H15" s="13">
        <v>1000</v>
      </c>
      <c r="N15" s="12" t="s">
        <v>223</v>
      </c>
      <c r="O15" s="13">
        <v>3</v>
      </c>
      <c r="P15" s="13">
        <v>8</v>
      </c>
      <c r="Q15" s="13">
        <v>6</v>
      </c>
      <c r="R15" s="13">
        <v>4</v>
      </c>
      <c r="S15" s="13">
        <v>1</v>
      </c>
      <c r="T15" s="13">
        <v>1</v>
      </c>
      <c r="U15" s="13">
        <v>1000</v>
      </c>
    </row>
    <row r="16" spans="1:25" ht="15" thickBot="1" x14ac:dyDescent="0.35">
      <c r="A16" s="12" t="s">
        <v>224</v>
      </c>
      <c r="B16" s="13">
        <v>11</v>
      </c>
      <c r="C16" s="13">
        <v>1</v>
      </c>
      <c r="D16" s="13">
        <v>8</v>
      </c>
      <c r="E16" s="13">
        <v>11</v>
      </c>
      <c r="F16" s="13">
        <v>2</v>
      </c>
      <c r="G16" s="13">
        <v>4</v>
      </c>
      <c r="H16" s="13">
        <v>1000</v>
      </c>
      <c r="N16" s="12" t="s">
        <v>224</v>
      </c>
      <c r="O16" s="13">
        <v>1</v>
      </c>
      <c r="P16" s="13">
        <v>8</v>
      </c>
      <c r="Q16" s="13">
        <v>1</v>
      </c>
      <c r="R16" s="13">
        <v>1</v>
      </c>
      <c r="S16" s="13">
        <v>7</v>
      </c>
      <c r="T16" s="13">
        <v>1</v>
      </c>
      <c r="U16" s="13">
        <v>1000</v>
      </c>
    </row>
    <row r="17" spans="1:21" ht="15" thickBot="1" x14ac:dyDescent="0.35">
      <c r="A17" s="12" t="s">
        <v>225</v>
      </c>
      <c r="B17" s="13">
        <v>11</v>
      </c>
      <c r="C17" s="13">
        <v>1</v>
      </c>
      <c r="D17" s="13">
        <v>8</v>
      </c>
      <c r="E17" s="13">
        <v>2</v>
      </c>
      <c r="F17" s="13">
        <v>7</v>
      </c>
      <c r="G17" s="13">
        <v>4</v>
      </c>
      <c r="H17" s="13">
        <v>1000</v>
      </c>
      <c r="N17" s="12" t="s">
        <v>225</v>
      </c>
      <c r="O17" s="13">
        <v>1</v>
      </c>
      <c r="P17" s="13">
        <v>8</v>
      </c>
      <c r="Q17" s="13">
        <v>1</v>
      </c>
      <c r="R17" s="13">
        <v>4</v>
      </c>
      <c r="S17" s="13">
        <v>4</v>
      </c>
      <c r="T17" s="13">
        <v>1</v>
      </c>
      <c r="U17" s="13">
        <v>1000</v>
      </c>
    </row>
    <row r="18" spans="1:21" ht="15" thickBot="1" x14ac:dyDescent="0.35">
      <c r="A18" s="12" t="s">
        <v>226</v>
      </c>
      <c r="B18" s="13">
        <v>1</v>
      </c>
      <c r="C18" s="13">
        <v>6</v>
      </c>
      <c r="D18" s="13">
        <v>8</v>
      </c>
      <c r="E18" s="13">
        <v>2</v>
      </c>
      <c r="F18" s="13">
        <v>10</v>
      </c>
      <c r="G18" s="13">
        <v>1</v>
      </c>
      <c r="H18" s="13">
        <v>1000</v>
      </c>
      <c r="N18" s="12" t="s">
        <v>226</v>
      </c>
      <c r="O18" s="13">
        <v>3</v>
      </c>
      <c r="P18" s="13">
        <v>1</v>
      </c>
      <c r="Q18" s="13">
        <v>1</v>
      </c>
      <c r="R18" s="13">
        <v>4</v>
      </c>
      <c r="S18" s="13">
        <v>2</v>
      </c>
      <c r="T18" s="13">
        <v>10</v>
      </c>
      <c r="U18" s="13">
        <v>1000</v>
      </c>
    </row>
    <row r="19" spans="1:21" ht="15" thickBot="1" x14ac:dyDescent="0.35">
      <c r="A19" s="12" t="s">
        <v>227</v>
      </c>
      <c r="B19" s="13">
        <v>1</v>
      </c>
      <c r="C19" s="13">
        <v>6</v>
      </c>
      <c r="D19" s="13">
        <v>8</v>
      </c>
      <c r="E19" s="13">
        <v>2</v>
      </c>
      <c r="F19" s="13">
        <v>10</v>
      </c>
      <c r="G19" s="13">
        <v>4</v>
      </c>
      <c r="H19" s="13">
        <v>1000</v>
      </c>
      <c r="N19" s="12" t="s">
        <v>227</v>
      </c>
      <c r="O19" s="13">
        <v>3</v>
      </c>
      <c r="P19" s="13">
        <v>1</v>
      </c>
      <c r="Q19" s="13">
        <v>1</v>
      </c>
      <c r="R19" s="13">
        <v>4</v>
      </c>
      <c r="S19" s="13">
        <v>2</v>
      </c>
      <c r="T19" s="13">
        <v>1</v>
      </c>
      <c r="U19" s="13">
        <v>1000</v>
      </c>
    </row>
    <row r="20" spans="1:21" ht="18.600000000000001" thickBot="1" x14ac:dyDescent="0.35">
      <c r="A20" s="8"/>
      <c r="N20" s="8"/>
    </row>
    <row r="21" spans="1:21" ht="15" thickBot="1" x14ac:dyDescent="0.35">
      <c r="A21" s="12" t="s">
        <v>228</v>
      </c>
      <c r="B21" s="12" t="s">
        <v>211</v>
      </c>
      <c r="C21" s="12" t="s">
        <v>212</v>
      </c>
      <c r="D21" s="12" t="s">
        <v>213</v>
      </c>
      <c r="E21" s="12" t="s">
        <v>214</v>
      </c>
      <c r="F21" s="12" t="s">
        <v>382</v>
      </c>
      <c r="G21" s="12" t="s">
        <v>383</v>
      </c>
      <c r="N21" s="12" t="s">
        <v>228</v>
      </c>
      <c r="O21" s="12" t="s">
        <v>211</v>
      </c>
      <c r="P21" s="12" t="s">
        <v>212</v>
      </c>
      <c r="Q21" s="12" t="s">
        <v>213</v>
      </c>
      <c r="R21" s="12" t="s">
        <v>214</v>
      </c>
      <c r="S21" s="12" t="s">
        <v>382</v>
      </c>
      <c r="T21" s="12" t="s">
        <v>383</v>
      </c>
    </row>
    <row r="22" spans="1:21" ht="15" thickBot="1" x14ac:dyDescent="0.35">
      <c r="A22" s="12" t="s">
        <v>229</v>
      </c>
      <c r="B22" s="13" t="s">
        <v>385</v>
      </c>
      <c r="C22" s="13" t="s">
        <v>386</v>
      </c>
      <c r="D22" s="13" t="s">
        <v>387</v>
      </c>
      <c r="E22" s="13" t="s">
        <v>388</v>
      </c>
      <c r="F22" s="13" t="s">
        <v>389</v>
      </c>
      <c r="G22" s="13" t="s">
        <v>385</v>
      </c>
      <c r="N22" s="12" t="s">
        <v>229</v>
      </c>
      <c r="O22" s="13" t="s">
        <v>385</v>
      </c>
      <c r="P22" s="13" t="s">
        <v>385</v>
      </c>
      <c r="Q22" s="13" t="s">
        <v>421</v>
      </c>
      <c r="R22" s="13" t="s">
        <v>422</v>
      </c>
      <c r="S22" s="13" t="s">
        <v>423</v>
      </c>
      <c r="T22" s="13" t="s">
        <v>385</v>
      </c>
    </row>
    <row r="23" spans="1:21" ht="15" thickBot="1" x14ac:dyDescent="0.35">
      <c r="A23" s="12" t="s">
        <v>234</v>
      </c>
      <c r="B23" s="13" t="s">
        <v>236</v>
      </c>
      <c r="C23" s="13" t="s">
        <v>236</v>
      </c>
      <c r="D23" s="13" t="s">
        <v>390</v>
      </c>
      <c r="E23" s="13" t="s">
        <v>391</v>
      </c>
      <c r="F23" s="13" t="s">
        <v>392</v>
      </c>
      <c r="G23" s="13" t="s">
        <v>236</v>
      </c>
      <c r="N23" s="12" t="s">
        <v>234</v>
      </c>
      <c r="O23" s="13" t="s">
        <v>236</v>
      </c>
      <c r="P23" s="13" t="s">
        <v>236</v>
      </c>
      <c r="Q23" s="13" t="s">
        <v>424</v>
      </c>
      <c r="R23" s="13" t="s">
        <v>425</v>
      </c>
      <c r="S23" s="13" t="s">
        <v>426</v>
      </c>
      <c r="T23" s="13" t="s">
        <v>236</v>
      </c>
    </row>
    <row r="24" spans="1:21" ht="15" thickBot="1" x14ac:dyDescent="0.35">
      <c r="A24" s="12" t="s">
        <v>238</v>
      </c>
      <c r="B24" s="13" t="s">
        <v>240</v>
      </c>
      <c r="C24" s="13" t="s">
        <v>240</v>
      </c>
      <c r="D24" s="13" t="s">
        <v>393</v>
      </c>
      <c r="E24" s="13" t="s">
        <v>394</v>
      </c>
      <c r="F24" s="13" t="s">
        <v>395</v>
      </c>
      <c r="G24" s="13" t="s">
        <v>240</v>
      </c>
      <c r="N24" s="12" t="s">
        <v>238</v>
      </c>
      <c r="O24" s="13" t="s">
        <v>240</v>
      </c>
      <c r="P24" s="13" t="s">
        <v>240</v>
      </c>
      <c r="Q24" s="13" t="s">
        <v>427</v>
      </c>
      <c r="R24" s="13" t="s">
        <v>428</v>
      </c>
      <c r="S24" s="13" t="s">
        <v>429</v>
      </c>
      <c r="T24" s="13" t="s">
        <v>240</v>
      </c>
    </row>
    <row r="25" spans="1:21" ht="15" thickBot="1" x14ac:dyDescent="0.35">
      <c r="A25" s="12" t="s">
        <v>242</v>
      </c>
      <c r="B25" s="13" t="s">
        <v>244</v>
      </c>
      <c r="C25" s="13" t="s">
        <v>244</v>
      </c>
      <c r="D25" s="13" t="s">
        <v>396</v>
      </c>
      <c r="E25" s="13" t="s">
        <v>397</v>
      </c>
      <c r="F25" s="13" t="s">
        <v>398</v>
      </c>
      <c r="G25" s="13" t="s">
        <v>244</v>
      </c>
      <c r="N25" s="12" t="s">
        <v>242</v>
      </c>
      <c r="O25" s="13" t="s">
        <v>244</v>
      </c>
      <c r="P25" s="13" t="s">
        <v>244</v>
      </c>
      <c r="Q25" s="13" t="s">
        <v>430</v>
      </c>
      <c r="R25" s="13" t="s">
        <v>431</v>
      </c>
      <c r="S25" s="13" t="s">
        <v>432</v>
      </c>
      <c r="T25" s="13" t="s">
        <v>244</v>
      </c>
    </row>
    <row r="26" spans="1:21" ht="15" thickBot="1" x14ac:dyDescent="0.35">
      <c r="A26" s="12" t="s">
        <v>246</v>
      </c>
      <c r="B26" s="13" t="s">
        <v>248</v>
      </c>
      <c r="C26" s="13" t="s">
        <v>248</v>
      </c>
      <c r="D26" s="13" t="s">
        <v>399</v>
      </c>
      <c r="E26" s="13" t="s">
        <v>400</v>
      </c>
      <c r="F26" s="13" t="s">
        <v>401</v>
      </c>
      <c r="G26" s="13" t="s">
        <v>248</v>
      </c>
      <c r="N26" s="12" t="s">
        <v>246</v>
      </c>
      <c r="O26" s="13" t="s">
        <v>248</v>
      </c>
      <c r="P26" s="13" t="s">
        <v>248</v>
      </c>
      <c r="Q26" s="13" t="s">
        <v>433</v>
      </c>
      <c r="R26" s="13" t="s">
        <v>434</v>
      </c>
      <c r="S26" s="13" t="s">
        <v>435</v>
      </c>
      <c r="T26" s="13" t="s">
        <v>248</v>
      </c>
    </row>
    <row r="27" spans="1:21" ht="15" thickBot="1" x14ac:dyDescent="0.35">
      <c r="A27" s="12" t="s">
        <v>250</v>
      </c>
      <c r="B27" s="13" t="s">
        <v>252</v>
      </c>
      <c r="C27" s="13" t="s">
        <v>252</v>
      </c>
      <c r="D27" s="13" t="s">
        <v>402</v>
      </c>
      <c r="E27" s="13" t="s">
        <v>403</v>
      </c>
      <c r="F27" s="13" t="s">
        <v>404</v>
      </c>
      <c r="G27" s="13" t="s">
        <v>252</v>
      </c>
      <c r="N27" s="12" t="s">
        <v>250</v>
      </c>
      <c r="O27" s="13" t="s">
        <v>252</v>
      </c>
      <c r="P27" s="13" t="s">
        <v>252</v>
      </c>
      <c r="Q27" s="13" t="s">
        <v>436</v>
      </c>
      <c r="R27" s="13" t="s">
        <v>437</v>
      </c>
      <c r="S27" s="13" t="s">
        <v>438</v>
      </c>
      <c r="T27" s="13" t="s">
        <v>252</v>
      </c>
    </row>
    <row r="28" spans="1:21" ht="15" thickBot="1" x14ac:dyDescent="0.35">
      <c r="A28" s="12" t="s">
        <v>254</v>
      </c>
      <c r="B28" s="13" t="s">
        <v>256</v>
      </c>
      <c r="C28" s="13" t="s">
        <v>256</v>
      </c>
      <c r="D28" s="13" t="s">
        <v>405</v>
      </c>
      <c r="E28" s="13" t="s">
        <v>406</v>
      </c>
      <c r="F28" s="13" t="s">
        <v>407</v>
      </c>
      <c r="G28" s="13" t="s">
        <v>256</v>
      </c>
      <c r="N28" s="12" t="s">
        <v>254</v>
      </c>
      <c r="O28" s="13" t="s">
        <v>256</v>
      </c>
      <c r="P28" s="13" t="s">
        <v>256</v>
      </c>
      <c r="Q28" s="13" t="s">
        <v>439</v>
      </c>
      <c r="R28" s="13" t="s">
        <v>440</v>
      </c>
      <c r="S28" s="13" t="s">
        <v>441</v>
      </c>
      <c r="T28" s="13" t="s">
        <v>256</v>
      </c>
    </row>
    <row r="29" spans="1:21" ht="15" thickBot="1" x14ac:dyDescent="0.35">
      <c r="A29" s="12" t="s">
        <v>258</v>
      </c>
      <c r="B29" s="13" t="s">
        <v>260</v>
      </c>
      <c r="C29" s="13" t="s">
        <v>260</v>
      </c>
      <c r="D29" s="13" t="s">
        <v>408</v>
      </c>
      <c r="E29" s="13" t="s">
        <v>409</v>
      </c>
      <c r="F29" s="13" t="s">
        <v>410</v>
      </c>
      <c r="G29" s="13" t="s">
        <v>260</v>
      </c>
      <c r="N29" s="12" t="s">
        <v>258</v>
      </c>
      <c r="O29" s="13" t="s">
        <v>260</v>
      </c>
      <c r="P29" s="13" t="s">
        <v>260</v>
      </c>
      <c r="Q29" s="13" t="s">
        <v>442</v>
      </c>
      <c r="R29" s="13" t="s">
        <v>443</v>
      </c>
      <c r="S29" s="13" t="s">
        <v>444</v>
      </c>
      <c r="T29" s="13" t="s">
        <v>260</v>
      </c>
    </row>
    <row r="30" spans="1:21" ht="15" thickBot="1" x14ac:dyDescent="0.35">
      <c r="A30" s="12" t="s">
        <v>262</v>
      </c>
      <c r="B30" s="13" t="s">
        <v>264</v>
      </c>
      <c r="C30" s="13" t="s">
        <v>264</v>
      </c>
      <c r="D30" s="13" t="s">
        <v>264</v>
      </c>
      <c r="E30" s="13" t="s">
        <v>411</v>
      </c>
      <c r="F30" s="13" t="s">
        <v>412</v>
      </c>
      <c r="G30" s="13" t="s">
        <v>264</v>
      </c>
      <c r="N30" s="12" t="s">
        <v>262</v>
      </c>
      <c r="O30" s="13" t="s">
        <v>264</v>
      </c>
      <c r="P30" s="13" t="s">
        <v>264</v>
      </c>
      <c r="Q30" s="13" t="s">
        <v>264</v>
      </c>
      <c r="R30" s="13" t="s">
        <v>445</v>
      </c>
      <c r="S30" s="13" t="s">
        <v>446</v>
      </c>
      <c r="T30" s="13" t="s">
        <v>264</v>
      </c>
    </row>
    <row r="31" spans="1:21" ht="15" thickBot="1" x14ac:dyDescent="0.35">
      <c r="A31" s="12" t="s">
        <v>266</v>
      </c>
      <c r="B31" s="13" t="s">
        <v>268</v>
      </c>
      <c r="C31" s="13" t="s">
        <v>268</v>
      </c>
      <c r="D31" s="13" t="s">
        <v>268</v>
      </c>
      <c r="E31" s="13" t="s">
        <v>413</v>
      </c>
      <c r="F31" s="13" t="s">
        <v>414</v>
      </c>
      <c r="G31" s="13" t="s">
        <v>268</v>
      </c>
      <c r="N31" s="12" t="s">
        <v>266</v>
      </c>
      <c r="O31" s="13" t="s">
        <v>268</v>
      </c>
      <c r="P31" s="13" t="s">
        <v>268</v>
      </c>
      <c r="Q31" s="13" t="s">
        <v>268</v>
      </c>
      <c r="R31" s="13" t="s">
        <v>447</v>
      </c>
      <c r="S31" s="13" t="s">
        <v>448</v>
      </c>
      <c r="T31" s="13" t="s">
        <v>268</v>
      </c>
    </row>
    <row r="32" spans="1:21" ht="15" thickBot="1" x14ac:dyDescent="0.35">
      <c r="A32" s="12" t="s">
        <v>270</v>
      </c>
      <c r="B32" s="13" t="s">
        <v>272</v>
      </c>
      <c r="C32" s="13" t="s">
        <v>272</v>
      </c>
      <c r="D32" s="13" t="s">
        <v>272</v>
      </c>
      <c r="E32" s="13" t="s">
        <v>272</v>
      </c>
      <c r="F32" s="13" t="s">
        <v>415</v>
      </c>
      <c r="G32" s="13" t="s">
        <v>272</v>
      </c>
      <c r="N32" s="12" t="s">
        <v>270</v>
      </c>
      <c r="O32" s="13" t="s">
        <v>272</v>
      </c>
      <c r="P32" s="13" t="s">
        <v>272</v>
      </c>
      <c r="Q32" s="13" t="s">
        <v>272</v>
      </c>
      <c r="R32" s="13" t="s">
        <v>415</v>
      </c>
      <c r="S32" s="13" t="s">
        <v>449</v>
      </c>
      <c r="T32" s="13" t="s">
        <v>272</v>
      </c>
    </row>
    <row r="33" spans="1:20" ht="15" thickBot="1" x14ac:dyDescent="0.35">
      <c r="A33" s="12" t="s">
        <v>274</v>
      </c>
      <c r="B33" s="13" t="s">
        <v>276</v>
      </c>
      <c r="C33" s="13" t="s">
        <v>276</v>
      </c>
      <c r="D33" s="13" t="s">
        <v>276</v>
      </c>
      <c r="E33" s="13" t="s">
        <v>276</v>
      </c>
      <c r="F33" s="13" t="s">
        <v>416</v>
      </c>
      <c r="G33" s="13" t="s">
        <v>276</v>
      </c>
      <c r="N33" s="12" t="s">
        <v>274</v>
      </c>
      <c r="O33" s="13" t="s">
        <v>276</v>
      </c>
      <c r="P33" s="13" t="s">
        <v>276</v>
      </c>
      <c r="Q33" s="13" t="s">
        <v>276</v>
      </c>
      <c r="R33" s="13" t="s">
        <v>416</v>
      </c>
      <c r="S33" s="13" t="s">
        <v>450</v>
      </c>
      <c r="T33" s="13" t="s">
        <v>276</v>
      </c>
    </row>
    <row r="34" spans="1:20" ht="18.600000000000001" thickBot="1" x14ac:dyDescent="0.35">
      <c r="A34" s="8"/>
      <c r="N34" s="8"/>
    </row>
    <row r="35" spans="1:20" ht="15" thickBot="1" x14ac:dyDescent="0.35">
      <c r="A35" s="12" t="s">
        <v>277</v>
      </c>
      <c r="B35" s="12" t="s">
        <v>211</v>
      </c>
      <c r="C35" s="12" t="s">
        <v>212</v>
      </c>
      <c r="D35" s="12" t="s">
        <v>213</v>
      </c>
      <c r="E35" s="12" t="s">
        <v>214</v>
      </c>
      <c r="F35" s="12" t="s">
        <v>382</v>
      </c>
      <c r="G35" s="12" t="s">
        <v>383</v>
      </c>
      <c r="N35" s="12" t="s">
        <v>277</v>
      </c>
      <c r="O35" s="12" t="s">
        <v>211</v>
      </c>
      <c r="P35" s="12" t="s">
        <v>212</v>
      </c>
      <c r="Q35" s="12" t="s">
        <v>213</v>
      </c>
      <c r="R35" s="12" t="s">
        <v>214</v>
      </c>
      <c r="S35" s="12" t="s">
        <v>382</v>
      </c>
      <c r="T35" s="12" t="s">
        <v>383</v>
      </c>
    </row>
    <row r="36" spans="1:20" ht="15" thickBot="1" x14ac:dyDescent="0.35">
      <c r="A36" s="12" t="s">
        <v>229</v>
      </c>
      <c r="B36" s="13">
        <v>11</v>
      </c>
      <c r="C36" s="13">
        <v>14</v>
      </c>
      <c r="D36" s="13">
        <v>488.2</v>
      </c>
      <c r="E36" s="13">
        <v>11.5</v>
      </c>
      <c r="F36" s="13">
        <v>487.7</v>
      </c>
      <c r="G36" s="13">
        <v>11</v>
      </c>
      <c r="N36" s="12" t="s">
        <v>229</v>
      </c>
      <c r="O36" s="13">
        <v>11</v>
      </c>
      <c r="P36" s="13">
        <v>11</v>
      </c>
      <c r="Q36" s="13">
        <v>20.5</v>
      </c>
      <c r="R36" s="13">
        <v>488.2</v>
      </c>
      <c r="S36" s="13">
        <v>491.7</v>
      </c>
      <c r="T36" s="13">
        <v>11</v>
      </c>
    </row>
    <row r="37" spans="1:20" ht="15" thickBot="1" x14ac:dyDescent="0.35">
      <c r="A37" s="12" t="s">
        <v>234</v>
      </c>
      <c r="B37" s="13">
        <v>10</v>
      </c>
      <c r="C37" s="13">
        <v>10</v>
      </c>
      <c r="D37" s="13">
        <v>487.2</v>
      </c>
      <c r="E37" s="13">
        <v>10.5</v>
      </c>
      <c r="F37" s="13">
        <v>485.7</v>
      </c>
      <c r="G37" s="13">
        <v>10</v>
      </c>
      <c r="N37" s="12" t="s">
        <v>234</v>
      </c>
      <c r="O37" s="13">
        <v>10</v>
      </c>
      <c r="P37" s="13">
        <v>10</v>
      </c>
      <c r="Q37" s="13">
        <v>14.5</v>
      </c>
      <c r="R37" s="13">
        <v>487.2</v>
      </c>
      <c r="S37" s="13">
        <v>485.2</v>
      </c>
      <c r="T37" s="13">
        <v>10</v>
      </c>
    </row>
    <row r="38" spans="1:20" ht="15" thickBot="1" x14ac:dyDescent="0.35">
      <c r="A38" s="12" t="s">
        <v>238</v>
      </c>
      <c r="B38" s="13">
        <v>9</v>
      </c>
      <c r="C38" s="13">
        <v>9</v>
      </c>
      <c r="D38" s="13">
        <v>486.2</v>
      </c>
      <c r="E38" s="13">
        <v>9.5</v>
      </c>
      <c r="F38" s="13">
        <v>484.7</v>
      </c>
      <c r="G38" s="13">
        <v>9</v>
      </c>
      <c r="N38" s="12" t="s">
        <v>238</v>
      </c>
      <c r="O38" s="13">
        <v>9</v>
      </c>
      <c r="P38" s="13">
        <v>9</v>
      </c>
      <c r="Q38" s="13">
        <v>13.5</v>
      </c>
      <c r="R38" s="13">
        <v>486.2</v>
      </c>
      <c r="S38" s="13">
        <v>484.2</v>
      </c>
      <c r="T38" s="13">
        <v>9</v>
      </c>
    </row>
    <row r="39" spans="1:20" ht="15" thickBot="1" x14ac:dyDescent="0.35">
      <c r="A39" s="12" t="s">
        <v>242</v>
      </c>
      <c r="B39" s="13">
        <v>8</v>
      </c>
      <c r="C39" s="13">
        <v>8</v>
      </c>
      <c r="D39" s="13">
        <v>485.2</v>
      </c>
      <c r="E39" s="13">
        <v>8.5</v>
      </c>
      <c r="F39" s="13">
        <v>483.7</v>
      </c>
      <c r="G39" s="13">
        <v>8</v>
      </c>
      <c r="N39" s="12" t="s">
        <v>242</v>
      </c>
      <c r="O39" s="13">
        <v>8</v>
      </c>
      <c r="P39" s="13">
        <v>8</v>
      </c>
      <c r="Q39" s="13">
        <v>12.5</v>
      </c>
      <c r="R39" s="13">
        <v>478.2</v>
      </c>
      <c r="S39" s="13">
        <v>483.2</v>
      </c>
      <c r="T39" s="13">
        <v>8</v>
      </c>
    </row>
    <row r="40" spans="1:20" ht="15" thickBot="1" x14ac:dyDescent="0.35">
      <c r="A40" s="12" t="s">
        <v>246</v>
      </c>
      <c r="B40" s="13">
        <v>7</v>
      </c>
      <c r="C40" s="13">
        <v>7</v>
      </c>
      <c r="D40" s="13">
        <v>483.7</v>
      </c>
      <c r="E40" s="13">
        <v>7.5</v>
      </c>
      <c r="F40" s="13">
        <v>482.7</v>
      </c>
      <c r="G40" s="13">
        <v>7</v>
      </c>
      <c r="N40" s="12" t="s">
        <v>246</v>
      </c>
      <c r="O40" s="13">
        <v>7</v>
      </c>
      <c r="P40" s="13">
        <v>7</v>
      </c>
      <c r="Q40" s="13">
        <v>11.5</v>
      </c>
      <c r="R40" s="13">
        <v>477.2</v>
      </c>
      <c r="S40" s="13">
        <v>482.2</v>
      </c>
      <c r="T40" s="13">
        <v>7</v>
      </c>
    </row>
    <row r="41" spans="1:20" ht="15" thickBot="1" x14ac:dyDescent="0.35">
      <c r="A41" s="12" t="s">
        <v>250</v>
      </c>
      <c r="B41" s="13">
        <v>6</v>
      </c>
      <c r="C41" s="13">
        <v>6</v>
      </c>
      <c r="D41" s="13">
        <v>481.7</v>
      </c>
      <c r="E41" s="13">
        <v>6.5</v>
      </c>
      <c r="F41" s="13">
        <v>481.7</v>
      </c>
      <c r="G41" s="13">
        <v>6</v>
      </c>
      <c r="N41" s="12" t="s">
        <v>250</v>
      </c>
      <c r="O41" s="13">
        <v>6</v>
      </c>
      <c r="P41" s="13">
        <v>6</v>
      </c>
      <c r="Q41" s="13">
        <v>10.5</v>
      </c>
      <c r="R41" s="13">
        <v>476.2</v>
      </c>
      <c r="S41" s="13">
        <v>481.2</v>
      </c>
      <c r="T41" s="13">
        <v>6</v>
      </c>
    </row>
    <row r="42" spans="1:20" ht="15" thickBot="1" x14ac:dyDescent="0.35">
      <c r="A42" s="12" t="s">
        <v>254</v>
      </c>
      <c r="B42" s="13">
        <v>5</v>
      </c>
      <c r="C42" s="13">
        <v>5</v>
      </c>
      <c r="D42" s="13">
        <v>478.7</v>
      </c>
      <c r="E42" s="13">
        <v>5.5</v>
      </c>
      <c r="F42" s="13">
        <v>480.7</v>
      </c>
      <c r="G42" s="13">
        <v>5</v>
      </c>
      <c r="N42" s="12" t="s">
        <v>254</v>
      </c>
      <c r="O42" s="13">
        <v>5</v>
      </c>
      <c r="P42" s="13">
        <v>5</v>
      </c>
      <c r="Q42" s="13">
        <v>9.5</v>
      </c>
      <c r="R42" s="13">
        <v>475.2</v>
      </c>
      <c r="S42" s="13">
        <v>480.2</v>
      </c>
      <c r="T42" s="13">
        <v>5</v>
      </c>
    </row>
    <row r="43" spans="1:20" ht="15" thickBot="1" x14ac:dyDescent="0.35">
      <c r="A43" s="12" t="s">
        <v>258</v>
      </c>
      <c r="B43" s="13">
        <v>4</v>
      </c>
      <c r="C43" s="13">
        <v>4</v>
      </c>
      <c r="D43" s="13">
        <v>477.7</v>
      </c>
      <c r="E43" s="13">
        <v>4.5</v>
      </c>
      <c r="F43" s="13">
        <v>479.7</v>
      </c>
      <c r="G43" s="13">
        <v>4</v>
      </c>
      <c r="N43" s="12" t="s">
        <v>258</v>
      </c>
      <c r="O43" s="13">
        <v>4</v>
      </c>
      <c r="P43" s="13">
        <v>4</v>
      </c>
      <c r="Q43" s="13">
        <v>5</v>
      </c>
      <c r="R43" s="13">
        <v>474.2</v>
      </c>
      <c r="S43" s="13">
        <v>479.2</v>
      </c>
      <c r="T43" s="13">
        <v>4</v>
      </c>
    </row>
    <row r="44" spans="1:20" ht="15" thickBot="1" x14ac:dyDescent="0.35">
      <c r="A44" s="12" t="s">
        <v>262</v>
      </c>
      <c r="B44" s="13">
        <v>3</v>
      </c>
      <c r="C44" s="13">
        <v>3</v>
      </c>
      <c r="D44" s="13">
        <v>3</v>
      </c>
      <c r="E44" s="13">
        <v>3.5</v>
      </c>
      <c r="F44" s="13">
        <v>478.7</v>
      </c>
      <c r="G44" s="13">
        <v>3</v>
      </c>
      <c r="N44" s="12" t="s">
        <v>262</v>
      </c>
      <c r="O44" s="13">
        <v>3</v>
      </c>
      <c r="P44" s="13">
        <v>3</v>
      </c>
      <c r="Q44" s="13">
        <v>3</v>
      </c>
      <c r="R44" s="13">
        <v>473.2</v>
      </c>
      <c r="S44" s="13">
        <v>478.2</v>
      </c>
      <c r="T44" s="13">
        <v>3</v>
      </c>
    </row>
    <row r="45" spans="1:20" ht="15" thickBot="1" x14ac:dyDescent="0.35">
      <c r="A45" s="12" t="s">
        <v>266</v>
      </c>
      <c r="B45" s="13">
        <v>2</v>
      </c>
      <c r="C45" s="13">
        <v>2</v>
      </c>
      <c r="D45" s="13">
        <v>2</v>
      </c>
      <c r="E45" s="13">
        <v>2.5</v>
      </c>
      <c r="F45" s="13">
        <v>477.7</v>
      </c>
      <c r="G45" s="13">
        <v>2</v>
      </c>
      <c r="N45" s="12" t="s">
        <v>266</v>
      </c>
      <c r="O45" s="13">
        <v>2</v>
      </c>
      <c r="P45" s="13">
        <v>2</v>
      </c>
      <c r="Q45" s="13">
        <v>2</v>
      </c>
      <c r="R45" s="13">
        <v>472.2</v>
      </c>
      <c r="S45" s="13">
        <v>477.2</v>
      </c>
      <c r="T45" s="13">
        <v>2</v>
      </c>
    </row>
    <row r="46" spans="1:20" ht="15" thickBot="1" x14ac:dyDescent="0.35">
      <c r="A46" s="12" t="s">
        <v>270</v>
      </c>
      <c r="B46" s="13">
        <v>1</v>
      </c>
      <c r="C46" s="13">
        <v>1</v>
      </c>
      <c r="D46" s="13">
        <v>1</v>
      </c>
      <c r="E46" s="13">
        <v>1</v>
      </c>
      <c r="F46" s="13">
        <v>471.2</v>
      </c>
      <c r="G46" s="13">
        <v>1</v>
      </c>
      <c r="N46" s="12" t="s">
        <v>270</v>
      </c>
      <c r="O46" s="13">
        <v>1</v>
      </c>
      <c r="P46" s="13">
        <v>1</v>
      </c>
      <c r="Q46" s="13">
        <v>1</v>
      </c>
      <c r="R46" s="13">
        <v>471.2</v>
      </c>
      <c r="S46" s="13">
        <v>476.2</v>
      </c>
      <c r="T46" s="13">
        <v>1</v>
      </c>
    </row>
    <row r="47" spans="1:20" ht="15" thickBot="1" x14ac:dyDescent="0.35">
      <c r="A47" s="12" t="s">
        <v>274</v>
      </c>
      <c r="B47" s="13">
        <v>0</v>
      </c>
      <c r="C47" s="13">
        <v>0</v>
      </c>
      <c r="D47" s="13">
        <v>0</v>
      </c>
      <c r="E47" s="13">
        <v>0</v>
      </c>
      <c r="F47" s="13">
        <v>470.2</v>
      </c>
      <c r="G47" s="13">
        <v>0</v>
      </c>
      <c r="N47" s="12" t="s">
        <v>274</v>
      </c>
      <c r="O47" s="13">
        <v>0</v>
      </c>
      <c r="P47" s="13">
        <v>0</v>
      </c>
      <c r="Q47" s="13">
        <v>0</v>
      </c>
      <c r="R47" s="13">
        <v>470.2</v>
      </c>
      <c r="S47" s="13">
        <v>475.2</v>
      </c>
      <c r="T47" s="13">
        <v>0</v>
      </c>
    </row>
    <row r="48" spans="1:20" ht="18.600000000000001" thickBot="1" x14ac:dyDescent="0.35">
      <c r="A48" s="8"/>
      <c r="N48" s="8"/>
    </row>
    <row r="49" spans="1:24" ht="15" thickBot="1" x14ac:dyDescent="0.35">
      <c r="A49" s="12" t="s">
        <v>278</v>
      </c>
      <c r="B49" s="12" t="s">
        <v>211</v>
      </c>
      <c r="C49" s="12" t="s">
        <v>212</v>
      </c>
      <c r="D49" s="12" t="s">
        <v>213</v>
      </c>
      <c r="E49" s="12" t="s">
        <v>214</v>
      </c>
      <c r="F49" s="12" t="s">
        <v>382</v>
      </c>
      <c r="G49" s="12" t="s">
        <v>383</v>
      </c>
      <c r="H49" s="12" t="s">
        <v>279</v>
      </c>
      <c r="I49" s="12" t="s">
        <v>280</v>
      </c>
      <c r="J49" s="12" t="s">
        <v>281</v>
      </c>
      <c r="K49" s="12" t="s">
        <v>282</v>
      </c>
      <c r="N49" s="12" t="s">
        <v>278</v>
      </c>
      <c r="O49" s="12" t="s">
        <v>211</v>
      </c>
      <c r="P49" s="12" t="s">
        <v>212</v>
      </c>
      <c r="Q49" s="12" t="s">
        <v>213</v>
      </c>
      <c r="R49" s="12" t="s">
        <v>214</v>
      </c>
      <c r="S49" s="12" t="s">
        <v>382</v>
      </c>
      <c r="T49" s="12" t="s">
        <v>383</v>
      </c>
      <c r="U49" s="12" t="s">
        <v>279</v>
      </c>
      <c r="V49" s="12" t="s">
        <v>280</v>
      </c>
      <c r="W49" s="12" t="s">
        <v>281</v>
      </c>
      <c r="X49" s="12" t="s">
        <v>282</v>
      </c>
    </row>
    <row r="50" spans="1:24" ht="15" thickBot="1" x14ac:dyDescent="0.35">
      <c r="A50" s="12" t="s">
        <v>216</v>
      </c>
      <c r="B50" s="13">
        <v>11</v>
      </c>
      <c r="C50" s="13">
        <v>14</v>
      </c>
      <c r="D50" s="13">
        <v>477.7</v>
      </c>
      <c r="E50" s="13">
        <v>11.5</v>
      </c>
      <c r="F50" s="13">
        <v>485.7</v>
      </c>
      <c r="G50" s="13">
        <v>11</v>
      </c>
      <c r="H50" s="13">
        <v>1010.8</v>
      </c>
      <c r="I50" s="13">
        <v>1000</v>
      </c>
      <c r="J50" s="13">
        <v>-10.8</v>
      </c>
      <c r="K50" s="13">
        <v>-1.08</v>
      </c>
      <c r="N50" s="12" t="s">
        <v>216</v>
      </c>
      <c r="O50" s="13">
        <v>9</v>
      </c>
      <c r="P50" s="13">
        <v>4</v>
      </c>
      <c r="Q50" s="13">
        <v>20.5</v>
      </c>
      <c r="R50" s="13">
        <v>470.2</v>
      </c>
      <c r="S50" s="13">
        <v>480.2</v>
      </c>
      <c r="T50" s="13">
        <v>2</v>
      </c>
      <c r="U50" s="13">
        <v>985.8</v>
      </c>
      <c r="V50" s="13">
        <v>1000</v>
      </c>
      <c r="W50" s="13">
        <v>14.2</v>
      </c>
      <c r="X50" s="13">
        <v>1.42</v>
      </c>
    </row>
    <row r="51" spans="1:24" ht="15" thickBot="1" x14ac:dyDescent="0.35">
      <c r="A51" s="12" t="s">
        <v>217</v>
      </c>
      <c r="B51" s="13">
        <v>11</v>
      </c>
      <c r="C51" s="13">
        <v>6</v>
      </c>
      <c r="D51" s="13">
        <v>488.2</v>
      </c>
      <c r="E51" s="13">
        <v>2.5</v>
      </c>
      <c r="F51" s="13">
        <v>487.7</v>
      </c>
      <c r="G51" s="13">
        <v>8</v>
      </c>
      <c r="H51" s="13">
        <v>1003.3</v>
      </c>
      <c r="I51" s="13">
        <v>1000</v>
      </c>
      <c r="J51" s="13">
        <v>-3.3</v>
      </c>
      <c r="K51" s="13">
        <v>-0.33</v>
      </c>
      <c r="N51" s="12" t="s">
        <v>217</v>
      </c>
      <c r="O51" s="13">
        <v>9</v>
      </c>
      <c r="P51" s="13">
        <v>11</v>
      </c>
      <c r="Q51" s="13">
        <v>3</v>
      </c>
      <c r="R51" s="13">
        <v>486.2</v>
      </c>
      <c r="S51" s="13">
        <v>475.2</v>
      </c>
      <c r="T51" s="13">
        <v>11</v>
      </c>
      <c r="U51" s="13">
        <v>995.3</v>
      </c>
      <c r="V51" s="13">
        <v>1000</v>
      </c>
      <c r="W51" s="13">
        <v>4.7</v>
      </c>
      <c r="X51" s="13">
        <v>0.47</v>
      </c>
    </row>
    <row r="52" spans="1:24" ht="15" thickBot="1" x14ac:dyDescent="0.35">
      <c r="A52" s="12" t="s">
        <v>218</v>
      </c>
      <c r="B52" s="13">
        <v>11</v>
      </c>
      <c r="C52" s="13">
        <v>14</v>
      </c>
      <c r="D52" s="13">
        <v>488.2</v>
      </c>
      <c r="E52" s="13">
        <v>1</v>
      </c>
      <c r="F52" s="13">
        <v>485.7</v>
      </c>
      <c r="G52" s="13">
        <v>8</v>
      </c>
      <c r="H52" s="13">
        <v>1007.8</v>
      </c>
      <c r="I52" s="13">
        <v>1000</v>
      </c>
      <c r="J52" s="13">
        <v>-7.8</v>
      </c>
      <c r="K52" s="13">
        <v>-0.78</v>
      </c>
      <c r="N52" s="12" t="s">
        <v>218</v>
      </c>
      <c r="O52" s="13">
        <v>9</v>
      </c>
      <c r="P52" s="13">
        <v>4</v>
      </c>
      <c r="Q52" s="13">
        <v>3</v>
      </c>
      <c r="R52" s="13">
        <v>488.2</v>
      </c>
      <c r="S52" s="13">
        <v>480.2</v>
      </c>
      <c r="T52" s="13">
        <v>11</v>
      </c>
      <c r="U52" s="13">
        <v>995.3</v>
      </c>
      <c r="V52" s="13">
        <v>1000</v>
      </c>
      <c r="W52" s="13">
        <v>4.7</v>
      </c>
      <c r="X52" s="13">
        <v>0.47</v>
      </c>
    </row>
    <row r="53" spans="1:24" ht="15" thickBot="1" x14ac:dyDescent="0.35">
      <c r="A53" s="12" t="s">
        <v>219</v>
      </c>
      <c r="B53" s="13">
        <v>11</v>
      </c>
      <c r="C53" s="13">
        <v>6</v>
      </c>
      <c r="D53" s="13">
        <v>483.7</v>
      </c>
      <c r="E53" s="13">
        <v>10.5</v>
      </c>
      <c r="F53" s="13">
        <v>485.7</v>
      </c>
      <c r="G53" s="13">
        <v>8</v>
      </c>
      <c r="H53" s="13">
        <v>1004.8</v>
      </c>
      <c r="I53" s="13">
        <v>1000</v>
      </c>
      <c r="J53" s="13">
        <v>-4.8</v>
      </c>
      <c r="K53" s="13">
        <v>-0.48</v>
      </c>
      <c r="N53" s="12" t="s">
        <v>219</v>
      </c>
      <c r="O53" s="13">
        <v>9</v>
      </c>
      <c r="P53" s="13">
        <v>11</v>
      </c>
      <c r="Q53" s="13">
        <v>5</v>
      </c>
      <c r="R53" s="13">
        <v>478.2</v>
      </c>
      <c r="S53" s="13">
        <v>480.2</v>
      </c>
      <c r="T53" s="13">
        <v>11</v>
      </c>
      <c r="U53" s="13">
        <v>994.3</v>
      </c>
      <c r="V53" s="13">
        <v>1000</v>
      </c>
      <c r="W53" s="13">
        <v>5.7</v>
      </c>
      <c r="X53" s="13">
        <v>0.56999999999999995</v>
      </c>
    </row>
    <row r="54" spans="1:24" ht="15" thickBot="1" x14ac:dyDescent="0.35">
      <c r="A54" s="12" t="s">
        <v>220</v>
      </c>
      <c r="B54" s="13">
        <v>11</v>
      </c>
      <c r="C54" s="13">
        <v>6</v>
      </c>
      <c r="D54" s="13">
        <v>481.7</v>
      </c>
      <c r="E54" s="13">
        <v>10.5</v>
      </c>
      <c r="F54" s="13">
        <v>485.7</v>
      </c>
      <c r="G54" s="13">
        <v>11</v>
      </c>
      <c r="H54" s="13">
        <v>1005.8</v>
      </c>
      <c r="I54" s="13">
        <v>1000</v>
      </c>
      <c r="J54" s="13">
        <v>-5.8</v>
      </c>
      <c r="K54" s="13">
        <v>-0.57999999999999996</v>
      </c>
      <c r="N54" s="12" t="s">
        <v>220</v>
      </c>
      <c r="O54" s="13">
        <v>9</v>
      </c>
      <c r="P54" s="13">
        <v>11</v>
      </c>
      <c r="Q54" s="13">
        <v>10.5</v>
      </c>
      <c r="R54" s="13">
        <v>478.2</v>
      </c>
      <c r="S54" s="13">
        <v>480.2</v>
      </c>
      <c r="T54" s="13">
        <v>2</v>
      </c>
      <c r="U54" s="13">
        <v>990.8</v>
      </c>
      <c r="V54" s="13">
        <v>1000</v>
      </c>
      <c r="W54" s="13">
        <v>9.1999999999999993</v>
      </c>
      <c r="X54" s="13">
        <v>0.92</v>
      </c>
    </row>
    <row r="55" spans="1:24" ht="15" thickBot="1" x14ac:dyDescent="0.35">
      <c r="A55" s="12" t="s">
        <v>221</v>
      </c>
      <c r="B55" s="13">
        <v>11</v>
      </c>
      <c r="C55" s="13">
        <v>6</v>
      </c>
      <c r="D55" s="13">
        <v>488.2</v>
      </c>
      <c r="E55" s="13">
        <v>10.5</v>
      </c>
      <c r="F55" s="13">
        <v>480.7</v>
      </c>
      <c r="G55" s="13">
        <v>8</v>
      </c>
      <c r="H55" s="13">
        <v>1004.3</v>
      </c>
      <c r="I55" s="13">
        <v>1000</v>
      </c>
      <c r="J55" s="13">
        <v>-4.3</v>
      </c>
      <c r="K55" s="13">
        <v>-0.43</v>
      </c>
      <c r="N55" s="12" t="s">
        <v>221</v>
      </c>
      <c r="O55" s="13">
        <v>9</v>
      </c>
      <c r="P55" s="13">
        <v>11</v>
      </c>
      <c r="Q55" s="13">
        <v>3</v>
      </c>
      <c r="R55" s="13">
        <v>478.2</v>
      </c>
      <c r="S55" s="13">
        <v>483.2</v>
      </c>
      <c r="T55" s="13">
        <v>11</v>
      </c>
      <c r="U55" s="13">
        <v>995.3</v>
      </c>
      <c r="V55" s="13">
        <v>1000</v>
      </c>
      <c r="W55" s="13">
        <v>4.7</v>
      </c>
      <c r="X55" s="13">
        <v>0.47</v>
      </c>
    </row>
    <row r="56" spans="1:24" ht="15" thickBot="1" x14ac:dyDescent="0.35">
      <c r="A56" s="12" t="s">
        <v>222</v>
      </c>
      <c r="B56" s="13">
        <v>11</v>
      </c>
      <c r="C56" s="13">
        <v>6</v>
      </c>
      <c r="D56" s="13">
        <v>488.2</v>
      </c>
      <c r="E56" s="13">
        <v>10.5</v>
      </c>
      <c r="F56" s="13">
        <v>480.7</v>
      </c>
      <c r="G56" s="13">
        <v>8</v>
      </c>
      <c r="H56" s="13">
        <v>1004.3</v>
      </c>
      <c r="I56" s="13">
        <v>1000</v>
      </c>
      <c r="J56" s="13">
        <v>-4.3</v>
      </c>
      <c r="K56" s="13">
        <v>-0.43</v>
      </c>
      <c r="N56" s="12" t="s">
        <v>222</v>
      </c>
      <c r="O56" s="13">
        <v>9</v>
      </c>
      <c r="P56" s="13">
        <v>11</v>
      </c>
      <c r="Q56" s="13">
        <v>3</v>
      </c>
      <c r="R56" s="13">
        <v>478.2</v>
      </c>
      <c r="S56" s="13">
        <v>483.2</v>
      </c>
      <c r="T56" s="13">
        <v>11</v>
      </c>
      <c r="U56" s="13">
        <v>995.3</v>
      </c>
      <c r="V56" s="13">
        <v>1000</v>
      </c>
      <c r="W56" s="13">
        <v>4.7</v>
      </c>
      <c r="X56" s="13">
        <v>0.47</v>
      </c>
    </row>
    <row r="57" spans="1:24" ht="15" thickBot="1" x14ac:dyDescent="0.35">
      <c r="A57" s="12" t="s">
        <v>223</v>
      </c>
      <c r="B57" s="13">
        <v>11</v>
      </c>
      <c r="C57" s="13">
        <v>14</v>
      </c>
      <c r="D57" s="13">
        <v>481.7</v>
      </c>
      <c r="E57" s="13">
        <v>10.5</v>
      </c>
      <c r="F57" s="13">
        <v>470.2</v>
      </c>
      <c r="G57" s="13">
        <v>8</v>
      </c>
      <c r="H57" s="13">
        <v>995.3</v>
      </c>
      <c r="I57" s="13">
        <v>1000</v>
      </c>
      <c r="J57" s="13">
        <v>4.7</v>
      </c>
      <c r="K57" s="13">
        <v>0.47</v>
      </c>
      <c r="N57" s="12" t="s">
        <v>223</v>
      </c>
      <c r="O57" s="13">
        <v>9</v>
      </c>
      <c r="P57" s="13">
        <v>4</v>
      </c>
      <c r="Q57" s="13">
        <v>10.5</v>
      </c>
      <c r="R57" s="13">
        <v>478.2</v>
      </c>
      <c r="S57" s="13">
        <v>491.7</v>
      </c>
      <c r="T57" s="13">
        <v>11</v>
      </c>
      <c r="U57" s="13">
        <v>1004.3</v>
      </c>
      <c r="V57" s="13">
        <v>1000</v>
      </c>
      <c r="W57" s="13">
        <v>-4.3</v>
      </c>
      <c r="X57" s="13">
        <v>-0.43</v>
      </c>
    </row>
    <row r="58" spans="1:24" ht="15" thickBot="1" x14ac:dyDescent="0.35">
      <c r="A58" s="12" t="s">
        <v>224</v>
      </c>
      <c r="B58" s="13">
        <v>1</v>
      </c>
      <c r="C58" s="13">
        <v>14</v>
      </c>
      <c r="D58" s="13">
        <v>477.7</v>
      </c>
      <c r="E58" s="13">
        <v>1</v>
      </c>
      <c r="F58" s="13">
        <v>485.7</v>
      </c>
      <c r="G58" s="13">
        <v>8</v>
      </c>
      <c r="H58" s="13">
        <v>987.3</v>
      </c>
      <c r="I58" s="13">
        <v>1000</v>
      </c>
      <c r="J58" s="13">
        <v>12.7</v>
      </c>
      <c r="K58" s="13">
        <v>1.27</v>
      </c>
      <c r="N58" s="12" t="s">
        <v>224</v>
      </c>
      <c r="O58" s="13">
        <v>11</v>
      </c>
      <c r="P58" s="13">
        <v>4</v>
      </c>
      <c r="Q58" s="13">
        <v>20.5</v>
      </c>
      <c r="R58" s="13">
        <v>488.2</v>
      </c>
      <c r="S58" s="13">
        <v>480.2</v>
      </c>
      <c r="T58" s="13">
        <v>11</v>
      </c>
      <c r="U58" s="13">
        <v>1014.8</v>
      </c>
      <c r="V58" s="13">
        <v>1000</v>
      </c>
      <c r="W58" s="13">
        <v>-14.8</v>
      </c>
      <c r="X58" s="13">
        <v>-1.48</v>
      </c>
    </row>
    <row r="59" spans="1:24" ht="15" thickBot="1" x14ac:dyDescent="0.35">
      <c r="A59" s="12" t="s">
        <v>225</v>
      </c>
      <c r="B59" s="13">
        <v>1</v>
      </c>
      <c r="C59" s="13">
        <v>14</v>
      </c>
      <c r="D59" s="13">
        <v>477.7</v>
      </c>
      <c r="E59" s="13">
        <v>10.5</v>
      </c>
      <c r="F59" s="13">
        <v>480.7</v>
      </c>
      <c r="G59" s="13">
        <v>8</v>
      </c>
      <c r="H59" s="13">
        <v>991.8</v>
      </c>
      <c r="I59" s="13">
        <v>1000</v>
      </c>
      <c r="J59" s="13">
        <v>8.1999999999999993</v>
      </c>
      <c r="K59" s="13">
        <v>0.82</v>
      </c>
      <c r="N59" s="12" t="s">
        <v>225</v>
      </c>
      <c r="O59" s="13">
        <v>11</v>
      </c>
      <c r="P59" s="13">
        <v>4</v>
      </c>
      <c r="Q59" s="13">
        <v>20.5</v>
      </c>
      <c r="R59" s="13">
        <v>478.2</v>
      </c>
      <c r="S59" s="13">
        <v>483.2</v>
      </c>
      <c r="T59" s="13">
        <v>11</v>
      </c>
      <c r="U59" s="13">
        <v>1007.8</v>
      </c>
      <c r="V59" s="13">
        <v>1000</v>
      </c>
      <c r="W59" s="13">
        <v>-7.8</v>
      </c>
      <c r="X59" s="13">
        <v>-0.78</v>
      </c>
    </row>
    <row r="60" spans="1:24" ht="15" thickBot="1" x14ac:dyDescent="0.35">
      <c r="A60" s="12" t="s">
        <v>226</v>
      </c>
      <c r="B60" s="13">
        <v>11</v>
      </c>
      <c r="C60" s="13">
        <v>6</v>
      </c>
      <c r="D60" s="13">
        <v>477.7</v>
      </c>
      <c r="E60" s="13">
        <v>10.5</v>
      </c>
      <c r="F60" s="13">
        <v>477.7</v>
      </c>
      <c r="G60" s="13">
        <v>11</v>
      </c>
      <c r="H60" s="13">
        <v>993.8</v>
      </c>
      <c r="I60" s="13">
        <v>1000</v>
      </c>
      <c r="J60" s="13">
        <v>6.2</v>
      </c>
      <c r="K60" s="13">
        <v>0.62</v>
      </c>
      <c r="N60" s="12" t="s">
        <v>226</v>
      </c>
      <c r="O60" s="13">
        <v>9</v>
      </c>
      <c r="P60" s="13">
        <v>11</v>
      </c>
      <c r="Q60" s="13">
        <v>20.5</v>
      </c>
      <c r="R60" s="13">
        <v>478.2</v>
      </c>
      <c r="S60" s="13">
        <v>485.2</v>
      </c>
      <c r="T60" s="13">
        <v>2</v>
      </c>
      <c r="U60" s="13">
        <v>1005.8</v>
      </c>
      <c r="V60" s="13">
        <v>1000</v>
      </c>
      <c r="W60" s="13">
        <v>-5.8</v>
      </c>
      <c r="X60" s="13">
        <v>-0.57999999999999996</v>
      </c>
    </row>
    <row r="61" spans="1:24" ht="15" thickBot="1" x14ac:dyDescent="0.35">
      <c r="A61" s="12" t="s">
        <v>227</v>
      </c>
      <c r="B61" s="13">
        <v>11</v>
      </c>
      <c r="C61" s="13">
        <v>6</v>
      </c>
      <c r="D61" s="13">
        <v>477.7</v>
      </c>
      <c r="E61" s="13">
        <v>10.5</v>
      </c>
      <c r="F61" s="13">
        <v>477.7</v>
      </c>
      <c r="G61" s="13">
        <v>8</v>
      </c>
      <c r="H61" s="13">
        <v>990.8</v>
      </c>
      <c r="I61" s="13">
        <v>1000</v>
      </c>
      <c r="J61" s="13">
        <v>9.1999999999999993</v>
      </c>
      <c r="K61" s="13">
        <v>0.92</v>
      </c>
      <c r="N61" s="12" t="s">
        <v>227</v>
      </c>
      <c r="O61" s="13">
        <v>9</v>
      </c>
      <c r="P61" s="13">
        <v>11</v>
      </c>
      <c r="Q61" s="13">
        <v>20.5</v>
      </c>
      <c r="R61" s="13">
        <v>478.2</v>
      </c>
      <c r="S61" s="13">
        <v>485.2</v>
      </c>
      <c r="T61" s="13">
        <v>11</v>
      </c>
      <c r="U61" s="13">
        <v>1014.8</v>
      </c>
      <c r="V61" s="13">
        <v>1000</v>
      </c>
      <c r="W61" s="13">
        <v>-14.8</v>
      </c>
      <c r="X61" s="13">
        <v>-1.48</v>
      </c>
    </row>
    <row r="62" spans="1:24" ht="15" thickBot="1" x14ac:dyDescent="0.35"/>
    <row r="63" spans="1:24" ht="15" thickBot="1" x14ac:dyDescent="0.35">
      <c r="A63" s="14" t="s">
        <v>283</v>
      </c>
      <c r="B63" s="15">
        <v>1023.4</v>
      </c>
      <c r="N63" s="14" t="s">
        <v>283</v>
      </c>
      <c r="O63" s="15">
        <v>1033.4000000000001</v>
      </c>
    </row>
    <row r="64" spans="1:24" ht="15" thickBot="1" x14ac:dyDescent="0.35">
      <c r="A64" s="14" t="s">
        <v>284</v>
      </c>
      <c r="B64" s="15">
        <v>470.2</v>
      </c>
      <c r="N64" s="14" t="s">
        <v>284</v>
      </c>
      <c r="O64" s="15">
        <v>945.4</v>
      </c>
    </row>
    <row r="65" spans="1:15" ht="15" thickBot="1" x14ac:dyDescent="0.35">
      <c r="A65" s="14" t="s">
        <v>285</v>
      </c>
      <c r="B65" s="15">
        <v>12000.1</v>
      </c>
      <c r="N65" s="14" t="s">
        <v>285</v>
      </c>
      <c r="O65" s="15">
        <v>11999.6</v>
      </c>
    </row>
    <row r="66" spans="1:15" ht="15" thickBot="1" x14ac:dyDescent="0.35">
      <c r="A66" s="14" t="s">
        <v>286</v>
      </c>
      <c r="B66" s="15">
        <v>12000</v>
      </c>
      <c r="N66" s="14" t="s">
        <v>286</v>
      </c>
      <c r="O66" s="15">
        <v>12000</v>
      </c>
    </row>
    <row r="67" spans="1:15" ht="15" thickBot="1" x14ac:dyDescent="0.35">
      <c r="A67" s="14" t="s">
        <v>287</v>
      </c>
      <c r="B67" s="15">
        <v>0.1</v>
      </c>
      <c r="N67" s="14" t="s">
        <v>287</v>
      </c>
      <c r="O67" s="15">
        <v>-0.4</v>
      </c>
    </row>
    <row r="68" spans="1:15" ht="15" thickBot="1" x14ac:dyDescent="0.35">
      <c r="A68" s="14" t="s">
        <v>288</v>
      </c>
      <c r="B68" s="15"/>
      <c r="N68" s="14" t="s">
        <v>288</v>
      </c>
      <c r="O68" s="15"/>
    </row>
    <row r="69" spans="1:15" ht="15" thickBot="1" x14ac:dyDescent="0.35">
      <c r="A69" s="14" t="s">
        <v>289</v>
      </c>
      <c r="B69" s="15"/>
      <c r="N69" s="14" t="s">
        <v>289</v>
      </c>
      <c r="O69" s="15"/>
    </row>
    <row r="70" spans="1:15" ht="15" thickBot="1" x14ac:dyDescent="0.35">
      <c r="A70" s="14" t="s">
        <v>290</v>
      </c>
      <c r="B70" s="15">
        <v>0</v>
      </c>
      <c r="N70" s="14" t="s">
        <v>290</v>
      </c>
      <c r="O70" s="15">
        <v>0</v>
      </c>
    </row>
    <row r="72" spans="1:15" x14ac:dyDescent="0.3">
      <c r="A72" s="16" t="s">
        <v>291</v>
      </c>
      <c r="N72" s="16" t="s">
        <v>291</v>
      </c>
    </row>
    <row r="74" spans="1:15" x14ac:dyDescent="0.3">
      <c r="A74" s="17" t="s">
        <v>417</v>
      </c>
      <c r="N74" s="17" t="s">
        <v>417</v>
      </c>
    </row>
    <row r="75" spans="1:15" x14ac:dyDescent="0.3">
      <c r="A75" s="17" t="s">
        <v>418</v>
      </c>
      <c r="N75" s="17" t="s">
        <v>418</v>
      </c>
    </row>
  </sheetData>
  <hyperlinks>
    <hyperlink ref="A72" r:id="rId1" display="https://miau.my-x.hu/myx-free/coco/test/868886520210917144435.html" xr:uid="{390993A0-CC4A-4083-820E-ED6706B3B2BC}"/>
    <hyperlink ref="N72" r:id="rId2" display="https://miau.my-x.hu/myx-free/coco/test/239040520210917144607.html" xr:uid="{EF90A88F-A463-42AE-A945-FB95B509EB2B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74459-69DD-4059-B670-77BE28FDB84F}">
  <dimension ref="A2:AB357"/>
  <sheetViews>
    <sheetView zoomScale="60" workbookViewId="0"/>
  </sheetViews>
  <sheetFormatPr defaultRowHeight="14.4" x14ac:dyDescent="0.3"/>
  <cols>
    <col min="1" max="1" width="28.6640625" style="1" bestFit="1" customWidth="1"/>
    <col min="2" max="2" width="9.21875" style="1" bestFit="1" customWidth="1"/>
    <col min="3" max="3" width="8.109375" style="1" bestFit="1" customWidth="1"/>
    <col min="4" max="4" width="7.88671875" style="1" bestFit="1" customWidth="1"/>
    <col min="5" max="5" width="8.21875" style="1" bestFit="1" customWidth="1"/>
    <col min="6" max="6" width="7.6640625" style="1" bestFit="1" customWidth="1"/>
    <col min="7" max="7" width="15.109375" style="1" bestFit="1" customWidth="1"/>
    <col min="8" max="8" width="10.88671875" style="1" bestFit="1" customWidth="1"/>
    <col min="9" max="9" width="9" style="1" bestFit="1" customWidth="1"/>
    <col min="10" max="10" width="8.77734375" style="1" bestFit="1" customWidth="1"/>
    <col min="11" max="11" width="9.21875" style="1" bestFit="1" customWidth="1"/>
    <col min="12" max="12" width="10.109375" style="1" customWidth="1"/>
    <col min="13" max="13" width="46.44140625" style="1" bestFit="1" customWidth="1"/>
    <col min="14" max="14" width="7.88671875" style="1" bestFit="1" customWidth="1"/>
    <col min="15" max="16" width="10.88671875" style="1" bestFit="1" customWidth="1"/>
    <col min="17" max="17" width="7.6640625" style="1" bestFit="1" customWidth="1"/>
    <col min="18" max="18" width="6.44140625" style="1" bestFit="1" customWidth="1"/>
    <col min="19" max="19" width="8.77734375" style="1" bestFit="1" customWidth="1"/>
    <col min="20" max="20" width="10.109375" style="1" bestFit="1" customWidth="1"/>
    <col min="21" max="21" width="5.88671875" style="1" bestFit="1" customWidth="1"/>
    <col min="22" max="22" width="10.109375" style="1" bestFit="1" customWidth="1"/>
    <col min="23" max="23" width="15.33203125" style="1" bestFit="1" customWidth="1"/>
    <col min="24" max="26" width="8.88671875" style="1"/>
    <col min="27" max="27" width="10.109375" style="1" bestFit="1" customWidth="1"/>
    <col min="28" max="16384" width="8.88671875" style="1"/>
  </cols>
  <sheetData>
    <row r="2" spans="1:11" x14ac:dyDescent="0.3">
      <c r="A2" s="1" t="s">
        <v>24</v>
      </c>
      <c r="B2" s="1">
        <v>1</v>
      </c>
      <c r="C2" s="1">
        <v>0</v>
      </c>
      <c r="D2" s="1">
        <v>1</v>
      </c>
      <c r="E2" s="1">
        <v>1</v>
      </c>
    </row>
    <row r="3" spans="1:11" x14ac:dyDescent="0.3">
      <c r="A3" s="6" t="s">
        <v>193</v>
      </c>
      <c r="B3" s="1" t="s">
        <v>194</v>
      </c>
      <c r="C3" s="1" t="s">
        <v>195</v>
      </c>
      <c r="D3" s="1" t="s">
        <v>196</v>
      </c>
      <c r="E3" s="1" t="s">
        <v>197</v>
      </c>
      <c r="G3" s="6" t="s">
        <v>193</v>
      </c>
      <c r="H3" s="1" t="s">
        <v>199</v>
      </c>
      <c r="I3" s="1" t="s">
        <v>200</v>
      </c>
      <c r="J3" s="1" t="s">
        <v>201</v>
      </c>
      <c r="K3" s="1" t="s">
        <v>202</v>
      </c>
    </row>
    <row r="4" spans="1:11" x14ac:dyDescent="0.3">
      <c r="A4" s="1">
        <v>1</v>
      </c>
      <c r="B4" s="7">
        <v>0</v>
      </c>
      <c r="C4" s="7">
        <v>4</v>
      </c>
      <c r="D4" s="7">
        <v>1</v>
      </c>
      <c r="E4" s="7">
        <v>7</v>
      </c>
      <c r="G4" s="1">
        <v>1</v>
      </c>
      <c r="H4" s="7">
        <v>12</v>
      </c>
      <c r="I4" s="7">
        <v>12</v>
      </c>
      <c r="J4" s="7">
        <v>12</v>
      </c>
      <c r="K4" s="7">
        <v>12</v>
      </c>
    </row>
    <row r="5" spans="1:11" x14ac:dyDescent="0.3">
      <c r="A5" s="1">
        <v>2</v>
      </c>
      <c r="B5" s="7">
        <v>0</v>
      </c>
      <c r="C5" s="7">
        <v>0</v>
      </c>
      <c r="D5" s="7">
        <v>1</v>
      </c>
      <c r="E5" s="7">
        <v>11</v>
      </c>
      <c r="G5" s="1">
        <v>2</v>
      </c>
      <c r="H5" s="7">
        <v>12</v>
      </c>
      <c r="I5" s="7">
        <v>12</v>
      </c>
      <c r="J5" s="7">
        <v>12</v>
      </c>
      <c r="K5" s="7">
        <v>12</v>
      </c>
    </row>
    <row r="6" spans="1:11" x14ac:dyDescent="0.3">
      <c r="A6" s="1">
        <v>3</v>
      </c>
      <c r="B6" s="7">
        <v>0</v>
      </c>
      <c r="C6" s="7">
        <v>1</v>
      </c>
      <c r="D6" s="7">
        <v>1</v>
      </c>
      <c r="E6" s="7">
        <v>10</v>
      </c>
      <c r="G6" s="1">
        <v>3</v>
      </c>
      <c r="H6" s="7">
        <v>12</v>
      </c>
      <c r="I6" s="7">
        <v>12</v>
      </c>
      <c r="J6" s="7">
        <v>12</v>
      </c>
      <c r="K6" s="7">
        <v>12</v>
      </c>
    </row>
    <row r="7" spans="1:11" x14ac:dyDescent="0.3">
      <c r="A7" s="1">
        <v>4</v>
      </c>
      <c r="B7" s="7">
        <v>0</v>
      </c>
      <c r="C7" s="7">
        <v>1</v>
      </c>
      <c r="D7" s="7">
        <v>1</v>
      </c>
      <c r="E7" s="7">
        <v>10</v>
      </c>
      <c r="G7" s="1">
        <v>4</v>
      </c>
      <c r="H7" s="7">
        <v>12</v>
      </c>
      <c r="I7" s="7">
        <v>12</v>
      </c>
      <c r="J7" s="7">
        <v>12</v>
      </c>
      <c r="K7" s="7">
        <v>12</v>
      </c>
    </row>
    <row r="8" spans="1:11" x14ac:dyDescent="0.3">
      <c r="A8" s="1">
        <v>5</v>
      </c>
      <c r="B8" s="7">
        <v>0</v>
      </c>
      <c r="C8" s="7">
        <v>2</v>
      </c>
      <c r="D8" s="7">
        <v>1</v>
      </c>
      <c r="E8" s="7">
        <v>9</v>
      </c>
      <c r="G8" s="1">
        <v>5</v>
      </c>
      <c r="H8" s="7">
        <v>12</v>
      </c>
      <c r="I8" s="7">
        <v>12</v>
      </c>
      <c r="J8" s="7">
        <v>12</v>
      </c>
      <c r="K8" s="7">
        <v>12</v>
      </c>
    </row>
    <row r="9" spans="1:11" x14ac:dyDescent="0.3">
      <c r="A9" s="1">
        <v>6</v>
      </c>
      <c r="B9" s="7">
        <v>0</v>
      </c>
      <c r="C9" s="7">
        <v>1</v>
      </c>
      <c r="D9" s="7">
        <v>2</v>
      </c>
      <c r="E9" s="7">
        <v>9</v>
      </c>
      <c r="G9" s="1">
        <v>6</v>
      </c>
      <c r="H9" s="7">
        <v>12</v>
      </c>
      <c r="I9" s="7">
        <v>12</v>
      </c>
      <c r="J9" s="7">
        <v>12</v>
      </c>
      <c r="K9" s="7">
        <v>12</v>
      </c>
    </row>
    <row r="10" spans="1:11" x14ac:dyDescent="0.3">
      <c r="A10" s="1">
        <v>7</v>
      </c>
      <c r="B10" s="7">
        <v>0</v>
      </c>
      <c r="C10" s="7">
        <v>1</v>
      </c>
      <c r="D10" s="7">
        <v>2</v>
      </c>
      <c r="E10" s="7">
        <v>9</v>
      </c>
      <c r="G10" s="1">
        <v>7</v>
      </c>
      <c r="H10" s="7">
        <v>12</v>
      </c>
      <c r="I10" s="7">
        <v>12</v>
      </c>
      <c r="J10" s="7">
        <v>12</v>
      </c>
      <c r="K10" s="7">
        <v>12</v>
      </c>
    </row>
    <row r="11" spans="1:11" x14ac:dyDescent="0.3">
      <c r="A11" s="1">
        <v>8</v>
      </c>
      <c r="B11" s="7">
        <v>0</v>
      </c>
      <c r="C11" s="7">
        <v>0</v>
      </c>
      <c r="D11" s="7">
        <v>1</v>
      </c>
      <c r="E11" s="7">
        <v>11</v>
      </c>
      <c r="G11" s="1">
        <v>8</v>
      </c>
      <c r="H11" s="7">
        <v>12</v>
      </c>
      <c r="I11" s="7">
        <v>12</v>
      </c>
      <c r="J11" s="7">
        <v>12</v>
      </c>
      <c r="K11" s="7">
        <v>12</v>
      </c>
    </row>
    <row r="12" spans="1:11" x14ac:dyDescent="0.3">
      <c r="A12" s="1">
        <v>9</v>
      </c>
      <c r="B12" s="7">
        <v>2</v>
      </c>
      <c r="C12" s="7">
        <v>0</v>
      </c>
      <c r="D12" s="7">
        <v>1</v>
      </c>
      <c r="E12" s="7">
        <v>9</v>
      </c>
      <c r="G12" s="1">
        <v>9</v>
      </c>
      <c r="H12" s="7">
        <v>12</v>
      </c>
      <c r="I12" s="7">
        <v>12</v>
      </c>
      <c r="J12" s="7">
        <v>12</v>
      </c>
      <c r="K12" s="7">
        <v>12</v>
      </c>
    </row>
    <row r="13" spans="1:11" x14ac:dyDescent="0.3">
      <c r="A13" s="1">
        <v>10</v>
      </c>
      <c r="B13" s="7">
        <v>1</v>
      </c>
      <c r="C13" s="7">
        <v>0</v>
      </c>
      <c r="D13" s="7">
        <v>1</v>
      </c>
      <c r="E13" s="7">
        <v>10</v>
      </c>
      <c r="G13" s="1">
        <v>10</v>
      </c>
      <c r="H13" s="7">
        <v>12</v>
      </c>
      <c r="I13" s="7">
        <v>12</v>
      </c>
      <c r="J13" s="7">
        <v>12</v>
      </c>
      <c r="K13" s="7">
        <v>12</v>
      </c>
    </row>
    <row r="14" spans="1:11" x14ac:dyDescent="0.3">
      <c r="A14" s="1">
        <v>11</v>
      </c>
      <c r="B14" s="7">
        <v>2</v>
      </c>
      <c r="C14" s="7">
        <v>1</v>
      </c>
      <c r="D14" s="7">
        <v>1</v>
      </c>
      <c r="E14" s="7">
        <v>8</v>
      </c>
      <c r="G14" s="1">
        <v>11</v>
      </c>
      <c r="H14" s="7">
        <v>12</v>
      </c>
      <c r="I14" s="7">
        <v>12</v>
      </c>
      <c r="J14" s="7">
        <v>12</v>
      </c>
      <c r="K14" s="7">
        <v>12</v>
      </c>
    </row>
    <row r="15" spans="1:11" x14ac:dyDescent="0.3">
      <c r="A15" s="1">
        <v>12</v>
      </c>
      <c r="B15" s="7">
        <v>6</v>
      </c>
      <c r="C15" s="7">
        <v>0</v>
      </c>
      <c r="D15" s="7">
        <v>1</v>
      </c>
      <c r="E15" s="7">
        <v>5</v>
      </c>
      <c r="G15" s="1">
        <v>12</v>
      </c>
      <c r="H15" s="7">
        <v>12</v>
      </c>
      <c r="I15" s="7">
        <v>12</v>
      </c>
      <c r="J15" s="7">
        <v>12</v>
      </c>
      <c r="K15" s="7">
        <v>12</v>
      </c>
    </row>
    <row r="16" spans="1:11" x14ac:dyDescent="0.3">
      <c r="A16" s="1" t="s">
        <v>198</v>
      </c>
      <c r="B16" s="7">
        <v>11</v>
      </c>
      <c r="C16" s="7">
        <v>11</v>
      </c>
      <c r="D16" s="7">
        <v>14</v>
      </c>
      <c r="E16" s="7">
        <v>108</v>
      </c>
      <c r="G16" s="1" t="s">
        <v>198</v>
      </c>
      <c r="H16" s="7">
        <v>144</v>
      </c>
      <c r="I16" s="7">
        <v>144</v>
      </c>
      <c r="J16" s="7">
        <v>144</v>
      </c>
      <c r="K16" s="7">
        <v>144</v>
      </c>
    </row>
    <row r="18" spans="1:28" x14ac:dyDescent="0.3">
      <c r="A18" s="1" t="s">
        <v>295</v>
      </c>
      <c r="B18" s="1">
        <v>0</v>
      </c>
      <c r="C18" s="1">
        <v>1</v>
      </c>
      <c r="D18" s="20">
        <v>0</v>
      </c>
      <c r="E18" s="20">
        <v>0</v>
      </c>
      <c r="F18" s="20" t="s">
        <v>338</v>
      </c>
      <c r="H18" s="1" t="s">
        <v>295</v>
      </c>
      <c r="P18" s="1" t="s">
        <v>295</v>
      </c>
    </row>
    <row r="19" spans="1:28" x14ac:dyDescent="0.3">
      <c r="A19" s="1" t="s">
        <v>294</v>
      </c>
      <c r="B19" s="1">
        <f t="shared" ref="B19:E19" si="0">B2</f>
        <v>1</v>
      </c>
      <c r="C19" s="1">
        <f t="shared" si="0"/>
        <v>0</v>
      </c>
      <c r="D19" s="20">
        <f t="shared" si="0"/>
        <v>1</v>
      </c>
      <c r="E19" s="20">
        <f t="shared" si="0"/>
        <v>1</v>
      </c>
      <c r="F19" s="20" t="s">
        <v>338</v>
      </c>
      <c r="G19" s="1" t="s">
        <v>294</v>
      </c>
      <c r="J19" s="1" t="s">
        <v>294</v>
      </c>
      <c r="K19" s="1" t="s">
        <v>22</v>
      </c>
      <c r="L19" s="1" t="s">
        <v>335</v>
      </c>
      <c r="O19" s="1" t="s">
        <v>294</v>
      </c>
      <c r="R19" s="1" t="s">
        <v>294</v>
      </c>
      <c r="S19" s="1" t="s">
        <v>22</v>
      </c>
      <c r="T19" s="1" t="s">
        <v>335</v>
      </c>
      <c r="V19" s="1" t="s">
        <v>335</v>
      </c>
      <c r="AA19" s="1" t="s">
        <v>335</v>
      </c>
    </row>
    <row r="20" spans="1:28" x14ac:dyDescent="0.3">
      <c r="A20" s="1" t="str">
        <f t="shared" ref="A20:E20" si="1">A3</f>
        <v>Objects</v>
      </c>
      <c r="B20" s="1" t="str">
        <f t="shared" si="1"/>
        <v>SUM / SH</v>
      </c>
      <c r="C20" s="1" t="str">
        <f t="shared" si="1"/>
        <v>SUM / K</v>
      </c>
      <c r="D20" s="1" t="str">
        <f t="shared" si="1"/>
        <v>SUM / S</v>
      </c>
      <c r="E20" s="1" t="str">
        <f t="shared" si="1"/>
        <v>SUM / N</v>
      </c>
      <c r="F20" s="1" t="s">
        <v>0</v>
      </c>
      <c r="G20" s="1" t="s">
        <v>331</v>
      </c>
      <c r="H20" s="1" t="s">
        <v>331</v>
      </c>
      <c r="I20" s="1" t="s">
        <v>332</v>
      </c>
      <c r="J20" s="1" t="s">
        <v>333</v>
      </c>
      <c r="K20" s="1" t="s">
        <v>334</v>
      </c>
      <c r="L20" s="1" t="s">
        <v>333</v>
      </c>
      <c r="N20" s="1" t="str">
        <f>A20</f>
        <v>Objects</v>
      </c>
      <c r="O20" s="1" t="s">
        <v>331</v>
      </c>
      <c r="P20" s="1" t="s">
        <v>331</v>
      </c>
      <c r="Q20" s="1" t="s">
        <v>332</v>
      </c>
      <c r="R20" s="1" t="s">
        <v>333</v>
      </c>
      <c r="S20" s="1" t="s">
        <v>334</v>
      </c>
      <c r="T20" s="1" t="s">
        <v>333</v>
      </c>
      <c r="U20" s="1" t="s">
        <v>451</v>
      </c>
      <c r="V20" s="1" t="s">
        <v>333</v>
      </c>
      <c r="W20" s="23" t="s">
        <v>454</v>
      </c>
      <c r="Y20" s="1" t="s">
        <v>22</v>
      </c>
      <c r="Z20" s="1" t="s">
        <v>333</v>
      </c>
      <c r="AA20" s="1" t="s">
        <v>333</v>
      </c>
    </row>
    <row r="21" spans="1:28" x14ac:dyDescent="0.3">
      <c r="A21" s="1">
        <f t="shared" ref="A21:E21" si="2">A4</f>
        <v>1</v>
      </c>
      <c r="B21" s="1">
        <f t="shared" si="2"/>
        <v>0</v>
      </c>
      <c r="C21" s="1">
        <f t="shared" si="2"/>
        <v>4</v>
      </c>
      <c r="D21" s="1">
        <f t="shared" si="2"/>
        <v>1</v>
      </c>
      <c r="E21" s="1">
        <f t="shared" si="2"/>
        <v>7</v>
      </c>
      <c r="F21" s="1">
        <v>1000</v>
      </c>
      <c r="G21" s="1">
        <f>F99</f>
        <v>1013</v>
      </c>
      <c r="H21" s="1">
        <f>F177</f>
        <v>985.7</v>
      </c>
      <c r="I21" s="1">
        <f>IF(H99*H177&lt;=0,1,0)</f>
        <v>1</v>
      </c>
      <c r="J21" s="1">
        <f>RANK(G21,G$21:G$32,0)</f>
        <v>1</v>
      </c>
      <c r="K21" s="1">
        <f>RANK(start!I3,start!I$3:I$14,start!I$15)</f>
        <v>1</v>
      </c>
      <c r="L21" s="1">
        <f>J21-K21</f>
        <v>0</v>
      </c>
      <c r="N21" s="1">
        <f>A21</f>
        <v>1</v>
      </c>
      <c r="O21" s="1">
        <f>D255</f>
        <v>1006.9</v>
      </c>
      <c r="P21" s="1">
        <f>D332</f>
        <v>991.9</v>
      </c>
      <c r="Q21" s="1">
        <f>IF(F255*F332&lt;=0,1,0)</f>
        <v>1</v>
      </c>
      <c r="R21" s="1">
        <f>RANK(O21,O$21:O$32,0)</f>
        <v>1</v>
      </c>
      <c r="S21" s="1">
        <f>K21</f>
        <v>1</v>
      </c>
      <c r="T21" s="1">
        <f>R21-S21</f>
        <v>0</v>
      </c>
      <c r="U21" s="1">
        <f>start!V18</f>
        <v>1</v>
      </c>
      <c r="V21" s="1">
        <f>R21-U21</f>
        <v>0</v>
      </c>
      <c r="Y21" s="1">
        <f>C21-B21</f>
        <v>4</v>
      </c>
      <c r="Z21" s="1">
        <f>RANK(Y21,Y$21:Y$32,0)</f>
        <v>1</v>
      </c>
      <c r="AA21" s="1">
        <f>R21-Z21</f>
        <v>0</v>
      </c>
    </row>
    <row r="22" spans="1:28" x14ac:dyDescent="0.3">
      <c r="A22" s="1">
        <f t="shared" ref="A22:E22" si="3">A5</f>
        <v>2</v>
      </c>
      <c r="B22" s="1">
        <f t="shared" si="3"/>
        <v>0</v>
      </c>
      <c r="C22" s="1">
        <f t="shared" si="3"/>
        <v>0</v>
      </c>
      <c r="D22" s="1">
        <f t="shared" si="3"/>
        <v>1</v>
      </c>
      <c r="E22" s="1">
        <f t="shared" si="3"/>
        <v>11</v>
      </c>
      <c r="F22" s="1">
        <v>1000</v>
      </c>
      <c r="G22" s="1">
        <f t="shared" ref="G22:G32" si="4">F100</f>
        <v>994.4</v>
      </c>
      <c r="H22" s="1">
        <f t="shared" ref="H22:H32" si="5">F178</f>
        <v>1006.7</v>
      </c>
      <c r="I22" s="1">
        <f t="shared" ref="I22:I32" si="6">IF(H100*H178&lt;=0,1,0)</f>
        <v>1</v>
      </c>
      <c r="J22" s="1">
        <f t="shared" ref="J22:J32" si="7">RANK(G22,G$21:G$32,0)</f>
        <v>9</v>
      </c>
      <c r="K22" s="1">
        <f>RANK(start!I4,start!I$3:I$14,start!I$15)</f>
        <v>1</v>
      </c>
      <c r="L22" s="1">
        <f t="shared" ref="L22:L32" si="8">J22-K22</f>
        <v>8</v>
      </c>
      <c r="N22" s="1">
        <f t="shared" ref="N22:N32" si="9">A22</f>
        <v>2</v>
      </c>
      <c r="O22" s="1">
        <f t="shared" ref="O22:O32" si="10">D256</f>
        <v>999.9</v>
      </c>
      <c r="P22" s="1">
        <f t="shared" ref="P22:P32" si="11">D333</f>
        <v>1002.9</v>
      </c>
      <c r="Q22" s="1">
        <f t="shared" ref="Q22:Q32" si="12">IF(F256*F333&lt;=0,1,0)</f>
        <v>1</v>
      </c>
      <c r="R22" s="1">
        <f t="shared" ref="R22:R32" si="13">RANK(O22,O$21:O$32,0)</f>
        <v>7</v>
      </c>
      <c r="S22" s="1">
        <f t="shared" ref="S22:S32" si="14">K22</f>
        <v>1</v>
      </c>
      <c r="T22" s="1">
        <f t="shared" ref="T22:T32" si="15">R22-S22</f>
        <v>6</v>
      </c>
      <c r="U22" s="1">
        <f>start!V19</f>
        <v>7</v>
      </c>
      <c r="V22" s="1">
        <f t="shared" ref="V22:V32" si="16">R22-U22</f>
        <v>0</v>
      </c>
      <c r="Y22" s="1">
        <f t="shared" ref="Y22:Y32" si="17">C22-B22</f>
        <v>0</v>
      </c>
      <c r="Z22" s="1">
        <f t="shared" ref="Z22:Z32" si="18">RANK(Y22,Y$21:Y$32,0)</f>
        <v>7</v>
      </c>
      <c r="AA22" s="1">
        <f t="shared" ref="AA22:AA32" si="19">R22-Z22</f>
        <v>0</v>
      </c>
    </row>
    <row r="23" spans="1:28" x14ac:dyDescent="0.3">
      <c r="A23" s="1">
        <f t="shared" ref="A23:E23" si="20">A6</f>
        <v>3</v>
      </c>
      <c r="B23" s="1">
        <f t="shared" si="20"/>
        <v>0</v>
      </c>
      <c r="C23" s="1">
        <f t="shared" si="20"/>
        <v>1</v>
      </c>
      <c r="D23" s="1">
        <f t="shared" si="20"/>
        <v>1</v>
      </c>
      <c r="E23" s="1">
        <f t="shared" si="20"/>
        <v>10</v>
      </c>
      <c r="F23" s="1">
        <v>1000</v>
      </c>
      <c r="G23" s="1">
        <f t="shared" si="4"/>
        <v>1005</v>
      </c>
      <c r="H23" s="1">
        <f t="shared" si="5"/>
        <v>999.7</v>
      </c>
      <c r="I23" s="1">
        <f t="shared" si="6"/>
        <v>1</v>
      </c>
      <c r="J23" s="1">
        <f t="shared" si="7"/>
        <v>3</v>
      </c>
      <c r="K23" s="1">
        <f>RANK(start!I5,start!I$3:I$14,start!I$15)</f>
        <v>3</v>
      </c>
      <c r="L23" s="1">
        <f t="shared" si="8"/>
        <v>0</v>
      </c>
      <c r="N23" s="1">
        <f t="shared" si="9"/>
        <v>3</v>
      </c>
      <c r="O23" s="1">
        <f t="shared" si="10"/>
        <v>1004.9</v>
      </c>
      <c r="P23" s="1">
        <f t="shared" si="11"/>
        <v>997.9</v>
      </c>
      <c r="Q23" s="1">
        <f t="shared" si="12"/>
        <v>1</v>
      </c>
      <c r="R23" s="1">
        <f t="shared" si="13"/>
        <v>3</v>
      </c>
      <c r="S23" s="1">
        <f t="shared" si="14"/>
        <v>3</v>
      </c>
      <c r="T23" s="1">
        <f t="shared" si="15"/>
        <v>0</v>
      </c>
      <c r="U23" s="1">
        <f>start!V20</f>
        <v>2</v>
      </c>
      <c r="V23" s="1">
        <f t="shared" si="16"/>
        <v>1</v>
      </c>
      <c r="W23" s="1" t="s">
        <v>453</v>
      </c>
      <c r="Y23" s="1">
        <f t="shared" si="17"/>
        <v>1</v>
      </c>
      <c r="Z23" s="1">
        <f t="shared" si="18"/>
        <v>3</v>
      </c>
      <c r="AA23" s="1">
        <f t="shared" si="19"/>
        <v>0</v>
      </c>
    </row>
    <row r="24" spans="1:28" x14ac:dyDescent="0.3">
      <c r="A24" s="1">
        <f t="shared" ref="A24:E24" si="21">A7</f>
        <v>4</v>
      </c>
      <c r="B24" s="1">
        <f t="shared" si="21"/>
        <v>0</v>
      </c>
      <c r="C24" s="1">
        <f t="shared" si="21"/>
        <v>1</v>
      </c>
      <c r="D24" s="1">
        <f t="shared" si="21"/>
        <v>1</v>
      </c>
      <c r="E24" s="1">
        <f t="shared" si="21"/>
        <v>10</v>
      </c>
      <c r="F24" s="1">
        <v>1000</v>
      </c>
      <c r="G24" s="1">
        <f t="shared" si="4"/>
        <v>1005</v>
      </c>
      <c r="H24" s="1">
        <f t="shared" si="5"/>
        <v>999.7</v>
      </c>
      <c r="I24" s="1">
        <f t="shared" si="6"/>
        <v>1</v>
      </c>
      <c r="J24" s="1">
        <f t="shared" si="7"/>
        <v>3</v>
      </c>
      <c r="K24" s="1">
        <f>RANK(start!I6,start!I$3:I$14,start!I$15)</f>
        <v>4</v>
      </c>
      <c r="L24" s="1">
        <f t="shared" si="8"/>
        <v>-1</v>
      </c>
      <c r="N24" s="1">
        <f t="shared" si="9"/>
        <v>4</v>
      </c>
      <c r="O24" s="1">
        <f t="shared" si="10"/>
        <v>1004.9</v>
      </c>
      <c r="P24" s="1">
        <f t="shared" si="11"/>
        <v>997.9</v>
      </c>
      <c r="Q24" s="1">
        <f t="shared" si="12"/>
        <v>1</v>
      </c>
      <c r="R24" s="1">
        <f t="shared" si="13"/>
        <v>3</v>
      </c>
      <c r="S24" s="1">
        <f t="shared" si="14"/>
        <v>4</v>
      </c>
      <c r="T24" s="1">
        <f t="shared" si="15"/>
        <v>-1</v>
      </c>
      <c r="U24" s="1">
        <f>start!V21</f>
        <v>4</v>
      </c>
      <c r="V24" s="1">
        <f t="shared" si="16"/>
        <v>-1</v>
      </c>
      <c r="W24" s="1" t="s">
        <v>453</v>
      </c>
      <c r="Y24" s="1">
        <f t="shared" si="17"/>
        <v>1</v>
      </c>
      <c r="Z24" s="1">
        <f t="shared" si="18"/>
        <v>3</v>
      </c>
      <c r="AA24" s="1">
        <f t="shared" si="19"/>
        <v>0</v>
      </c>
    </row>
    <row r="25" spans="1:28" x14ac:dyDescent="0.3">
      <c r="A25" s="1">
        <f t="shared" ref="A25:E25" si="22">A8</f>
        <v>5</v>
      </c>
      <c r="B25" s="1">
        <f t="shared" si="22"/>
        <v>0</v>
      </c>
      <c r="C25" s="1">
        <f t="shared" si="22"/>
        <v>2</v>
      </c>
      <c r="D25" s="1">
        <f t="shared" si="22"/>
        <v>1</v>
      </c>
      <c r="E25" s="1">
        <f t="shared" si="22"/>
        <v>9</v>
      </c>
      <c r="F25" s="1">
        <v>1000</v>
      </c>
      <c r="G25" s="1">
        <f t="shared" si="4"/>
        <v>1010</v>
      </c>
      <c r="H25" s="1">
        <f t="shared" si="5"/>
        <v>991.7</v>
      </c>
      <c r="I25" s="1">
        <f t="shared" si="6"/>
        <v>1</v>
      </c>
      <c r="J25" s="1">
        <f t="shared" si="7"/>
        <v>2</v>
      </c>
      <c r="K25" s="1">
        <f>RANK(start!I7,start!I$3:I$14,start!I$15)</f>
        <v>4</v>
      </c>
      <c r="L25" s="1">
        <f t="shared" si="8"/>
        <v>-2</v>
      </c>
      <c r="N25" s="1">
        <f t="shared" si="9"/>
        <v>5</v>
      </c>
      <c r="O25" s="1">
        <f t="shared" si="10"/>
        <v>1005.9</v>
      </c>
      <c r="P25" s="1">
        <f t="shared" si="11"/>
        <v>992.9</v>
      </c>
      <c r="Q25" s="1">
        <f t="shared" si="12"/>
        <v>1</v>
      </c>
      <c r="R25" s="1">
        <f t="shared" si="13"/>
        <v>2</v>
      </c>
      <c r="S25" s="1">
        <f t="shared" si="14"/>
        <v>4</v>
      </c>
      <c r="T25" s="1">
        <f t="shared" si="15"/>
        <v>-2</v>
      </c>
      <c r="U25" s="1">
        <f>start!V22</f>
        <v>3</v>
      </c>
      <c r="V25" s="1">
        <f t="shared" si="16"/>
        <v>-1</v>
      </c>
      <c r="W25" s="1" t="s">
        <v>453</v>
      </c>
      <c r="Y25" s="1">
        <f t="shared" si="17"/>
        <v>2</v>
      </c>
      <c r="Z25" s="1">
        <f t="shared" si="18"/>
        <v>2</v>
      </c>
      <c r="AA25" s="1">
        <f t="shared" si="19"/>
        <v>0</v>
      </c>
    </row>
    <row r="26" spans="1:28" x14ac:dyDescent="0.3">
      <c r="A26" s="1">
        <f t="shared" ref="A26:E26" si="23">A9</f>
        <v>6</v>
      </c>
      <c r="B26" s="1">
        <f t="shared" si="23"/>
        <v>0</v>
      </c>
      <c r="C26" s="1">
        <f t="shared" si="23"/>
        <v>1</v>
      </c>
      <c r="D26" s="1">
        <f t="shared" si="23"/>
        <v>2</v>
      </c>
      <c r="E26" s="1">
        <f t="shared" si="23"/>
        <v>9</v>
      </c>
      <c r="F26" s="1">
        <v>1000</v>
      </c>
      <c r="G26" s="1">
        <f t="shared" si="4"/>
        <v>995.4</v>
      </c>
      <c r="H26" s="1">
        <f t="shared" si="5"/>
        <v>1002.7</v>
      </c>
      <c r="I26" s="1">
        <f t="shared" si="6"/>
        <v>1</v>
      </c>
      <c r="J26" s="1">
        <f t="shared" si="7"/>
        <v>7</v>
      </c>
      <c r="K26" s="1">
        <f>RANK(start!I8,start!I$3:I$14,start!I$15)</f>
        <v>6</v>
      </c>
      <c r="L26" s="1">
        <f t="shared" si="8"/>
        <v>1</v>
      </c>
      <c r="N26" s="1">
        <f t="shared" si="9"/>
        <v>6</v>
      </c>
      <c r="O26" s="1">
        <f t="shared" si="10"/>
        <v>1004.9</v>
      </c>
      <c r="P26" s="1">
        <f t="shared" si="11"/>
        <v>997.9</v>
      </c>
      <c r="Q26" s="1">
        <f t="shared" si="12"/>
        <v>1</v>
      </c>
      <c r="R26" s="1">
        <f t="shared" si="13"/>
        <v>3</v>
      </c>
      <c r="S26" s="1">
        <f t="shared" si="14"/>
        <v>6</v>
      </c>
      <c r="T26" s="1">
        <f t="shared" si="15"/>
        <v>-3</v>
      </c>
      <c r="U26" s="1">
        <f>start!V23</f>
        <v>5</v>
      </c>
      <c r="V26" s="1">
        <f t="shared" si="16"/>
        <v>-2</v>
      </c>
      <c r="W26" s="1" t="s">
        <v>453</v>
      </c>
      <c r="Y26" s="1">
        <f t="shared" si="17"/>
        <v>1</v>
      </c>
      <c r="Z26" s="1">
        <f t="shared" si="18"/>
        <v>3</v>
      </c>
      <c r="AA26" s="1">
        <f t="shared" si="19"/>
        <v>0</v>
      </c>
    </row>
    <row r="27" spans="1:28" x14ac:dyDescent="0.3">
      <c r="A27" s="1">
        <f t="shared" ref="A27:E27" si="24">A10</f>
        <v>7</v>
      </c>
      <c r="B27" s="1">
        <f t="shared" si="24"/>
        <v>0</v>
      </c>
      <c r="C27" s="1">
        <f t="shared" si="24"/>
        <v>1</v>
      </c>
      <c r="D27" s="1">
        <f t="shared" si="24"/>
        <v>2</v>
      </c>
      <c r="E27" s="1">
        <f t="shared" si="24"/>
        <v>9</v>
      </c>
      <c r="F27" s="1">
        <v>1000</v>
      </c>
      <c r="G27" s="1">
        <f t="shared" si="4"/>
        <v>995.4</v>
      </c>
      <c r="H27" s="1">
        <f t="shared" si="5"/>
        <v>1002.7</v>
      </c>
      <c r="I27" s="1">
        <f t="shared" si="6"/>
        <v>1</v>
      </c>
      <c r="J27" s="1">
        <f t="shared" si="7"/>
        <v>7</v>
      </c>
      <c r="K27" s="1">
        <f>RANK(start!I9,start!I$3:I$14,start!I$15)</f>
        <v>6</v>
      </c>
      <c r="L27" s="1">
        <f t="shared" si="8"/>
        <v>1</v>
      </c>
      <c r="N27" s="1">
        <f t="shared" si="9"/>
        <v>7</v>
      </c>
      <c r="O27" s="1">
        <f t="shared" si="10"/>
        <v>1004.9</v>
      </c>
      <c r="P27" s="1">
        <f t="shared" si="11"/>
        <v>997.9</v>
      </c>
      <c r="Q27" s="1">
        <f t="shared" si="12"/>
        <v>1</v>
      </c>
      <c r="R27" s="1">
        <f t="shared" si="13"/>
        <v>3</v>
      </c>
      <c r="S27" s="1">
        <f t="shared" si="14"/>
        <v>6</v>
      </c>
      <c r="T27" s="1">
        <f t="shared" si="15"/>
        <v>-3</v>
      </c>
      <c r="U27" s="1">
        <f>start!V24</f>
        <v>5</v>
      </c>
      <c r="V27" s="1">
        <f t="shared" si="16"/>
        <v>-2</v>
      </c>
      <c r="W27" s="1" t="s">
        <v>453</v>
      </c>
      <c r="Y27" s="1">
        <f t="shared" si="17"/>
        <v>1</v>
      </c>
      <c r="Z27" s="1">
        <f t="shared" si="18"/>
        <v>3</v>
      </c>
      <c r="AA27" s="1">
        <f t="shared" si="19"/>
        <v>0</v>
      </c>
    </row>
    <row r="28" spans="1:28" x14ac:dyDescent="0.3">
      <c r="A28" s="1">
        <f t="shared" ref="A28:E28" si="25">A11</f>
        <v>8</v>
      </c>
      <c r="B28" s="1">
        <f t="shared" si="25"/>
        <v>0</v>
      </c>
      <c r="C28" s="1">
        <f t="shared" si="25"/>
        <v>0</v>
      </c>
      <c r="D28" s="1">
        <f t="shared" si="25"/>
        <v>1</v>
      </c>
      <c r="E28" s="1">
        <f t="shared" si="25"/>
        <v>11</v>
      </c>
      <c r="F28" s="1">
        <v>1000</v>
      </c>
      <c r="G28" s="1">
        <f t="shared" si="4"/>
        <v>994.4</v>
      </c>
      <c r="H28" s="1">
        <f t="shared" si="5"/>
        <v>1006.7</v>
      </c>
      <c r="I28" s="1">
        <f t="shared" si="6"/>
        <v>1</v>
      </c>
      <c r="J28" s="1">
        <f t="shared" si="7"/>
        <v>9</v>
      </c>
      <c r="K28" s="1">
        <f>RANK(start!I10,start!I$3:I$14,start!I$15)</f>
        <v>8</v>
      </c>
      <c r="L28" s="1">
        <f t="shared" si="8"/>
        <v>1</v>
      </c>
      <c r="N28" s="1">
        <f t="shared" si="9"/>
        <v>8</v>
      </c>
      <c r="O28" s="1">
        <f t="shared" si="10"/>
        <v>999.9</v>
      </c>
      <c r="P28" s="1">
        <f t="shared" si="11"/>
        <v>1002.9</v>
      </c>
      <c r="Q28" s="1">
        <f t="shared" si="12"/>
        <v>1</v>
      </c>
      <c r="R28" s="1">
        <f t="shared" si="13"/>
        <v>7</v>
      </c>
      <c r="S28" s="1">
        <f t="shared" si="14"/>
        <v>8</v>
      </c>
      <c r="T28" s="1">
        <f t="shared" si="15"/>
        <v>-1</v>
      </c>
      <c r="U28" s="1">
        <f>start!V25</f>
        <v>8</v>
      </c>
      <c r="V28" s="1">
        <f t="shared" si="16"/>
        <v>-1</v>
      </c>
      <c r="W28" s="1" t="s">
        <v>453</v>
      </c>
      <c r="Y28" s="1">
        <f t="shared" si="17"/>
        <v>0</v>
      </c>
      <c r="Z28" s="1">
        <f t="shared" si="18"/>
        <v>7</v>
      </c>
      <c r="AA28" s="1">
        <f t="shared" si="19"/>
        <v>0</v>
      </c>
    </row>
    <row r="29" spans="1:28" x14ac:dyDescent="0.3">
      <c r="A29" s="1">
        <f t="shared" ref="A29:E29" si="26">A12</f>
        <v>9</v>
      </c>
      <c r="B29" s="1">
        <f t="shared" si="26"/>
        <v>2</v>
      </c>
      <c r="C29" s="1">
        <f t="shared" si="26"/>
        <v>0</v>
      </c>
      <c r="D29" s="1">
        <f t="shared" si="26"/>
        <v>1</v>
      </c>
      <c r="E29" s="1">
        <f t="shared" si="26"/>
        <v>9</v>
      </c>
      <c r="F29" s="1">
        <v>1000</v>
      </c>
      <c r="G29" s="1">
        <f t="shared" si="4"/>
        <v>993.4</v>
      </c>
      <c r="H29" s="1">
        <f t="shared" si="5"/>
        <v>1005.7</v>
      </c>
      <c r="I29" s="1">
        <f t="shared" si="6"/>
        <v>1</v>
      </c>
      <c r="J29" s="1">
        <f t="shared" si="7"/>
        <v>11</v>
      </c>
      <c r="K29" s="1">
        <f>RANK(start!I11,start!I$3:I$14,start!I$15)</f>
        <v>8</v>
      </c>
      <c r="L29" s="1">
        <f t="shared" si="8"/>
        <v>3</v>
      </c>
      <c r="N29" s="1">
        <f t="shared" si="9"/>
        <v>9</v>
      </c>
      <c r="O29" s="1">
        <f t="shared" si="10"/>
        <v>990.9</v>
      </c>
      <c r="P29" s="1">
        <f t="shared" si="11"/>
        <v>1005.9</v>
      </c>
      <c r="Q29" s="1">
        <f t="shared" si="12"/>
        <v>1</v>
      </c>
      <c r="R29" s="1">
        <f t="shared" si="13"/>
        <v>11</v>
      </c>
      <c r="S29" s="1">
        <f t="shared" si="14"/>
        <v>8</v>
      </c>
      <c r="T29" s="1">
        <f t="shared" si="15"/>
        <v>3</v>
      </c>
      <c r="U29" s="1">
        <f>start!V26</f>
        <v>12</v>
      </c>
      <c r="V29" s="1">
        <f t="shared" si="16"/>
        <v>-1</v>
      </c>
      <c r="W29" s="1" t="s">
        <v>453</v>
      </c>
      <c r="Y29" s="1">
        <f t="shared" si="17"/>
        <v>-2</v>
      </c>
      <c r="Z29" s="1">
        <f t="shared" si="18"/>
        <v>11</v>
      </c>
      <c r="AA29" s="1">
        <f t="shared" si="19"/>
        <v>0</v>
      </c>
    </row>
    <row r="30" spans="1:28" x14ac:dyDescent="0.3">
      <c r="A30" s="1">
        <f t="shared" ref="A30:E30" si="27">A13</f>
        <v>10</v>
      </c>
      <c r="B30" s="1">
        <f t="shared" si="27"/>
        <v>1</v>
      </c>
      <c r="C30" s="1">
        <f t="shared" si="27"/>
        <v>0</v>
      </c>
      <c r="D30" s="1">
        <f t="shared" si="27"/>
        <v>1</v>
      </c>
      <c r="E30" s="1">
        <f t="shared" si="27"/>
        <v>10</v>
      </c>
      <c r="F30" s="1">
        <v>1000</v>
      </c>
      <c r="G30" s="1">
        <f t="shared" si="4"/>
        <v>991.9</v>
      </c>
      <c r="H30" s="1">
        <f t="shared" si="5"/>
        <v>1006.2</v>
      </c>
      <c r="I30" s="1">
        <f t="shared" si="6"/>
        <v>1</v>
      </c>
      <c r="J30" s="1">
        <f t="shared" si="7"/>
        <v>12</v>
      </c>
      <c r="K30" s="1">
        <f>RANK(start!I12,start!I$3:I$14,start!I$15)</f>
        <v>8</v>
      </c>
      <c r="L30" s="1">
        <f t="shared" si="8"/>
        <v>4</v>
      </c>
      <c r="N30" s="1">
        <f t="shared" si="9"/>
        <v>10</v>
      </c>
      <c r="O30" s="1">
        <f t="shared" si="10"/>
        <v>991.9</v>
      </c>
      <c r="P30" s="1">
        <f t="shared" si="11"/>
        <v>1003.9</v>
      </c>
      <c r="Q30" s="1">
        <f t="shared" si="12"/>
        <v>1</v>
      </c>
      <c r="R30" s="1">
        <f t="shared" si="13"/>
        <v>10</v>
      </c>
      <c r="S30" s="1">
        <f t="shared" si="14"/>
        <v>8</v>
      </c>
      <c r="T30" s="1">
        <f t="shared" si="15"/>
        <v>2</v>
      </c>
      <c r="U30" s="1">
        <f>start!V27</f>
        <v>10</v>
      </c>
      <c r="V30" s="1">
        <f t="shared" si="16"/>
        <v>0</v>
      </c>
      <c r="Y30" s="1">
        <f t="shared" si="17"/>
        <v>-1</v>
      </c>
      <c r="Z30" s="1">
        <f t="shared" si="18"/>
        <v>9</v>
      </c>
      <c r="AA30" s="1">
        <f t="shared" si="19"/>
        <v>1</v>
      </c>
      <c r="AB30" s="1" t="s">
        <v>455</v>
      </c>
    </row>
    <row r="31" spans="1:28" x14ac:dyDescent="0.3">
      <c r="A31" s="5">
        <f t="shared" ref="A31:E31" si="28">A14</f>
        <v>11</v>
      </c>
      <c r="B31" s="5">
        <f t="shared" si="28"/>
        <v>2</v>
      </c>
      <c r="C31" s="5">
        <f t="shared" si="28"/>
        <v>1</v>
      </c>
      <c r="D31" s="5">
        <f t="shared" si="28"/>
        <v>1</v>
      </c>
      <c r="E31" s="5">
        <f t="shared" si="28"/>
        <v>8</v>
      </c>
      <c r="F31" s="5">
        <v>1000</v>
      </c>
      <c r="G31" s="18">
        <f t="shared" si="4"/>
        <v>999.5</v>
      </c>
      <c r="H31" s="18">
        <f t="shared" si="5"/>
        <v>996.7</v>
      </c>
      <c r="I31" s="18">
        <f t="shared" si="6"/>
        <v>0</v>
      </c>
      <c r="J31" s="5">
        <f t="shared" si="7"/>
        <v>6</v>
      </c>
      <c r="K31" s="5">
        <f>RANK(start!I13,start!I$3:I$14,start!I$15)</f>
        <v>11</v>
      </c>
      <c r="L31" s="5">
        <f t="shared" si="8"/>
        <v>-5</v>
      </c>
      <c r="M31" s="1" t="s">
        <v>337</v>
      </c>
      <c r="N31" s="1">
        <f t="shared" si="9"/>
        <v>11</v>
      </c>
      <c r="O31" s="1">
        <f t="shared" si="10"/>
        <v>995.9</v>
      </c>
      <c r="P31" s="1">
        <f t="shared" si="11"/>
        <v>1000.9</v>
      </c>
      <c r="Q31" s="1">
        <f t="shared" si="12"/>
        <v>1</v>
      </c>
      <c r="R31" s="5">
        <f t="shared" si="13"/>
        <v>9</v>
      </c>
      <c r="S31" s="1">
        <f t="shared" si="14"/>
        <v>11</v>
      </c>
      <c r="T31" s="5">
        <f t="shared" si="15"/>
        <v>-2</v>
      </c>
      <c r="U31" s="1">
        <f>start!V28</f>
        <v>9</v>
      </c>
      <c r="V31" s="1">
        <f t="shared" si="16"/>
        <v>0</v>
      </c>
      <c r="Y31" s="1">
        <f t="shared" si="17"/>
        <v>-1</v>
      </c>
      <c r="Z31" s="1">
        <f t="shared" si="18"/>
        <v>9</v>
      </c>
      <c r="AA31" s="1">
        <f t="shared" si="19"/>
        <v>0</v>
      </c>
    </row>
    <row r="32" spans="1:28" x14ac:dyDescent="0.3">
      <c r="A32" s="1">
        <f t="shared" ref="A32:E32" si="29">A15</f>
        <v>12</v>
      </c>
      <c r="B32" s="1">
        <f t="shared" si="29"/>
        <v>6</v>
      </c>
      <c r="C32" s="1">
        <f t="shared" si="29"/>
        <v>0</v>
      </c>
      <c r="D32" s="1">
        <f t="shared" si="29"/>
        <v>1</v>
      </c>
      <c r="E32" s="1">
        <f t="shared" si="29"/>
        <v>5</v>
      </c>
      <c r="F32" s="1">
        <v>1000</v>
      </c>
      <c r="G32" s="1">
        <f t="shared" si="4"/>
        <v>1002.5</v>
      </c>
      <c r="H32" s="1">
        <f t="shared" si="5"/>
        <v>996.2</v>
      </c>
      <c r="I32" s="1">
        <f t="shared" si="6"/>
        <v>1</v>
      </c>
      <c r="J32" s="1">
        <f t="shared" si="7"/>
        <v>5</v>
      </c>
      <c r="K32" s="1">
        <f>RANK(start!I14,start!I$3:I$14,start!I$15)</f>
        <v>12</v>
      </c>
      <c r="L32" s="1">
        <f t="shared" si="8"/>
        <v>-7</v>
      </c>
      <c r="M32" s="19" t="s">
        <v>336</v>
      </c>
      <c r="N32" s="1">
        <f t="shared" si="9"/>
        <v>12</v>
      </c>
      <c r="O32" s="1">
        <f t="shared" si="10"/>
        <v>988.9</v>
      </c>
      <c r="P32" s="1">
        <f t="shared" si="11"/>
        <v>1006.9</v>
      </c>
      <c r="Q32" s="1">
        <f t="shared" si="12"/>
        <v>1</v>
      </c>
      <c r="R32" s="1">
        <f t="shared" si="13"/>
        <v>12</v>
      </c>
      <c r="S32" s="1">
        <f t="shared" si="14"/>
        <v>12</v>
      </c>
      <c r="T32" s="1">
        <f t="shared" si="15"/>
        <v>0</v>
      </c>
      <c r="U32" s="1">
        <f>start!V29</f>
        <v>11</v>
      </c>
      <c r="V32" s="1">
        <f t="shared" si="16"/>
        <v>1</v>
      </c>
      <c r="W32" s="1" t="s">
        <v>453</v>
      </c>
      <c r="Y32" s="1">
        <f t="shared" si="17"/>
        <v>-6</v>
      </c>
      <c r="Z32" s="1">
        <f t="shared" si="18"/>
        <v>12</v>
      </c>
      <c r="AA32" s="1">
        <f t="shared" si="19"/>
        <v>0</v>
      </c>
    </row>
    <row r="35" spans="1:21" x14ac:dyDescent="0.3">
      <c r="A35" s="21" t="str">
        <f>A20</f>
        <v>Objects</v>
      </c>
      <c r="B35" s="21" t="str">
        <f t="shared" ref="B35:E35" si="30">B20</f>
        <v>SUM / SH</v>
      </c>
      <c r="C35" s="21" t="str">
        <f t="shared" si="30"/>
        <v>SUM / K</v>
      </c>
      <c r="D35" s="1" t="str">
        <f t="shared" si="30"/>
        <v>SUM / S</v>
      </c>
      <c r="E35" s="1" t="str">
        <f t="shared" si="30"/>
        <v>SUM / N</v>
      </c>
      <c r="F35" s="1" t="s">
        <v>0</v>
      </c>
      <c r="H35" s="21" t="str">
        <f>B35</f>
        <v>SUM / SH</v>
      </c>
      <c r="I35" s="21" t="str">
        <f t="shared" ref="I35:K35" si="31">C35</f>
        <v>SUM / K</v>
      </c>
      <c r="J35" s="1" t="str">
        <f t="shared" si="31"/>
        <v>SUM / S</v>
      </c>
      <c r="K35" s="1" t="str">
        <f t="shared" si="31"/>
        <v>SUM / N</v>
      </c>
      <c r="L35" s="1" t="str">
        <f>F35</f>
        <v>Y0</v>
      </c>
      <c r="N35" s="1" t="str">
        <f>A35</f>
        <v>Objects</v>
      </c>
      <c r="O35" s="1" t="str">
        <f t="shared" ref="O35:P35" si="32">B35</f>
        <v>SUM / SH</v>
      </c>
      <c r="P35" s="1" t="str">
        <f t="shared" si="32"/>
        <v>SUM / K</v>
      </c>
      <c r="Q35" s="1" t="str">
        <f>F35</f>
        <v>Y0</v>
      </c>
      <c r="S35" s="1" t="str">
        <f>H35</f>
        <v>SUM / SH</v>
      </c>
      <c r="T35" s="1" t="str">
        <f t="shared" ref="T35" si="33">I35</f>
        <v>SUM / K</v>
      </c>
      <c r="U35" s="1" t="str">
        <f>L35</f>
        <v>Y0</v>
      </c>
    </row>
    <row r="36" spans="1:21" x14ac:dyDescent="0.3">
      <c r="A36" s="21">
        <f t="shared" ref="A36:A47" si="34">A21</f>
        <v>1</v>
      </c>
      <c r="B36" s="21">
        <f>RANK(B21,B$21:B$32,B$19)</f>
        <v>1</v>
      </c>
      <c r="C36" s="21">
        <f t="shared" ref="C36:E36" si="35">RANK(C21,C$21:C$32,C$19)</f>
        <v>1</v>
      </c>
      <c r="D36" s="1">
        <f t="shared" si="35"/>
        <v>1</v>
      </c>
      <c r="E36" s="1">
        <f t="shared" si="35"/>
        <v>2</v>
      </c>
      <c r="F36" s="1">
        <v>1000</v>
      </c>
      <c r="H36" s="21">
        <f>RANK(B21,B$21:B$32,B$18)</f>
        <v>5</v>
      </c>
      <c r="I36" s="21">
        <f t="shared" ref="I36:K36" si="36">RANK(C21,C$21:C$32,C$18)</f>
        <v>12</v>
      </c>
      <c r="J36" s="1">
        <f t="shared" si="36"/>
        <v>3</v>
      </c>
      <c r="K36" s="1">
        <f t="shared" si="36"/>
        <v>11</v>
      </c>
      <c r="L36" s="1">
        <f t="shared" ref="L36:L47" si="37">F36</f>
        <v>1000</v>
      </c>
      <c r="N36" s="1">
        <f t="shared" ref="N36:N47" si="38">A36</f>
        <v>1</v>
      </c>
      <c r="O36" s="1">
        <f t="shared" ref="O36:O47" si="39">B36</f>
        <v>1</v>
      </c>
      <c r="P36" s="1">
        <f t="shared" ref="P36:P47" si="40">C36</f>
        <v>1</v>
      </c>
      <c r="Q36" s="1">
        <f t="shared" ref="Q36:Q47" si="41">F36</f>
        <v>1000</v>
      </c>
      <c r="S36" s="1">
        <f t="shared" ref="S36:S47" si="42">H36</f>
        <v>5</v>
      </c>
      <c r="T36" s="1">
        <f t="shared" ref="T36:T47" si="43">I36</f>
        <v>12</v>
      </c>
      <c r="U36" s="1">
        <f t="shared" ref="U36:U47" si="44">L36</f>
        <v>1000</v>
      </c>
    </row>
    <row r="37" spans="1:21" x14ac:dyDescent="0.3">
      <c r="A37" s="21">
        <f t="shared" si="34"/>
        <v>2</v>
      </c>
      <c r="B37" s="21">
        <f t="shared" ref="B37:E37" si="45">RANK(B22,B$21:B$32,B$19)</f>
        <v>1</v>
      </c>
      <c r="C37" s="21">
        <f t="shared" si="45"/>
        <v>8</v>
      </c>
      <c r="D37" s="1">
        <f t="shared" si="45"/>
        <v>1</v>
      </c>
      <c r="E37" s="1">
        <f t="shared" si="45"/>
        <v>11</v>
      </c>
      <c r="F37" s="1">
        <v>1000</v>
      </c>
      <c r="H37" s="21">
        <f t="shared" ref="H37:K37" si="46">RANK(B22,B$21:B$32,B$18)</f>
        <v>5</v>
      </c>
      <c r="I37" s="21">
        <f t="shared" si="46"/>
        <v>1</v>
      </c>
      <c r="J37" s="1">
        <f t="shared" si="46"/>
        <v>3</v>
      </c>
      <c r="K37" s="1">
        <f t="shared" si="46"/>
        <v>1</v>
      </c>
      <c r="L37" s="1">
        <f t="shared" si="37"/>
        <v>1000</v>
      </c>
      <c r="N37" s="1">
        <f t="shared" si="38"/>
        <v>2</v>
      </c>
      <c r="O37" s="1">
        <f t="shared" si="39"/>
        <v>1</v>
      </c>
      <c r="P37" s="1">
        <f t="shared" si="40"/>
        <v>8</v>
      </c>
      <c r="Q37" s="1">
        <f t="shared" si="41"/>
        <v>1000</v>
      </c>
      <c r="S37" s="1">
        <f t="shared" si="42"/>
        <v>5</v>
      </c>
      <c r="T37" s="1">
        <f t="shared" si="43"/>
        <v>1</v>
      </c>
      <c r="U37" s="1">
        <f t="shared" si="44"/>
        <v>1000</v>
      </c>
    </row>
    <row r="38" spans="1:21" x14ac:dyDescent="0.3">
      <c r="A38" s="21">
        <f t="shared" si="34"/>
        <v>3</v>
      </c>
      <c r="B38" s="21">
        <f t="shared" ref="B38:E38" si="47">RANK(B23,B$21:B$32,B$19)</f>
        <v>1</v>
      </c>
      <c r="C38" s="21">
        <f t="shared" si="47"/>
        <v>3</v>
      </c>
      <c r="D38" s="1">
        <f t="shared" si="47"/>
        <v>1</v>
      </c>
      <c r="E38" s="1">
        <f t="shared" si="47"/>
        <v>8</v>
      </c>
      <c r="F38" s="1">
        <v>1000</v>
      </c>
      <c r="H38" s="21">
        <f t="shared" ref="H38:K38" si="48">RANK(B23,B$21:B$32,B$18)</f>
        <v>5</v>
      </c>
      <c r="I38" s="21">
        <f t="shared" si="48"/>
        <v>6</v>
      </c>
      <c r="J38" s="1">
        <f t="shared" si="48"/>
        <v>3</v>
      </c>
      <c r="K38" s="1">
        <f t="shared" si="48"/>
        <v>3</v>
      </c>
      <c r="L38" s="1">
        <f t="shared" si="37"/>
        <v>1000</v>
      </c>
      <c r="N38" s="1">
        <f t="shared" si="38"/>
        <v>3</v>
      </c>
      <c r="O38" s="1">
        <f t="shared" si="39"/>
        <v>1</v>
      </c>
      <c r="P38" s="1">
        <f t="shared" si="40"/>
        <v>3</v>
      </c>
      <c r="Q38" s="1">
        <f t="shared" si="41"/>
        <v>1000</v>
      </c>
      <c r="S38" s="1">
        <f t="shared" si="42"/>
        <v>5</v>
      </c>
      <c r="T38" s="1">
        <f t="shared" si="43"/>
        <v>6</v>
      </c>
      <c r="U38" s="1">
        <f t="shared" si="44"/>
        <v>1000</v>
      </c>
    </row>
    <row r="39" spans="1:21" x14ac:dyDescent="0.3">
      <c r="A39" s="21">
        <f t="shared" si="34"/>
        <v>4</v>
      </c>
      <c r="B39" s="21">
        <f t="shared" ref="B39:E39" si="49">RANK(B24,B$21:B$32,B$19)</f>
        <v>1</v>
      </c>
      <c r="C39" s="21">
        <f t="shared" si="49"/>
        <v>3</v>
      </c>
      <c r="D39" s="1">
        <f t="shared" si="49"/>
        <v>1</v>
      </c>
      <c r="E39" s="1">
        <f t="shared" si="49"/>
        <v>8</v>
      </c>
      <c r="F39" s="1">
        <v>1000</v>
      </c>
      <c r="H39" s="21">
        <f t="shared" ref="H39:K39" si="50">RANK(B24,B$21:B$32,B$18)</f>
        <v>5</v>
      </c>
      <c r="I39" s="21">
        <f t="shared" si="50"/>
        <v>6</v>
      </c>
      <c r="J39" s="1">
        <f t="shared" si="50"/>
        <v>3</v>
      </c>
      <c r="K39" s="1">
        <f t="shared" si="50"/>
        <v>3</v>
      </c>
      <c r="L39" s="1">
        <f t="shared" si="37"/>
        <v>1000</v>
      </c>
      <c r="N39" s="1">
        <f t="shared" si="38"/>
        <v>4</v>
      </c>
      <c r="O39" s="1">
        <f t="shared" si="39"/>
        <v>1</v>
      </c>
      <c r="P39" s="1">
        <f t="shared" si="40"/>
        <v>3</v>
      </c>
      <c r="Q39" s="1">
        <f t="shared" si="41"/>
        <v>1000</v>
      </c>
      <c r="S39" s="1">
        <f t="shared" si="42"/>
        <v>5</v>
      </c>
      <c r="T39" s="1">
        <f t="shared" si="43"/>
        <v>6</v>
      </c>
      <c r="U39" s="1">
        <f t="shared" si="44"/>
        <v>1000</v>
      </c>
    </row>
    <row r="40" spans="1:21" x14ac:dyDescent="0.3">
      <c r="A40" s="21">
        <f t="shared" si="34"/>
        <v>5</v>
      </c>
      <c r="B40" s="21">
        <f t="shared" ref="B40:E40" si="51">RANK(B25,B$21:B$32,B$19)</f>
        <v>1</v>
      </c>
      <c r="C40" s="21">
        <f t="shared" si="51"/>
        <v>2</v>
      </c>
      <c r="D40" s="1">
        <f t="shared" si="51"/>
        <v>1</v>
      </c>
      <c r="E40" s="1">
        <f t="shared" si="51"/>
        <v>4</v>
      </c>
      <c r="F40" s="1">
        <v>1000</v>
      </c>
      <c r="H40" s="21">
        <f t="shared" ref="H40:K40" si="52">RANK(B25,B$21:B$32,B$18)</f>
        <v>5</v>
      </c>
      <c r="I40" s="21">
        <f t="shared" si="52"/>
        <v>11</v>
      </c>
      <c r="J40" s="1">
        <f t="shared" si="52"/>
        <v>3</v>
      </c>
      <c r="K40" s="1">
        <f t="shared" si="52"/>
        <v>6</v>
      </c>
      <c r="L40" s="1">
        <f t="shared" si="37"/>
        <v>1000</v>
      </c>
      <c r="N40" s="1">
        <f t="shared" si="38"/>
        <v>5</v>
      </c>
      <c r="O40" s="1">
        <f t="shared" si="39"/>
        <v>1</v>
      </c>
      <c r="P40" s="1">
        <f t="shared" si="40"/>
        <v>2</v>
      </c>
      <c r="Q40" s="1">
        <f t="shared" si="41"/>
        <v>1000</v>
      </c>
      <c r="S40" s="1">
        <f t="shared" si="42"/>
        <v>5</v>
      </c>
      <c r="T40" s="1">
        <f t="shared" si="43"/>
        <v>11</v>
      </c>
      <c r="U40" s="1">
        <f t="shared" si="44"/>
        <v>1000</v>
      </c>
    </row>
    <row r="41" spans="1:21" x14ac:dyDescent="0.3">
      <c r="A41" s="21">
        <f t="shared" si="34"/>
        <v>6</v>
      </c>
      <c r="B41" s="21">
        <f t="shared" ref="B41:E41" si="53">RANK(B26,B$21:B$32,B$19)</f>
        <v>1</v>
      </c>
      <c r="C41" s="21">
        <f t="shared" si="53"/>
        <v>3</v>
      </c>
      <c r="D41" s="1">
        <f t="shared" si="53"/>
        <v>11</v>
      </c>
      <c r="E41" s="1">
        <f t="shared" si="53"/>
        <v>4</v>
      </c>
      <c r="F41" s="1">
        <v>1000</v>
      </c>
      <c r="H41" s="21">
        <f t="shared" ref="H41:K41" si="54">RANK(B26,B$21:B$32,B$18)</f>
        <v>5</v>
      </c>
      <c r="I41" s="21">
        <f t="shared" si="54"/>
        <v>6</v>
      </c>
      <c r="J41" s="1">
        <f t="shared" si="54"/>
        <v>1</v>
      </c>
      <c r="K41" s="1">
        <f t="shared" si="54"/>
        <v>6</v>
      </c>
      <c r="L41" s="1">
        <f t="shared" si="37"/>
        <v>1000</v>
      </c>
      <c r="N41" s="1">
        <f t="shared" si="38"/>
        <v>6</v>
      </c>
      <c r="O41" s="1">
        <f t="shared" si="39"/>
        <v>1</v>
      </c>
      <c r="P41" s="1">
        <f t="shared" si="40"/>
        <v>3</v>
      </c>
      <c r="Q41" s="1">
        <f t="shared" si="41"/>
        <v>1000</v>
      </c>
      <c r="S41" s="1">
        <f t="shared" si="42"/>
        <v>5</v>
      </c>
      <c r="T41" s="1">
        <f t="shared" si="43"/>
        <v>6</v>
      </c>
      <c r="U41" s="1">
        <f t="shared" si="44"/>
        <v>1000</v>
      </c>
    </row>
    <row r="42" spans="1:21" x14ac:dyDescent="0.3">
      <c r="A42" s="21">
        <f t="shared" si="34"/>
        <v>7</v>
      </c>
      <c r="B42" s="21">
        <f t="shared" ref="B42:E42" si="55">RANK(B27,B$21:B$32,B$19)</f>
        <v>1</v>
      </c>
      <c r="C42" s="21">
        <f t="shared" si="55"/>
        <v>3</v>
      </c>
      <c r="D42" s="1">
        <f t="shared" si="55"/>
        <v>11</v>
      </c>
      <c r="E42" s="1">
        <f t="shared" si="55"/>
        <v>4</v>
      </c>
      <c r="F42" s="1">
        <v>1000</v>
      </c>
      <c r="H42" s="21">
        <f t="shared" ref="H42:K42" si="56">RANK(B27,B$21:B$32,B$18)</f>
        <v>5</v>
      </c>
      <c r="I42" s="21">
        <f t="shared" si="56"/>
        <v>6</v>
      </c>
      <c r="J42" s="1">
        <f t="shared" si="56"/>
        <v>1</v>
      </c>
      <c r="K42" s="1">
        <f t="shared" si="56"/>
        <v>6</v>
      </c>
      <c r="L42" s="1">
        <f t="shared" si="37"/>
        <v>1000</v>
      </c>
      <c r="N42" s="1">
        <f t="shared" si="38"/>
        <v>7</v>
      </c>
      <c r="O42" s="1">
        <f t="shared" si="39"/>
        <v>1</v>
      </c>
      <c r="P42" s="1">
        <f t="shared" si="40"/>
        <v>3</v>
      </c>
      <c r="Q42" s="1">
        <f t="shared" si="41"/>
        <v>1000</v>
      </c>
      <c r="S42" s="1">
        <f t="shared" si="42"/>
        <v>5</v>
      </c>
      <c r="T42" s="1">
        <f t="shared" si="43"/>
        <v>6</v>
      </c>
      <c r="U42" s="1">
        <f t="shared" si="44"/>
        <v>1000</v>
      </c>
    </row>
    <row r="43" spans="1:21" x14ac:dyDescent="0.3">
      <c r="A43" s="21">
        <f t="shared" si="34"/>
        <v>8</v>
      </c>
      <c r="B43" s="21">
        <f t="shared" ref="B43:E43" si="57">RANK(B28,B$21:B$32,B$19)</f>
        <v>1</v>
      </c>
      <c r="C43" s="21">
        <f t="shared" si="57"/>
        <v>8</v>
      </c>
      <c r="D43" s="1">
        <f t="shared" si="57"/>
        <v>1</v>
      </c>
      <c r="E43" s="1">
        <f t="shared" si="57"/>
        <v>11</v>
      </c>
      <c r="F43" s="1">
        <v>1000</v>
      </c>
      <c r="H43" s="21">
        <f t="shared" ref="H43:K43" si="58">RANK(B28,B$21:B$32,B$18)</f>
        <v>5</v>
      </c>
      <c r="I43" s="21">
        <f t="shared" si="58"/>
        <v>1</v>
      </c>
      <c r="J43" s="1">
        <f t="shared" si="58"/>
        <v>3</v>
      </c>
      <c r="K43" s="1">
        <f t="shared" si="58"/>
        <v>1</v>
      </c>
      <c r="L43" s="1">
        <f t="shared" si="37"/>
        <v>1000</v>
      </c>
      <c r="N43" s="1">
        <f t="shared" si="38"/>
        <v>8</v>
      </c>
      <c r="O43" s="1">
        <f t="shared" si="39"/>
        <v>1</v>
      </c>
      <c r="P43" s="1">
        <f t="shared" si="40"/>
        <v>8</v>
      </c>
      <c r="Q43" s="1">
        <f t="shared" si="41"/>
        <v>1000</v>
      </c>
      <c r="S43" s="1">
        <f t="shared" si="42"/>
        <v>5</v>
      </c>
      <c r="T43" s="1">
        <f t="shared" si="43"/>
        <v>1</v>
      </c>
      <c r="U43" s="1">
        <f t="shared" si="44"/>
        <v>1000</v>
      </c>
    </row>
    <row r="44" spans="1:21" x14ac:dyDescent="0.3">
      <c r="A44" s="21">
        <f t="shared" si="34"/>
        <v>9</v>
      </c>
      <c r="B44" s="21">
        <f t="shared" ref="B44:E44" si="59">RANK(B29,B$21:B$32,B$19)</f>
        <v>10</v>
      </c>
      <c r="C44" s="21">
        <f t="shared" si="59"/>
        <v>8</v>
      </c>
      <c r="D44" s="1">
        <f t="shared" si="59"/>
        <v>1</v>
      </c>
      <c r="E44" s="1">
        <f t="shared" si="59"/>
        <v>4</v>
      </c>
      <c r="F44" s="1">
        <v>1000</v>
      </c>
      <c r="H44" s="21">
        <f t="shared" ref="H44:K44" si="60">RANK(B29,B$21:B$32,B$18)</f>
        <v>2</v>
      </c>
      <c r="I44" s="21">
        <f t="shared" si="60"/>
        <v>1</v>
      </c>
      <c r="J44" s="1">
        <f t="shared" si="60"/>
        <v>3</v>
      </c>
      <c r="K44" s="1">
        <f t="shared" si="60"/>
        <v>6</v>
      </c>
      <c r="L44" s="1">
        <f t="shared" si="37"/>
        <v>1000</v>
      </c>
      <c r="N44" s="1">
        <f t="shared" si="38"/>
        <v>9</v>
      </c>
      <c r="O44" s="1">
        <f t="shared" si="39"/>
        <v>10</v>
      </c>
      <c r="P44" s="1">
        <f t="shared" si="40"/>
        <v>8</v>
      </c>
      <c r="Q44" s="1">
        <f t="shared" si="41"/>
        <v>1000</v>
      </c>
      <c r="S44" s="1">
        <f t="shared" si="42"/>
        <v>2</v>
      </c>
      <c r="T44" s="1">
        <f t="shared" si="43"/>
        <v>1</v>
      </c>
      <c r="U44" s="1">
        <f t="shared" si="44"/>
        <v>1000</v>
      </c>
    </row>
    <row r="45" spans="1:21" x14ac:dyDescent="0.3">
      <c r="A45" s="21">
        <f t="shared" si="34"/>
        <v>10</v>
      </c>
      <c r="B45" s="21">
        <f t="shared" ref="B45:E45" si="61">RANK(B30,B$21:B$32,B$19)</f>
        <v>9</v>
      </c>
      <c r="C45" s="21">
        <f t="shared" si="61"/>
        <v>8</v>
      </c>
      <c r="D45" s="1">
        <f t="shared" si="61"/>
        <v>1</v>
      </c>
      <c r="E45" s="1">
        <f t="shared" si="61"/>
        <v>8</v>
      </c>
      <c r="F45" s="1">
        <v>1000</v>
      </c>
      <c r="H45" s="21">
        <f t="shared" ref="H45:K45" si="62">RANK(B30,B$21:B$32,B$18)</f>
        <v>4</v>
      </c>
      <c r="I45" s="21">
        <f t="shared" si="62"/>
        <v>1</v>
      </c>
      <c r="J45" s="1">
        <f t="shared" si="62"/>
        <v>3</v>
      </c>
      <c r="K45" s="1">
        <f t="shared" si="62"/>
        <v>3</v>
      </c>
      <c r="L45" s="1">
        <f t="shared" si="37"/>
        <v>1000</v>
      </c>
      <c r="N45" s="1">
        <f t="shared" si="38"/>
        <v>10</v>
      </c>
      <c r="O45" s="1">
        <f t="shared" si="39"/>
        <v>9</v>
      </c>
      <c r="P45" s="1">
        <f t="shared" si="40"/>
        <v>8</v>
      </c>
      <c r="Q45" s="1">
        <f t="shared" si="41"/>
        <v>1000</v>
      </c>
      <c r="S45" s="1">
        <f t="shared" si="42"/>
        <v>4</v>
      </c>
      <c r="T45" s="1">
        <f t="shared" si="43"/>
        <v>1</v>
      </c>
      <c r="U45" s="1">
        <f t="shared" si="44"/>
        <v>1000</v>
      </c>
    </row>
    <row r="46" spans="1:21" x14ac:dyDescent="0.3">
      <c r="A46" s="21">
        <f t="shared" si="34"/>
        <v>11</v>
      </c>
      <c r="B46" s="21">
        <f t="shared" ref="B46:E46" si="63">RANK(B31,B$21:B$32,B$19)</f>
        <v>10</v>
      </c>
      <c r="C46" s="21">
        <f t="shared" si="63"/>
        <v>3</v>
      </c>
      <c r="D46" s="1">
        <f t="shared" si="63"/>
        <v>1</v>
      </c>
      <c r="E46" s="1">
        <f t="shared" si="63"/>
        <v>3</v>
      </c>
      <c r="F46" s="1">
        <v>1000</v>
      </c>
      <c r="H46" s="21">
        <f t="shared" ref="H46:K46" si="64">RANK(B31,B$21:B$32,B$18)</f>
        <v>2</v>
      </c>
      <c r="I46" s="21">
        <f t="shared" si="64"/>
        <v>6</v>
      </c>
      <c r="J46" s="1">
        <f t="shared" si="64"/>
        <v>3</v>
      </c>
      <c r="K46" s="1">
        <f t="shared" si="64"/>
        <v>10</v>
      </c>
      <c r="L46" s="1">
        <f t="shared" si="37"/>
        <v>1000</v>
      </c>
      <c r="N46" s="1">
        <f t="shared" si="38"/>
        <v>11</v>
      </c>
      <c r="O46" s="1">
        <f t="shared" si="39"/>
        <v>10</v>
      </c>
      <c r="P46" s="1">
        <f t="shared" si="40"/>
        <v>3</v>
      </c>
      <c r="Q46" s="1">
        <f t="shared" si="41"/>
        <v>1000</v>
      </c>
      <c r="S46" s="1">
        <f t="shared" si="42"/>
        <v>2</v>
      </c>
      <c r="T46" s="1">
        <f t="shared" si="43"/>
        <v>6</v>
      </c>
      <c r="U46" s="1">
        <f t="shared" si="44"/>
        <v>1000</v>
      </c>
    </row>
    <row r="47" spans="1:21" x14ac:dyDescent="0.3">
      <c r="A47" s="21">
        <f t="shared" si="34"/>
        <v>12</v>
      </c>
      <c r="B47" s="21">
        <f t="shared" ref="B47:E47" si="65">RANK(B32,B$21:B$32,B$19)</f>
        <v>12</v>
      </c>
      <c r="C47" s="21">
        <f t="shared" si="65"/>
        <v>8</v>
      </c>
      <c r="D47" s="1">
        <f t="shared" si="65"/>
        <v>1</v>
      </c>
      <c r="E47" s="1">
        <f t="shared" si="65"/>
        <v>1</v>
      </c>
      <c r="F47" s="1">
        <v>1000</v>
      </c>
      <c r="H47" s="21">
        <f t="shared" ref="H47:K47" si="66">RANK(B32,B$21:B$32,B$18)</f>
        <v>1</v>
      </c>
      <c r="I47" s="21">
        <f t="shared" si="66"/>
        <v>1</v>
      </c>
      <c r="J47" s="1">
        <f t="shared" si="66"/>
        <v>3</v>
      </c>
      <c r="K47" s="1">
        <f t="shared" si="66"/>
        <v>12</v>
      </c>
      <c r="L47" s="1">
        <f t="shared" si="37"/>
        <v>1000</v>
      </c>
      <c r="N47" s="1">
        <f t="shared" si="38"/>
        <v>12</v>
      </c>
      <c r="O47" s="1">
        <f t="shared" si="39"/>
        <v>12</v>
      </c>
      <c r="P47" s="1">
        <f t="shared" si="40"/>
        <v>8</v>
      </c>
      <c r="Q47" s="1">
        <f t="shared" si="41"/>
        <v>1000</v>
      </c>
      <c r="S47" s="1">
        <f t="shared" si="42"/>
        <v>1</v>
      </c>
      <c r="T47" s="1">
        <f t="shared" si="43"/>
        <v>1</v>
      </c>
      <c r="U47" s="1">
        <f t="shared" si="44"/>
        <v>1000</v>
      </c>
    </row>
    <row r="50" spans="1:12" ht="18" x14ac:dyDescent="0.3">
      <c r="A50" s="8"/>
      <c r="B50"/>
      <c r="C50"/>
      <c r="D50"/>
      <c r="E50"/>
      <c r="F50"/>
      <c r="G50"/>
      <c r="H50"/>
      <c r="I50"/>
      <c r="J50"/>
      <c r="K50"/>
      <c r="L50"/>
    </row>
    <row r="51" spans="1:12" x14ac:dyDescent="0.3">
      <c r="A51" s="9"/>
      <c r="B51"/>
      <c r="C51"/>
      <c r="D51"/>
      <c r="E51"/>
      <c r="F51"/>
      <c r="G51"/>
      <c r="H51"/>
      <c r="I51"/>
      <c r="J51"/>
      <c r="K51"/>
      <c r="L51"/>
    </row>
    <row r="52" spans="1:12" x14ac:dyDescent="0.3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3">
      <c r="A53"/>
      <c r="B53"/>
      <c r="C53"/>
      <c r="D53"/>
      <c r="E53"/>
      <c r="F53"/>
      <c r="G53"/>
      <c r="H53"/>
      <c r="I53"/>
      <c r="J53"/>
      <c r="K53"/>
      <c r="L53"/>
    </row>
    <row r="54" spans="1:12" ht="18" x14ac:dyDescent="0.3">
      <c r="A54" s="10" t="s">
        <v>203</v>
      </c>
      <c r="B54" s="11">
        <v>2733056</v>
      </c>
      <c r="C54" s="10" t="s">
        <v>204</v>
      </c>
      <c r="D54" s="11">
        <v>12</v>
      </c>
      <c r="E54" s="10" t="s">
        <v>205</v>
      </c>
      <c r="F54" s="11">
        <v>4</v>
      </c>
      <c r="G54" s="10" t="s">
        <v>206</v>
      </c>
      <c r="H54" s="11">
        <v>12</v>
      </c>
      <c r="I54" s="10" t="s">
        <v>207</v>
      </c>
      <c r="J54" s="11">
        <v>0</v>
      </c>
      <c r="K54" s="10" t="s">
        <v>208</v>
      </c>
      <c r="L54" s="11" t="s">
        <v>209</v>
      </c>
    </row>
    <row r="55" spans="1:12" ht="18.600000000000001" thickBot="1" x14ac:dyDescent="0.35">
      <c r="A55" s="8"/>
      <c r="B55"/>
      <c r="C55"/>
      <c r="D55"/>
      <c r="E55"/>
      <c r="F55"/>
      <c r="G55"/>
      <c r="H55"/>
      <c r="I55"/>
      <c r="J55"/>
      <c r="K55"/>
      <c r="L55"/>
    </row>
    <row r="56" spans="1:12" ht="15" thickBot="1" x14ac:dyDescent="0.35">
      <c r="A56" s="12" t="s">
        <v>210</v>
      </c>
      <c r="B56" s="12" t="s">
        <v>211</v>
      </c>
      <c r="C56" s="12" t="s">
        <v>212</v>
      </c>
      <c r="D56" s="12" t="s">
        <v>213</v>
      </c>
      <c r="E56" s="12" t="s">
        <v>214</v>
      </c>
      <c r="F56" s="12" t="s">
        <v>215</v>
      </c>
      <c r="G56"/>
      <c r="H56"/>
      <c r="I56"/>
      <c r="J56"/>
      <c r="K56"/>
      <c r="L56"/>
    </row>
    <row r="57" spans="1:12" ht="15" thickBot="1" x14ac:dyDescent="0.35">
      <c r="A57" s="12" t="s">
        <v>216</v>
      </c>
      <c r="B57" s="13">
        <v>1</v>
      </c>
      <c r="C57" s="13">
        <v>1</v>
      </c>
      <c r="D57" s="13">
        <v>1</v>
      </c>
      <c r="E57" s="13">
        <v>2</v>
      </c>
      <c r="F57" s="13">
        <v>1000</v>
      </c>
      <c r="G57"/>
      <c r="H57"/>
      <c r="I57"/>
      <c r="J57"/>
      <c r="K57"/>
      <c r="L57"/>
    </row>
    <row r="58" spans="1:12" ht="15" thickBot="1" x14ac:dyDescent="0.35">
      <c r="A58" s="12" t="s">
        <v>217</v>
      </c>
      <c r="B58" s="13">
        <v>1</v>
      </c>
      <c r="C58" s="13">
        <v>8</v>
      </c>
      <c r="D58" s="13">
        <v>1</v>
      </c>
      <c r="E58" s="13">
        <v>11</v>
      </c>
      <c r="F58" s="13">
        <v>1000</v>
      </c>
      <c r="G58"/>
      <c r="H58"/>
      <c r="I58"/>
      <c r="J58"/>
      <c r="K58"/>
      <c r="L58"/>
    </row>
    <row r="59" spans="1:12" ht="15" thickBot="1" x14ac:dyDescent="0.35">
      <c r="A59" s="12" t="s">
        <v>218</v>
      </c>
      <c r="B59" s="13">
        <v>1</v>
      </c>
      <c r="C59" s="13">
        <v>3</v>
      </c>
      <c r="D59" s="13">
        <v>1</v>
      </c>
      <c r="E59" s="13">
        <v>8</v>
      </c>
      <c r="F59" s="13">
        <v>1000</v>
      </c>
      <c r="G59"/>
      <c r="H59"/>
      <c r="I59"/>
      <c r="J59"/>
      <c r="K59"/>
      <c r="L59"/>
    </row>
    <row r="60" spans="1:12" ht="15" thickBot="1" x14ac:dyDescent="0.35">
      <c r="A60" s="12" t="s">
        <v>219</v>
      </c>
      <c r="B60" s="13">
        <v>1</v>
      </c>
      <c r="C60" s="13">
        <v>3</v>
      </c>
      <c r="D60" s="13">
        <v>1</v>
      </c>
      <c r="E60" s="13">
        <v>8</v>
      </c>
      <c r="F60" s="13">
        <v>1000</v>
      </c>
      <c r="G60"/>
      <c r="H60"/>
      <c r="I60"/>
      <c r="J60"/>
      <c r="K60"/>
      <c r="L60"/>
    </row>
    <row r="61" spans="1:12" ht="15" thickBot="1" x14ac:dyDescent="0.35">
      <c r="A61" s="12" t="s">
        <v>220</v>
      </c>
      <c r="B61" s="13">
        <v>1</v>
      </c>
      <c r="C61" s="13">
        <v>2</v>
      </c>
      <c r="D61" s="13">
        <v>1</v>
      </c>
      <c r="E61" s="13">
        <v>4</v>
      </c>
      <c r="F61" s="13">
        <v>1000</v>
      </c>
      <c r="G61"/>
      <c r="H61"/>
      <c r="I61"/>
      <c r="J61"/>
      <c r="K61"/>
      <c r="L61"/>
    </row>
    <row r="62" spans="1:12" ht="15" thickBot="1" x14ac:dyDescent="0.35">
      <c r="A62" s="12" t="s">
        <v>221</v>
      </c>
      <c r="B62" s="13">
        <v>1</v>
      </c>
      <c r="C62" s="13">
        <v>3</v>
      </c>
      <c r="D62" s="13">
        <v>11</v>
      </c>
      <c r="E62" s="13">
        <v>4</v>
      </c>
      <c r="F62" s="13">
        <v>1000</v>
      </c>
      <c r="G62"/>
      <c r="H62"/>
      <c r="I62"/>
      <c r="J62"/>
      <c r="K62"/>
      <c r="L62"/>
    </row>
    <row r="63" spans="1:12" ht="15" thickBot="1" x14ac:dyDescent="0.35">
      <c r="A63" s="12" t="s">
        <v>222</v>
      </c>
      <c r="B63" s="13">
        <v>1</v>
      </c>
      <c r="C63" s="13">
        <v>3</v>
      </c>
      <c r="D63" s="13">
        <v>11</v>
      </c>
      <c r="E63" s="13">
        <v>4</v>
      </c>
      <c r="F63" s="13">
        <v>1000</v>
      </c>
      <c r="G63"/>
      <c r="H63"/>
      <c r="I63"/>
      <c r="J63"/>
      <c r="K63"/>
      <c r="L63"/>
    </row>
    <row r="64" spans="1:12" ht="15" thickBot="1" x14ac:dyDescent="0.35">
      <c r="A64" s="12" t="s">
        <v>223</v>
      </c>
      <c r="B64" s="13">
        <v>1</v>
      </c>
      <c r="C64" s="13">
        <v>8</v>
      </c>
      <c r="D64" s="13">
        <v>1</v>
      </c>
      <c r="E64" s="13">
        <v>11</v>
      </c>
      <c r="F64" s="13">
        <v>1000</v>
      </c>
      <c r="G64"/>
      <c r="H64"/>
      <c r="I64"/>
      <c r="J64"/>
      <c r="K64"/>
      <c r="L64"/>
    </row>
    <row r="65" spans="1:12" ht="15" thickBot="1" x14ac:dyDescent="0.35">
      <c r="A65" s="12" t="s">
        <v>224</v>
      </c>
      <c r="B65" s="13">
        <v>10</v>
      </c>
      <c r="C65" s="13">
        <v>8</v>
      </c>
      <c r="D65" s="13">
        <v>1</v>
      </c>
      <c r="E65" s="13">
        <v>4</v>
      </c>
      <c r="F65" s="13">
        <v>1000</v>
      </c>
      <c r="G65"/>
      <c r="H65"/>
      <c r="I65"/>
      <c r="J65"/>
      <c r="K65"/>
      <c r="L65"/>
    </row>
    <row r="66" spans="1:12" ht="15" thickBot="1" x14ac:dyDescent="0.35">
      <c r="A66" s="12" t="s">
        <v>225</v>
      </c>
      <c r="B66" s="13">
        <v>9</v>
      </c>
      <c r="C66" s="13">
        <v>8</v>
      </c>
      <c r="D66" s="13">
        <v>1</v>
      </c>
      <c r="E66" s="13">
        <v>8</v>
      </c>
      <c r="F66" s="13">
        <v>1000</v>
      </c>
      <c r="G66"/>
      <c r="H66"/>
      <c r="I66"/>
      <c r="J66"/>
      <c r="K66"/>
      <c r="L66"/>
    </row>
    <row r="67" spans="1:12" ht="15" thickBot="1" x14ac:dyDescent="0.35">
      <c r="A67" s="12" t="s">
        <v>226</v>
      </c>
      <c r="B67" s="13">
        <v>10</v>
      </c>
      <c r="C67" s="13">
        <v>3</v>
      </c>
      <c r="D67" s="13">
        <v>1</v>
      </c>
      <c r="E67" s="13">
        <v>3</v>
      </c>
      <c r="F67" s="13">
        <v>1000</v>
      </c>
      <c r="G67"/>
      <c r="H67"/>
      <c r="I67"/>
      <c r="J67"/>
      <c r="K67"/>
      <c r="L67"/>
    </row>
    <row r="68" spans="1:12" ht="15" thickBot="1" x14ac:dyDescent="0.35">
      <c r="A68" s="12" t="s">
        <v>227</v>
      </c>
      <c r="B68" s="13">
        <v>12</v>
      </c>
      <c r="C68" s="13">
        <v>8</v>
      </c>
      <c r="D68" s="13">
        <v>1</v>
      </c>
      <c r="E68" s="13">
        <v>1</v>
      </c>
      <c r="F68" s="13">
        <v>1000</v>
      </c>
      <c r="G68"/>
      <c r="H68"/>
      <c r="I68"/>
      <c r="J68"/>
      <c r="K68"/>
      <c r="L68"/>
    </row>
    <row r="69" spans="1:12" ht="18.600000000000001" thickBot="1" x14ac:dyDescent="0.35">
      <c r="A69" s="8"/>
      <c r="B69"/>
      <c r="C69"/>
      <c r="D69"/>
      <c r="E69"/>
      <c r="F69"/>
      <c r="G69"/>
      <c r="H69"/>
      <c r="I69"/>
      <c r="J69"/>
      <c r="K69"/>
      <c r="L69"/>
    </row>
    <row r="70" spans="1:12" ht="15" thickBot="1" x14ac:dyDescent="0.35">
      <c r="A70" s="12" t="s">
        <v>228</v>
      </c>
      <c r="B70" s="12" t="s">
        <v>211</v>
      </c>
      <c r="C70" s="12" t="s">
        <v>212</v>
      </c>
      <c r="D70" s="12" t="s">
        <v>213</v>
      </c>
      <c r="E70" s="12" t="s">
        <v>214</v>
      </c>
      <c r="F70"/>
      <c r="G70"/>
      <c r="H70"/>
      <c r="I70"/>
      <c r="J70"/>
      <c r="K70"/>
      <c r="L70"/>
    </row>
    <row r="71" spans="1:12" ht="15" thickBot="1" x14ac:dyDescent="0.35">
      <c r="A71" s="12" t="s">
        <v>229</v>
      </c>
      <c r="B71" s="13" t="s">
        <v>230</v>
      </c>
      <c r="C71" s="13" t="s">
        <v>231</v>
      </c>
      <c r="D71" s="13" t="s">
        <v>232</v>
      </c>
      <c r="E71" s="13" t="s">
        <v>233</v>
      </c>
      <c r="F71"/>
      <c r="G71"/>
      <c r="H71"/>
      <c r="I71"/>
      <c r="J71"/>
      <c r="K71"/>
      <c r="L71"/>
    </row>
    <row r="72" spans="1:12" ht="15" thickBot="1" x14ac:dyDescent="0.35">
      <c r="A72" s="12" t="s">
        <v>234</v>
      </c>
      <c r="B72" s="13" t="s">
        <v>235</v>
      </c>
      <c r="C72" s="13" t="s">
        <v>236</v>
      </c>
      <c r="D72" s="13" t="s">
        <v>236</v>
      </c>
      <c r="E72" s="13" t="s">
        <v>237</v>
      </c>
      <c r="F72"/>
      <c r="G72"/>
      <c r="H72"/>
      <c r="I72"/>
      <c r="J72"/>
      <c r="K72"/>
      <c r="L72"/>
    </row>
    <row r="73" spans="1:12" ht="15" thickBot="1" x14ac:dyDescent="0.35">
      <c r="A73" s="12" t="s">
        <v>238</v>
      </c>
      <c r="B73" s="13" t="s">
        <v>239</v>
      </c>
      <c r="C73" s="13" t="s">
        <v>240</v>
      </c>
      <c r="D73" s="13" t="s">
        <v>240</v>
      </c>
      <c r="E73" s="13" t="s">
        <v>241</v>
      </c>
      <c r="F73"/>
      <c r="G73"/>
      <c r="H73"/>
      <c r="I73"/>
      <c r="J73"/>
      <c r="K73"/>
      <c r="L73"/>
    </row>
    <row r="74" spans="1:12" ht="15" thickBot="1" x14ac:dyDescent="0.35">
      <c r="A74" s="12" t="s">
        <v>242</v>
      </c>
      <c r="B74" s="13" t="s">
        <v>243</v>
      </c>
      <c r="C74" s="13" t="s">
        <v>244</v>
      </c>
      <c r="D74" s="13" t="s">
        <v>244</v>
      </c>
      <c r="E74" s="13" t="s">
        <v>245</v>
      </c>
      <c r="F74"/>
      <c r="G74"/>
      <c r="H74"/>
      <c r="I74"/>
      <c r="J74"/>
      <c r="K74"/>
      <c r="L74"/>
    </row>
    <row r="75" spans="1:12" ht="15" thickBot="1" x14ac:dyDescent="0.35">
      <c r="A75" s="12" t="s">
        <v>246</v>
      </c>
      <c r="B75" s="13" t="s">
        <v>247</v>
      </c>
      <c r="C75" s="13" t="s">
        <v>248</v>
      </c>
      <c r="D75" s="13" t="s">
        <v>248</v>
      </c>
      <c r="E75" s="13" t="s">
        <v>249</v>
      </c>
      <c r="F75"/>
      <c r="G75"/>
      <c r="H75"/>
      <c r="I75"/>
      <c r="J75"/>
      <c r="K75"/>
      <c r="L75"/>
    </row>
    <row r="76" spans="1:12" ht="15" thickBot="1" x14ac:dyDescent="0.35">
      <c r="A76" s="12" t="s">
        <v>250</v>
      </c>
      <c r="B76" s="13" t="s">
        <v>251</v>
      </c>
      <c r="C76" s="13" t="s">
        <v>252</v>
      </c>
      <c r="D76" s="13" t="s">
        <v>252</v>
      </c>
      <c r="E76" s="13" t="s">
        <v>253</v>
      </c>
      <c r="F76"/>
      <c r="G76"/>
      <c r="H76"/>
      <c r="I76"/>
      <c r="J76"/>
      <c r="K76"/>
      <c r="L76"/>
    </row>
    <row r="77" spans="1:12" ht="15" thickBot="1" x14ac:dyDescent="0.35">
      <c r="A77" s="12" t="s">
        <v>254</v>
      </c>
      <c r="B77" s="13" t="s">
        <v>255</v>
      </c>
      <c r="C77" s="13" t="s">
        <v>256</v>
      </c>
      <c r="D77" s="13" t="s">
        <v>256</v>
      </c>
      <c r="E77" s="13" t="s">
        <v>257</v>
      </c>
      <c r="F77"/>
      <c r="G77"/>
      <c r="H77"/>
      <c r="I77"/>
      <c r="J77"/>
      <c r="K77"/>
      <c r="L77"/>
    </row>
    <row r="78" spans="1:12" ht="15" thickBot="1" x14ac:dyDescent="0.35">
      <c r="A78" s="12" t="s">
        <v>258</v>
      </c>
      <c r="B78" s="13" t="s">
        <v>259</v>
      </c>
      <c r="C78" s="13" t="s">
        <v>260</v>
      </c>
      <c r="D78" s="13" t="s">
        <v>260</v>
      </c>
      <c r="E78" s="13" t="s">
        <v>261</v>
      </c>
      <c r="F78"/>
      <c r="G78"/>
      <c r="H78"/>
      <c r="I78"/>
      <c r="J78"/>
      <c r="K78"/>
      <c r="L78"/>
    </row>
    <row r="79" spans="1:12" ht="15" thickBot="1" x14ac:dyDescent="0.35">
      <c r="A79" s="12" t="s">
        <v>262</v>
      </c>
      <c r="B79" s="13" t="s">
        <v>263</v>
      </c>
      <c r="C79" s="13" t="s">
        <v>264</v>
      </c>
      <c r="D79" s="13" t="s">
        <v>264</v>
      </c>
      <c r="E79" s="13" t="s">
        <v>265</v>
      </c>
      <c r="F79"/>
      <c r="G79"/>
      <c r="H79"/>
      <c r="I79"/>
      <c r="J79"/>
      <c r="K79"/>
      <c r="L79"/>
    </row>
    <row r="80" spans="1:12" ht="15" thickBot="1" x14ac:dyDescent="0.35">
      <c r="A80" s="12" t="s">
        <v>266</v>
      </c>
      <c r="B80" s="13" t="s">
        <v>267</v>
      </c>
      <c r="C80" s="13" t="s">
        <v>268</v>
      </c>
      <c r="D80" s="13" t="s">
        <v>268</v>
      </c>
      <c r="E80" s="13" t="s">
        <v>269</v>
      </c>
      <c r="F80"/>
      <c r="G80"/>
      <c r="H80"/>
      <c r="I80"/>
      <c r="J80"/>
      <c r="K80"/>
      <c r="L80"/>
    </row>
    <row r="81" spans="1:12" ht="15" thickBot="1" x14ac:dyDescent="0.35">
      <c r="A81" s="12" t="s">
        <v>270</v>
      </c>
      <c r="B81" s="13" t="s">
        <v>271</v>
      </c>
      <c r="C81" s="13" t="s">
        <v>272</v>
      </c>
      <c r="D81" s="13" t="s">
        <v>272</v>
      </c>
      <c r="E81" s="13" t="s">
        <v>273</v>
      </c>
      <c r="F81"/>
      <c r="G81"/>
      <c r="H81"/>
      <c r="I81"/>
      <c r="J81"/>
      <c r="K81"/>
      <c r="L81"/>
    </row>
    <row r="82" spans="1:12" ht="15" thickBot="1" x14ac:dyDescent="0.35">
      <c r="A82" s="12" t="s">
        <v>274</v>
      </c>
      <c r="B82" s="13" t="s">
        <v>275</v>
      </c>
      <c r="C82" s="13" t="s">
        <v>276</v>
      </c>
      <c r="D82" s="13" t="s">
        <v>276</v>
      </c>
      <c r="E82" s="13" t="s">
        <v>276</v>
      </c>
      <c r="F82"/>
      <c r="G82"/>
      <c r="H82"/>
      <c r="I82"/>
      <c r="J82"/>
      <c r="K82"/>
      <c r="L82"/>
    </row>
    <row r="83" spans="1:12" ht="18.600000000000001" thickBot="1" x14ac:dyDescent="0.35">
      <c r="A83" s="8"/>
      <c r="B83"/>
      <c r="C83"/>
      <c r="D83"/>
      <c r="E83"/>
      <c r="F83"/>
      <c r="G83"/>
      <c r="H83"/>
      <c r="I83"/>
      <c r="J83"/>
      <c r="K83"/>
      <c r="L83"/>
    </row>
    <row r="84" spans="1:12" ht="15" thickBot="1" x14ac:dyDescent="0.35">
      <c r="A84" s="12" t="s">
        <v>277</v>
      </c>
      <c r="B84" s="12" t="s">
        <v>211</v>
      </c>
      <c r="C84" s="12" t="s">
        <v>212</v>
      </c>
      <c r="D84" s="12" t="s">
        <v>213</v>
      </c>
      <c r="E84" s="12" t="s">
        <v>214</v>
      </c>
      <c r="F84"/>
      <c r="G84"/>
      <c r="H84"/>
      <c r="I84"/>
      <c r="J84"/>
      <c r="K84"/>
      <c r="L84"/>
    </row>
    <row r="85" spans="1:12" ht="15" thickBot="1" x14ac:dyDescent="0.35">
      <c r="A85" s="12" t="s">
        <v>229</v>
      </c>
      <c r="B85" s="13">
        <v>492.7</v>
      </c>
      <c r="C85" s="13">
        <v>11</v>
      </c>
      <c r="D85" s="13">
        <v>14.5</v>
      </c>
      <c r="E85" s="13">
        <v>504.2</v>
      </c>
      <c r="F85"/>
      <c r="G85"/>
      <c r="H85"/>
      <c r="I85"/>
      <c r="J85"/>
      <c r="K85"/>
      <c r="L85"/>
    </row>
    <row r="86" spans="1:12" ht="15" thickBot="1" x14ac:dyDescent="0.35">
      <c r="A86" s="12" t="s">
        <v>234</v>
      </c>
      <c r="B86" s="13">
        <v>491.7</v>
      </c>
      <c r="C86" s="13">
        <v>10</v>
      </c>
      <c r="D86" s="13">
        <v>10</v>
      </c>
      <c r="E86" s="13">
        <v>494.7</v>
      </c>
      <c r="F86"/>
      <c r="G86"/>
      <c r="H86"/>
      <c r="I86"/>
      <c r="J86"/>
      <c r="K86"/>
      <c r="L86"/>
    </row>
    <row r="87" spans="1:12" ht="15" thickBot="1" x14ac:dyDescent="0.35">
      <c r="A87" s="12" t="s">
        <v>238</v>
      </c>
      <c r="B87" s="13">
        <v>490.7</v>
      </c>
      <c r="C87" s="13">
        <v>9</v>
      </c>
      <c r="D87" s="13">
        <v>9</v>
      </c>
      <c r="E87" s="13">
        <v>493.7</v>
      </c>
      <c r="F87"/>
      <c r="G87"/>
      <c r="H87"/>
      <c r="I87"/>
      <c r="J87"/>
      <c r="K87"/>
      <c r="L87"/>
    </row>
    <row r="88" spans="1:12" ht="15" thickBot="1" x14ac:dyDescent="0.35">
      <c r="A88" s="12" t="s">
        <v>242</v>
      </c>
      <c r="B88" s="13">
        <v>489.7</v>
      </c>
      <c r="C88" s="13">
        <v>8</v>
      </c>
      <c r="D88" s="13">
        <v>8</v>
      </c>
      <c r="E88" s="13">
        <v>492.7</v>
      </c>
      <c r="F88"/>
      <c r="G88"/>
      <c r="H88"/>
      <c r="I88"/>
      <c r="J88"/>
      <c r="K88"/>
      <c r="L88"/>
    </row>
    <row r="89" spans="1:12" ht="15" thickBot="1" x14ac:dyDescent="0.35">
      <c r="A89" s="12" t="s">
        <v>246</v>
      </c>
      <c r="B89" s="13">
        <v>488.7</v>
      </c>
      <c r="C89" s="13">
        <v>7</v>
      </c>
      <c r="D89" s="13">
        <v>7</v>
      </c>
      <c r="E89" s="13">
        <v>491.7</v>
      </c>
      <c r="F89"/>
      <c r="G89"/>
      <c r="H89"/>
      <c r="I89"/>
      <c r="J89"/>
      <c r="K89"/>
      <c r="L89"/>
    </row>
    <row r="90" spans="1:12" ht="15" thickBot="1" x14ac:dyDescent="0.35">
      <c r="A90" s="12" t="s">
        <v>250</v>
      </c>
      <c r="B90" s="13">
        <v>487.7</v>
      </c>
      <c r="C90" s="13">
        <v>6</v>
      </c>
      <c r="D90" s="13">
        <v>6</v>
      </c>
      <c r="E90" s="13">
        <v>490.7</v>
      </c>
      <c r="F90"/>
      <c r="G90"/>
      <c r="H90"/>
      <c r="I90"/>
      <c r="J90"/>
      <c r="K90"/>
      <c r="L90"/>
    </row>
    <row r="91" spans="1:12" ht="15" thickBot="1" x14ac:dyDescent="0.35">
      <c r="A91" s="12" t="s">
        <v>254</v>
      </c>
      <c r="B91" s="13">
        <v>486.7</v>
      </c>
      <c r="C91" s="13">
        <v>5</v>
      </c>
      <c r="D91" s="13">
        <v>5</v>
      </c>
      <c r="E91" s="13">
        <v>489.7</v>
      </c>
      <c r="F91"/>
      <c r="G91"/>
      <c r="H91"/>
      <c r="I91"/>
      <c r="J91"/>
      <c r="K91"/>
      <c r="L91"/>
    </row>
    <row r="92" spans="1:12" ht="15" thickBot="1" x14ac:dyDescent="0.35">
      <c r="A92" s="12" t="s">
        <v>258</v>
      </c>
      <c r="B92" s="13">
        <v>485.7</v>
      </c>
      <c r="C92" s="13">
        <v>4</v>
      </c>
      <c r="D92" s="13">
        <v>4</v>
      </c>
      <c r="E92" s="13">
        <v>488.7</v>
      </c>
      <c r="F92"/>
      <c r="G92"/>
      <c r="H92"/>
      <c r="I92"/>
      <c r="J92"/>
      <c r="K92"/>
      <c r="L92"/>
    </row>
    <row r="93" spans="1:12" ht="15" thickBot="1" x14ac:dyDescent="0.35">
      <c r="A93" s="12" t="s">
        <v>262</v>
      </c>
      <c r="B93" s="13">
        <v>484.7</v>
      </c>
      <c r="C93" s="13">
        <v>3</v>
      </c>
      <c r="D93" s="13">
        <v>3</v>
      </c>
      <c r="E93" s="13">
        <v>487.7</v>
      </c>
      <c r="F93"/>
      <c r="G93"/>
      <c r="H93"/>
      <c r="I93"/>
      <c r="J93"/>
      <c r="K93"/>
      <c r="L93"/>
    </row>
    <row r="94" spans="1:12" ht="15" thickBot="1" x14ac:dyDescent="0.35">
      <c r="A94" s="12" t="s">
        <v>266</v>
      </c>
      <c r="B94" s="13">
        <v>482.2</v>
      </c>
      <c r="C94" s="13">
        <v>2</v>
      </c>
      <c r="D94" s="13">
        <v>2</v>
      </c>
      <c r="E94" s="13">
        <v>486.7</v>
      </c>
      <c r="F94"/>
      <c r="G94"/>
      <c r="H94"/>
      <c r="I94"/>
      <c r="J94"/>
      <c r="K94"/>
      <c r="L94"/>
    </row>
    <row r="95" spans="1:12" ht="15" thickBot="1" x14ac:dyDescent="0.35">
      <c r="A95" s="12" t="s">
        <v>270</v>
      </c>
      <c r="B95" s="13">
        <v>480.7</v>
      </c>
      <c r="C95" s="13">
        <v>1</v>
      </c>
      <c r="D95" s="13">
        <v>1</v>
      </c>
      <c r="E95" s="13">
        <v>483.2</v>
      </c>
      <c r="F95"/>
      <c r="G95"/>
      <c r="H95"/>
      <c r="I95"/>
      <c r="J95"/>
      <c r="K95"/>
      <c r="L95"/>
    </row>
    <row r="96" spans="1:12" ht="15" thickBot="1" x14ac:dyDescent="0.35">
      <c r="A96" s="12" t="s">
        <v>274</v>
      </c>
      <c r="B96" s="13">
        <v>479.7</v>
      </c>
      <c r="C96" s="13">
        <v>0</v>
      </c>
      <c r="D96" s="13">
        <v>0</v>
      </c>
      <c r="E96" s="13">
        <v>0</v>
      </c>
      <c r="F96"/>
      <c r="G96"/>
      <c r="H96"/>
      <c r="I96"/>
      <c r="J96"/>
      <c r="K96"/>
      <c r="L96"/>
    </row>
    <row r="97" spans="1:12" ht="18.600000000000001" thickBot="1" x14ac:dyDescent="0.35">
      <c r="A97" s="8"/>
      <c r="B97"/>
      <c r="C97"/>
      <c r="D97"/>
      <c r="E97"/>
      <c r="F97"/>
      <c r="G97"/>
      <c r="H97"/>
      <c r="I97"/>
      <c r="J97"/>
      <c r="K97"/>
      <c r="L97"/>
    </row>
    <row r="98" spans="1:12" ht="15" thickBot="1" x14ac:dyDescent="0.35">
      <c r="A98" s="12" t="s">
        <v>278</v>
      </c>
      <c r="B98" s="12" t="s">
        <v>211</v>
      </c>
      <c r="C98" s="12" t="s">
        <v>212</v>
      </c>
      <c r="D98" s="12" t="s">
        <v>213</v>
      </c>
      <c r="E98" s="12" t="s">
        <v>214</v>
      </c>
      <c r="F98" s="12" t="s">
        <v>279</v>
      </c>
      <c r="G98" s="12" t="s">
        <v>280</v>
      </c>
      <c r="H98" s="12" t="s">
        <v>281</v>
      </c>
      <c r="I98" s="12" t="s">
        <v>282</v>
      </c>
      <c r="J98"/>
      <c r="K98"/>
      <c r="L98"/>
    </row>
    <row r="99" spans="1:12" ht="15" thickBot="1" x14ac:dyDescent="0.35">
      <c r="A99" s="12" t="s">
        <v>216</v>
      </c>
      <c r="B99" s="13">
        <v>492.7</v>
      </c>
      <c r="C99" s="13">
        <v>11</v>
      </c>
      <c r="D99" s="13">
        <v>14.5</v>
      </c>
      <c r="E99" s="13">
        <v>494.7</v>
      </c>
      <c r="F99" s="13">
        <v>1013</v>
      </c>
      <c r="G99" s="13">
        <v>1000</v>
      </c>
      <c r="H99" s="13">
        <v>-13</v>
      </c>
      <c r="I99" s="13">
        <v>-1.3</v>
      </c>
      <c r="J99"/>
      <c r="K99"/>
      <c r="L99"/>
    </row>
    <row r="100" spans="1:12" ht="15" thickBot="1" x14ac:dyDescent="0.35">
      <c r="A100" s="12" t="s">
        <v>217</v>
      </c>
      <c r="B100" s="13">
        <v>492.7</v>
      </c>
      <c r="C100" s="13">
        <v>4</v>
      </c>
      <c r="D100" s="13">
        <v>14.5</v>
      </c>
      <c r="E100" s="13">
        <v>483.2</v>
      </c>
      <c r="F100" s="13">
        <v>994.4</v>
      </c>
      <c r="G100" s="13">
        <v>1000</v>
      </c>
      <c r="H100" s="13">
        <v>5.6</v>
      </c>
      <c r="I100" s="13">
        <v>0.56000000000000005</v>
      </c>
      <c r="J100"/>
      <c r="K100"/>
      <c r="L100"/>
    </row>
    <row r="101" spans="1:12" ht="15" thickBot="1" x14ac:dyDescent="0.35">
      <c r="A101" s="12" t="s">
        <v>218</v>
      </c>
      <c r="B101" s="13">
        <v>492.7</v>
      </c>
      <c r="C101" s="13">
        <v>9</v>
      </c>
      <c r="D101" s="13">
        <v>14.5</v>
      </c>
      <c r="E101" s="13">
        <v>488.7</v>
      </c>
      <c r="F101" s="13">
        <v>1005</v>
      </c>
      <c r="G101" s="13">
        <v>1000</v>
      </c>
      <c r="H101" s="13">
        <v>-5</v>
      </c>
      <c r="I101" s="13">
        <v>-0.5</v>
      </c>
      <c r="J101"/>
      <c r="K101"/>
      <c r="L101"/>
    </row>
    <row r="102" spans="1:12" ht="15" thickBot="1" x14ac:dyDescent="0.35">
      <c r="A102" s="12" t="s">
        <v>219</v>
      </c>
      <c r="B102" s="13">
        <v>492.7</v>
      </c>
      <c r="C102" s="13">
        <v>9</v>
      </c>
      <c r="D102" s="13">
        <v>14.5</v>
      </c>
      <c r="E102" s="13">
        <v>488.7</v>
      </c>
      <c r="F102" s="13">
        <v>1005</v>
      </c>
      <c r="G102" s="13">
        <v>1000</v>
      </c>
      <c r="H102" s="13">
        <v>-5</v>
      </c>
      <c r="I102" s="13">
        <v>-0.5</v>
      </c>
      <c r="J102"/>
      <c r="K102"/>
      <c r="L102"/>
    </row>
    <row r="103" spans="1:12" ht="15" thickBot="1" x14ac:dyDescent="0.35">
      <c r="A103" s="12" t="s">
        <v>220</v>
      </c>
      <c r="B103" s="13">
        <v>492.7</v>
      </c>
      <c r="C103" s="13">
        <v>10</v>
      </c>
      <c r="D103" s="13">
        <v>14.5</v>
      </c>
      <c r="E103" s="13">
        <v>492.7</v>
      </c>
      <c r="F103" s="13">
        <v>1010</v>
      </c>
      <c r="G103" s="13">
        <v>1000</v>
      </c>
      <c r="H103" s="13">
        <v>-10</v>
      </c>
      <c r="I103" s="13">
        <v>-1</v>
      </c>
      <c r="J103"/>
      <c r="K103"/>
      <c r="L103"/>
    </row>
    <row r="104" spans="1:12" ht="15" thickBot="1" x14ac:dyDescent="0.35">
      <c r="A104" s="12" t="s">
        <v>221</v>
      </c>
      <c r="B104" s="13">
        <v>492.7</v>
      </c>
      <c r="C104" s="13">
        <v>9</v>
      </c>
      <c r="D104" s="13">
        <v>1</v>
      </c>
      <c r="E104" s="13">
        <v>492.7</v>
      </c>
      <c r="F104" s="13">
        <v>995.4</v>
      </c>
      <c r="G104" s="13">
        <v>1000</v>
      </c>
      <c r="H104" s="13">
        <v>4.5999999999999996</v>
      </c>
      <c r="I104" s="13">
        <v>0.46</v>
      </c>
      <c r="J104"/>
      <c r="K104"/>
      <c r="L104"/>
    </row>
    <row r="105" spans="1:12" ht="15" thickBot="1" x14ac:dyDescent="0.35">
      <c r="A105" s="12" t="s">
        <v>222</v>
      </c>
      <c r="B105" s="13">
        <v>492.7</v>
      </c>
      <c r="C105" s="13">
        <v>9</v>
      </c>
      <c r="D105" s="13">
        <v>1</v>
      </c>
      <c r="E105" s="13">
        <v>492.7</v>
      </c>
      <c r="F105" s="13">
        <v>995.4</v>
      </c>
      <c r="G105" s="13">
        <v>1000</v>
      </c>
      <c r="H105" s="13">
        <v>4.5999999999999996</v>
      </c>
      <c r="I105" s="13">
        <v>0.46</v>
      </c>
      <c r="J105"/>
      <c r="K105"/>
      <c r="L105"/>
    </row>
    <row r="106" spans="1:12" ht="15" thickBot="1" x14ac:dyDescent="0.35">
      <c r="A106" s="12" t="s">
        <v>223</v>
      </c>
      <c r="B106" s="13">
        <v>492.7</v>
      </c>
      <c r="C106" s="13">
        <v>4</v>
      </c>
      <c r="D106" s="13">
        <v>14.5</v>
      </c>
      <c r="E106" s="13">
        <v>483.2</v>
      </c>
      <c r="F106" s="13">
        <v>994.4</v>
      </c>
      <c r="G106" s="13">
        <v>1000</v>
      </c>
      <c r="H106" s="13">
        <v>5.6</v>
      </c>
      <c r="I106" s="13">
        <v>0.56000000000000005</v>
      </c>
      <c r="J106"/>
      <c r="K106"/>
      <c r="L106"/>
    </row>
    <row r="107" spans="1:12" ht="15" thickBot="1" x14ac:dyDescent="0.35">
      <c r="A107" s="12" t="s">
        <v>224</v>
      </c>
      <c r="B107" s="13">
        <v>482.2</v>
      </c>
      <c r="C107" s="13">
        <v>4</v>
      </c>
      <c r="D107" s="13">
        <v>14.5</v>
      </c>
      <c r="E107" s="13">
        <v>492.7</v>
      </c>
      <c r="F107" s="13">
        <v>993.4</v>
      </c>
      <c r="G107" s="13">
        <v>1000</v>
      </c>
      <c r="H107" s="13">
        <v>6.6</v>
      </c>
      <c r="I107" s="13">
        <v>0.66</v>
      </c>
      <c r="J107"/>
      <c r="K107"/>
      <c r="L107"/>
    </row>
    <row r="108" spans="1:12" ht="15" thickBot="1" x14ac:dyDescent="0.35">
      <c r="A108" s="12" t="s">
        <v>225</v>
      </c>
      <c r="B108" s="13">
        <v>484.7</v>
      </c>
      <c r="C108" s="13">
        <v>4</v>
      </c>
      <c r="D108" s="13">
        <v>14.5</v>
      </c>
      <c r="E108" s="13">
        <v>488.7</v>
      </c>
      <c r="F108" s="13">
        <v>991.9</v>
      </c>
      <c r="G108" s="13">
        <v>1000</v>
      </c>
      <c r="H108" s="13">
        <v>8.1</v>
      </c>
      <c r="I108" s="13">
        <v>0.81</v>
      </c>
      <c r="J108"/>
      <c r="K108"/>
      <c r="L108"/>
    </row>
    <row r="109" spans="1:12" ht="15" thickBot="1" x14ac:dyDescent="0.35">
      <c r="A109" s="12" t="s">
        <v>226</v>
      </c>
      <c r="B109" s="13">
        <v>482.2</v>
      </c>
      <c r="C109" s="13">
        <v>9</v>
      </c>
      <c r="D109" s="13">
        <v>14.5</v>
      </c>
      <c r="E109" s="13">
        <v>493.7</v>
      </c>
      <c r="F109" s="13">
        <v>999.5</v>
      </c>
      <c r="G109" s="13">
        <v>1000</v>
      </c>
      <c r="H109" s="13">
        <v>0.5</v>
      </c>
      <c r="I109" s="13">
        <v>0.05</v>
      </c>
      <c r="J109"/>
      <c r="K109"/>
      <c r="L109"/>
    </row>
    <row r="110" spans="1:12" ht="15" thickBot="1" x14ac:dyDescent="0.35">
      <c r="A110" s="12" t="s">
        <v>227</v>
      </c>
      <c r="B110" s="13">
        <v>479.7</v>
      </c>
      <c r="C110" s="13">
        <v>4</v>
      </c>
      <c r="D110" s="13">
        <v>14.5</v>
      </c>
      <c r="E110" s="13">
        <v>504.2</v>
      </c>
      <c r="F110" s="13">
        <v>1002.5</v>
      </c>
      <c r="G110" s="13">
        <v>1000</v>
      </c>
      <c r="H110" s="13">
        <v>-2.5</v>
      </c>
      <c r="I110" s="13">
        <v>-0.25</v>
      </c>
      <c r="J110"/>
      <c r="K110"/>
      <c r="L110"/>
    </row>
    <row r="111" spans="1:12" ht="15" thickBot="1" x14ac:dyDescent="0.3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5" thickBot="1" x14ac:dyDescent="0.35">
      <c r="A112" s="14" t="s">
        <v>283</v>
      </c>
      <c r="B112" s="15">
        <v>1022.4</v>
      </c>
      <c r="C112"/>
      <c r="D112"/>
      <c r="E112"/>
      <c r="F112"/>
      <c r="G112"/>
      <c r="H112"/>
      <c r="I112"/>
      <c r="J112"/>
      <c r="K112"/>
      <c r="L112"/>
    </row>
    <row r="113" spans="1:12" ht="15" thickBot="1" x14ac:dyDescent="0.35">
      <c r="A113" s="14" t="s">
        <v>284</v>
      </c>
      <c r="B113" s="15">
        <v>479.7</v>
      </c>
      <c r="C113"/>
      <c r="D113"/>
      <c r="E113"/>
      <c r="F113"/>
      <c r="G113"/>
      <c r="H113"/>
      <c r="I113"/>
      <c r="J113"/>
      <c r="K113"/>
      <c r="L113"/>
    </row>
    <row r="114" spans="1:12" ht="15" thickBot="1" x14ac:dyDescent="0.35">
      <c r="A114" s="14" t="s">
        <v>285</v>
      </c>
      <c r="B114" s="15">
        <v>11999.9</v>
      </c>
      <c r="C114"/>
      <c r="D114"/>
      <c r="E114"/>
      <c r="F114"/>
      <c r="G114"/>
      <c r="H114"/>
      <c r="I114"/>
      <c r="J114"/>
      <c r="K114"/>
      <c r="L114"/>
    </row>
    <row r="115" spans="1:12" ht="15" thickBot="1" x14ac:dyDescent="0.35">
      <c r="A115" s="14" t="s">
        <v>286</v>
      </c>
      <c r="B115" s="15">
        <v>12000</v>
      </c>
      <c r="C115"/>
      <c r="D115"/>
      <c r="E115"/>
      <c r="F115"/>
      <c r="G115"/>
      <c r="H115"/>
      <c r="I115"/>
      <c r="J115"/>
      <c r="K115"/>
      <c r="L115"/>
    </row>
    <row r="116" spans="1:12" ht="15" thickBot="1" x14ac:dyDescent="0.35">
      <c r="A116" s="14" t="s">
        <v>287</v>
      </c>
      <c r="B116" s="15">
        <v>-0.1</v>
      </c>
      <c r="C116"/>
      <c r="D116"/>
      <c r="E116"/>
      <c r="F116"/>
      <c r="G116"/>
      <c r="H116"/>
      <c r="I116"/>
      <c r="J116"/>
      <c r="K116"/>
      <c r="L116"/>
    </row>
    <row r="117" spans="1:12" ht="15" thickBot="1" x14ac:dyDescent="0.35">
      <c r="A117" s="14" t="s">
        <v>288</v>
      </c>
      <c r="B117" s="15"/>
      <c r="C117"/>
      <c r="D117"/>
      <c r="E117"/>
      <c r="F117"/>
      <c r="G117"/>
      <c r="H117"/>
      <c r="I117"/>
      <c r="J117"/>
      <c r="K117"/>
      <c r="L117"/>
    </row>
    <row r="118" spans="1:12" ht="15" thickBot="1" x14ac:dyDescent="0.35">
      <c r="A118" s="14" t="s">
        <v>289</v>
      </c>
      <c r="B118" s="15"/>
      <c r="C118"/>
      <c r="D118"/>
      <c r="E118"/>
      <c r="F118"/>
      <c r="G118"/>
      <c r="H118"/>
      <c r="I118"/>
      <c r="J118"/>
      <c r="K118"/>
      <c r="L118"/>
    </row>
    <row r="119" spans="1:12" ht="15" thickBot="1" x14ac:dyDescent="0.35">
      <c r="A119" s="14" t="s">
        <v>290</v>
      </c>
      <c r="B119" s="15">
        <v>0</v>
      </c>
      <c r="C119"/>
      <c r="D119"/>
      <c r="E119"/>
      <c r="F119"/>
      <c r="G119"/>
      <c r="H119"/>
      <c r="I119"/>
      <c r="J119"/>
      <c r="K119"/>
      <c r="L119"/>
    </row>
    <row r="120" spans="1:12" x14ac:dyDescent="0.3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3">
      <c r="A121" s="16" t="s">
        <v>291</v>
      </c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3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3">
      <c r="A123" s="17" t="s">
        <v>292</v>
      </c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3">
      <c r="A124" s="17" t="s">
        <v>293</v>
      </c>
      <c r="B124"/>
      <c r="C124"/>
      <c r="D124"/>
      <c r="E124"/>
      <c r="F124"/>
      <c r="G124"/>
      <c r="H124"/>
      <c r="I124"/>
      <c r="J124"/>
      <c r="K124"/>
      <c r="L124"/>
    </row>
    <row r="128" spans="1:12" ht="18" x14ac:dyDescent="0.3">
      <c r="A128" s="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3">
      <c r="A129" s="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3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3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18" x14ac:dyDescent="0.3">
      <c r="A132" s="10" t="s">
        <v>203</v>
      </c>
      <c r="B132" s="11">
        <v>3676249</v>
      </c>
      <c r="C132" s="10" t="s">
        <v>204</v>
      </c>
      <c r="D132" s="11">
        <v>12</v>
      </c>
      <c r="E132" s="10" t="s">
        <v>205</v>
      </c>
      <c r="F132" s="11">
        <v>4</v>
      </c>
      <c r="G132" s="10" t="s">
        <v>206</v>
      </c>
      <c r="H132" s="11">
        <v>12</v>
      </c>
      <c r="I132" s="10" t="s">
        <v>207</v>
      </c>
      <c r="J132" s="11">
        <v>0</v>
      </c>
      <c r="K132" s="10" t="s">
        <v>208</v>
      </c>
      <c r="L132" s="11" t="s">
        <v>296</v>
      </c>
    </row>
    <row r="133" spans="1:12" ht="18.600000000000001" thickBot="1" x14ac:dyDescent="0.35">
      <c r="A133" s="8"/>
      <c r="B133"/>
      <c r="C133"/>
      <c r="D133"/>
      <c r="E133"/>
      <c r="F133"/>
      <c r="G133"/>
      <c r="H133"/>
      <c r="I133"/>
      <c r="J133"/>
      <c r="K133"/>
      <c r="L133"/>
    </row>
    <row r="134" spans="1:12" ht="15" thickBot="1" x14ac:dyDescent="0.35">
      <c r="A134" s="12" t="s">
        <v>210</v>
      </c>
      <c r="B134" s="12" t="s">
        <v>211</v>
      </c>
      <c r="C134" s="12" t="s">
        <v>212</v>
      </c>
      <c r="D134" s="12" t="s">
        <v>213</v>
      </c>
      <c r="E134" s="12" t="s">
        <v>214</v>
      </c>
      <c r="F134" s="12" t="s">
        <v>215</v>
      </c>
      <c r="G134"/>
      <c r="H134"/>
      <c r="I134"/>
      <c r="J134"/>
      <c r="K134"/>
      <c r="L134"/>
    </row>
    <row r="135" spans="1:12" ht="15" thickBot="1" x14ac:dyDescent="0.35">
      <c r="A135" s="12" t="s">
        <v>216</v>
      </c>
      <c r="B135" s="13">
        <v>5</v>
      </c>
      <c r="C135" s="13">
        <v>12</v>
      </c>
      <c r="D135" s="13">
        <v>3</v>
      </c>
      <c r="E135" s="13">
        <v>11</v>
      </c>
      <c r="F135" s="13">
        <v>1000</v>
      </c>
      <c r="G135"/>
      <c r="H135"/>
      <c r="I135"/>
      <c r="J135"/>
      <c r="K135"/>
      <c r="L135"/>
    </row>
    <row r="136" spans="1:12" ht="15" thickBot="1" x14ac:dyDescent="0.35">
      <c r="A136" s="12" t="s">
        <v>217</v>
      </c>
      <c r="B136" s="13">
        <v>5</v>
      </c>
      <c r="C136" s="13">
        <v>1</v>
      </c>
      <c r="D136" s="13">
        <v>3</v>
      </c>
      <c r="E136" s="13">
        <v>1</v>
      </c>
      <c r="F136" s="13">
        <v>1000</v>
      </c>
      <c r="G136"/>
      <c r="H136"/>
      <c r="I136"/>
      <c r="J136"/>
      <c r="K136"/>
      <c r="L136"/>
    </row>
    <row r="137" spans="1:12" ht="15" thickBot="1" x14ac:dyDescent="0.35">
      <c r="A137" s="12" t="s">
        <v>218</v>
      </c>
      <c r="B137" s="13">
        <v>5</v>
      </c>
      <c r="C137" s="13">
        <v>6</v>
      </c>
      <c r="D137" s="13">
        <v>3</v>
      </c>
      <c r="E137" s="13">
        <v>3</v>
      </c>
      <c r="F137" s="13">
        <v>1000</v>
      </c>
      <c r="G137"/>
      <c r="H137"/>
      <c r="I137"/>
      <c r="J137"/>
      <c r="K137"/>
      <c r="L137"/>
    </row>
    <row r="138" spans="1:12" ht="15" thickBot="1" x14ac:dyDescent="0.35">
      <c r="A138" s="12" t="s">
        <v>219</v>
      </c>
      <c r="B138" s="13">
        <v>5</v>
      </c>
      <c r="C138" s="13">
        <v>6</v>
      </c>
      <c r="D138" s="13">
        <v>3</v>
      </c>
      <c r="E138" s="13">
        <v>3</v>
      </c>
      <c r="F138" s="13">
        <v>1000</v>
      </c>
      <c r="G138"/>
      <c r="H138"/>
      <c r="I138"/>
      <c r="J138"/>
      <c r="K138"/>
      <c r="L138"/>
    </row>
    <row r="139" spans="1:12" ht="15" thickBot="1" x14ac:dyDescent="0.35">
      <c r="A139" s="12" t="s">
        <v>220</v>
      </c>
      <c r="B139" s="13">
        <v>5</v>
      </c>
      <c r="C139" s="13">
        <v>11</v>
      </c>
      <c r="D139" s="13">
        <v>3</v>
      </c>
      <c r="E139" s="13">
        <v>6</v>
      </c>
      <c r="F139" s="13">
        <v>1000</v>
      </c>
      <c r="G139"/>
      <c r="H139"/>
      <c r="I139"/>
      <c r="J139"/>
      <c r="K139"/>
      <c r="L139"/>
    </row>
    <row r="140" spans="1:12" ht="15" thickBot="1" x14ac:dyDescent="0.35">
      <c r="A140" s="12" t="s">
        <v>221</v>
      </c>
      <c r="B140" s="13">
        <v>5</v>
      </c>
      <c r="C140" s="13">
        <v>6</v>
      </c>
      <c r="D140" s="13">
        <v>1</v>
      </c>
      <c r="E140" s="13">
        <v>6</v>
      </c>
      <c r="F140" s="13">
        <v>1000</v>
      </c>
      <c r="G140"/>
      <c r="H140"/>
      <c r="I140"/>
      <c r="J140"/>
      <c r="K140"/>
      <c r="L140"/>
    </row>
    <row r="141" spans="1:12" ht="15" thickBot="1" x14ac:dyDescent="0.35">
      <c r="A141" s="12" t="s">
        <v>222</v>
      </c>
      <c r="B141" s="13">
        <v>5</v>
      </c>
      <c r="C141" s="13">
        <v>6</v>
      </c>
      <c r="D141" s="13">
        <v>1</v>
      </c>
      <c r="E141" s="13">
        <v>6</v>
      </c>
      <c r="F141" s="13">
        <v>1000</v>
      </c>
      <c r="G141"/>
      <c r="H141"/>
      <c r="I141"/>
      <c r="J141"/>
      <c r="K141"/>
      <c r="L141"/>
    </row>
    <row r="142" spans="1:12" ht="15" thickBot="1" x14ac:dyDescent="0.35">
      <c r="A142" s="12" t="s">
        <v>223</v>
      </c>
      <c r="B142" s="13">
        <v>5</v>
      </c>
      <c r="C142" s="13">
        <v>1</v>
      </c>
      <c r="D142" s="13">
        <v>3</v>
      </c>
      <c r="E142" s="13">
        <v>1</v>
      </c>
      <c r="F142" s="13">
        <v>1000</v>
      </c>
      <c r="G142"/>
      <c r="H142"/>
      <c r="I142"/>
      <c r="J142"/>
      <c r="K142"/>
      <c r="L142"/>
    </row>
    <row r="143" spans="1:12" ht="15" thickBot="1" x14ac:dyDescent="0.35">
      <c r="A143" s="12" t="s">
        <v>224</v>
      </c>
      <c r="B143" s="13">
        <v>2</v>
      </c>
      <c r="C143" s="13">
        <v>1</v>
      </c>
      <c r="D143" s="13">
        <v>3</v>
      </c>
      <c r="E143" s="13">
        <v>6</v>
      </c>
      <c r="F143" s="13">
        <v>1000</v>
      </c>
      <c r="G143"/>
      <c r="H143"/>
      <c r="I143"/>
      <c r="J143"/>
      <c r="K143"/>
      <c r="L143"/>
    </row>
    <row r="144" spans="1:12" ht="15" thickBot="1" x14ac:dyDescent="0.35">
      <c r="A144" s="12" t="s">
        <v>225</v>
      </c>
      <c r="B144" s="13">
        <v>4</v>
      </c>
      <c r="C144" s="13">
        <v>1</v>
      </c>
      <c r="D144" s="13">
        <v>3</v>
      </c>
      <c r="E144" s="13">
        <v>3</v>
      </c>
      <c r="F144" s="13">
        <v>1000</v>
      </c>
      <c r="G144"/>
      <c r="H144"/>
      <c r="I144"/>
      <c r="J144"/>
      <c r="K144"/>
      <c r="L144"/>
    </row>
    <row r="145" spans="1:12" ht="15" thickBot="1" x14ac:dyDescent="0.35">
      <c r="A145" s="12" t="s">
        <v>226</v>
      </c>
      <c r="B145" s="13">
        <v>2</v>
      </c>
      <c r="C145" s="13">
        <v>6</v>
      </c>
      <c r="D145" s="13">
        <v>3</v>
      </c>
      <c r="E145" s="13">
        <v>10</v>
      </c>
      <c r="F145" s="13">
        <v>1000</v>
      </c>
      <c r="G145"/>
      <c r="H145"/>
      <c r="I145"/>
      <c r="J145"/>
      <c r="K145"/>
      <c r="L145"/>
    </row>
    <row r="146" spans="1:12" ht="15" thickBot="1" x14ac:dyDescent="0.35">
      <c r="A146" s="12" t="s">
        <v>227</v>
      </c>
      <c r="B146" s="13">
        <v>1</v>
      </c>
      <c r="C146" s="13">
        <v>1</v>
      </c>
      <c r="D146" s="13">
        <v>3</v>
      </c>
      <c r="E146" s="13">
        <v>12</v>
      </c>
      <c r="F146" s="13">
        <v>1000</v>
      </c>
      <c r="G146"/>
      <c r="H146"/>
      <c r="I146"/>
      <c r="J146"/>
      <c r="K146"/>
      <c r="L146"/>
    </row>
    <row r="147" spans="1:12" ht="18.600000000000001" thickBot="1" x14ac:dyDescent="0.35">
      <c r="A147" s="8"/>
      <c r="B147"/>
      <c r="C147"/>
      <c r="D147"/>
      <c r="E147"/>
      <c r="F147"/>
      <c r="G147"/>
      <c r="H147"/>
      <c r="I147"/>
      <c r="J147"/>
      <c r="K147"/>
      <c r="L147"/>
    </row>
    <row r="148" spans="1:12" ht="15" thickBot="1" x14ac:dyDescent="0.35">
      <c r="A148" s="12" t="s">
        <v>228</v>
      </c>
      <c r="B148" s="12" t="s">
        <v>211</v>
      </c>
      <c r="C148" s="12" t="s">
        <v>212</v>
      </c>
      <c r="D148" s="12" t="s">
        <v>213</v>
      </c>
      <c r="E148" s="12" t="s">
        <v>214</v>
      </c>
      <c r="F148"/>
      <c r="G148"/>
      <c r="H148"/>
      <c r="I148"/>
      <c r="J148"/>
      <c r="K148"/>
      <c r="L148"/>
    </row>
    <row r="149" spans="1:12" ht="15" thickBot="1" x14ac:dyDescent="0.35">
      <c r="A149" s="12" t="s">
        <v>229</v>
      </c>
      <c r="B149" s="13" t="s">
        <v>297</v>
      </c>
      <c r="C149" s="13" t="s">
        <v>298</v>
      </c>
      <c r="D149" s="13" t="s">
        <v>299</v>
      </c>
      <c r="E149" s="13" t="s">
        <v>300</v>
      </c>
      <c r="F149"/>
      <c r="G149"/>
      <c r="H149"/>
      <c r="I149"/>
      <c r="J149"/>
      <c r="K149"/>
      <c r="L149"/>
    </row>
    <row r="150" spans="1:12" ht="15" thickBot="1" x14ac:dyDescent="0.35">
      <c r="A150" s="12" t="s">
        <v>234</v>
      </c>
      <c r="B150" s="13" t="s">
        <v>301</v>
      </c>
      <c r="C150" s="13" t="s">
        <v>302</v>
      </c>
      <c r="D150" s="13" t="s">
        <v>303</v>
      </c>
      <c r="E150" s="13" t="s">
        <v>304</v>
      </c>
      <c r="F150"/>
      <c r="G150"/>
      <c r="H150"/>
      <c r="I150"/>
      <c r="J150"/>
      <c r="K150"/>
      <c r="L150"/>
    </row>
    <row r="151" spans="1:12" ht="15" thickBot="1" x14ac:dyDescent="0.35">
      <c r="A151" s="12" t="s">
        <v>238</v>
      </c>
      <c r="B151" s="13" t="s">
        <v>305</v>
      </c>
      <c r="C151" s="13" t="s">
        <v>306</v>
      </c>
      <c r="D151" s="13" t="s">
        <v>307</v>
      </c>
      <c r="E151" s="13" t="s">
        <v>308</v>
      </c>
      <c r="F151"/>
      <c r="G151"/>
      <c r="H151"/>
      <c r="I151"/>
      <c r="J151"/>
      <c r="K151"/>
      <c r="L151"/>
    </row>
    <row r="152" spans="1:12" ht="15" thickBot="1" x14ac:dyDescent="0.35">
      <c r="A152" s="12" t="s">
        <v>242</v>
      </c>
      <c r="B152" s="13" t="s">
        <v>309</v>
      </c>
      <c r="C152" s="13" t="s">
        <v>310</v>
      </c>
      <c r="D152" s="13" t="s">
        <v>311</v>
      </c>
      <c r="E152" s="13" t="s">
        <v>312</v>
      </c>
      <c r="F152"/>
      <c r="G152"/>
      <c r="H152"/>
      <c r="I152"/>
      <c r="J152"/>
      <c r="K152"/>
      <c r="L152"/>
    </row>
    <row r="153" spans="1:12" ht="15" thickBot="1" x14ac:dyDescent="0.35">
      <c r="A153" s="12" t="s">
        <v>246</v>
      </c>
      <c r="B153" s="13" t="s">
        <v>313</v>
      </c>
      <c r="C153" s="13" t="s">
        <v>314</v>
      </c>
      <c r="D153" s="13" t="s">
        <v>315</v>
      </c>
      <c r="E153" s="13" t="s">
        <v>316</v>
      </c>
      <c r="F153"/>
      <c r="G153"/>
      <c r="H153"/>
      <c r="I153"/>
      <c r="J153"/>
      <c r="K153"/>
      <c r="L153"/>
    </row>
    <row r="154" spans="1:12" ht="15" thickBot="1" x14ac:dyDescent="0.35">
      <c r="A154" s="12" t="s">
        <v>250</v>
      </c>
      <c r="B154" s="13" t="s">
        <v>252</v>
      </c>
      <c r="C154" s="13" t="s">
        <v>317</v>
      </c>
      <c r="D154" s="13" t="s">
        <v>252</v>
      </c>
      <c r="E154" s="13" t="s">
        <v>318</v>
      </c>
      <c r="F154"/>
      <c r="G154"/>
      <c r="H154"/>
      <c r="I154"/>
      <c r="J154"/>
      <c r="K154"/>
      <c r="L154"/>
    </row>
    <row r="155" spans="1:12" ht="15" thickBot="1" x14ac:dyDescent="0.35">
      <c r="A155" s="12" t="s">
        <v>254</v>
      </c>
      <c r="B155" s="13" t="s">
        <v>256</v>
      </c>
      <c r="C155" s="13" t="s">
        <v>319</v>
      </c>
      <c r="D155" s="13" t="s">
        <v>256</v>
      </c>
      <c r="E155" s="13" t="s">
        <v>320</v>
      </c>
      <c r="F155"/>
      <c r="G155"/>
      <c r="H155"/>
      <c r="I155"/>
      <c r="J155"/>
      <c r="K155"/>
      <c r="L155"/>
    </row>
    <row r="156" spans="1:12" ht="15" thickBot="1" x14ac:dyDescent="0.35">
      <c r="A156" s="12" t="s">
        <v>258</v>
      </c>
      <c r="B156" s="13" t="s">
        <v>260</v>
      </c>
      <c r="C156" s="13" t="s">
        <v>321</v>
      </c>
      <c r="D156" s="13" t="s">
        <v>260</v>
      </c>
      <c r="E156" s="13" t="s">
        <v>322</v>
      </c>
      <c r="F156"/>
      <c r="G156"/>
      <c r="H156"/>
      <c r="I156"/>
      <c r="J156"/>
      <c r="K156"/>
      <c r="L156"/>
    </row>
    <row r="157" spans="1:12" ht="15" thickBot="1" x14ac:dyDescent="0.35">
      <c r="A157" s="12" t="s">
        <v>262</v>
      </c>
      <c r="B157" s="13" t="s">
        <v>264</v>
      </c>
      <c r="C157" s="13" t="s">
        <v>323</v>
      </c>
      <c r="D157" s="13" t="s">
        <v>264</v>
      </c>
      <c r="E157" s="13" t="s">
        <v>324</v>
      </c>
      <c r="F157"/>
      <c r="G157"/>
      <c r="H157"/>
      <c r="I157"/>
      <c r="J157"/>
      <c r="K157"/>
      <c r="L157"/>
    </row>
    <row r="158" spans="1:12" ht="15" thickBot="1" x14ac:dyDescent="0.35">
      <c r="A158" s="12" t="s">
        <v>266</v>
      </c>
      <c r="B158" s="13" t="s">
        <v>268</v>
      </c>
      <c r="C158" s="13" t="s">
        <v>325</v>
      </c>
      <c r="D158" s="13" t="s">
        <v>268</v>
      </c>
      <c r="E158" s="13" t="s">
        <v>326</v>
      </c>
      <c r="F158"/>
      <c r="G158"/>
      <c r="H158"/>
      <c r="I158"/>
      <c r="J158"/>
      <c r="K158"/>
      <c r="L158"/>
    </row>
    <row r="159" spans="1:12" ht="15" thickBot="1" x14ac:dyDescent="0.35">
      <c r="A159" s="12" t="s">
        <v>270</v>
      </c>
      <c r="B159" s="13" t="s">
        <v>272</v>
      </c>
      <c r="C159" s="13" t="s">
        <v>327</v>
      </c>
      <c r="D159" s="13" t="s">
        <v>272</v>
      </c>
      <c r="E159" s="13" t="s">
        <v>328</v>
      </c>
      <c r="F159"/>
      <c r="G159"/>
      <c r="H159"/>
      <c r="I159"/>
      <c r="J159"/>
      <c r="K159"/>
      <c r="L159"/>
    </row>
    <row r="160" spans="1:12" ht="15" thickBot="1" x14ac:dyDescent="0.35">
      <c r="A160" s="12" t="s">
        <v>274</v>
      </c>
      <c r="B160" s="13" t="s">
        <v>276</v>
      </c>
      <c r="C160" s="13" t="s">
        <v>329</v>
      </c>
      <c r="D160" s="13" t="s">
        <v>276</v>
      </c>
      <c r="E160" s="13" t="s">
        <v>276</v>
      </c>
      <c r="F160"/>
      <c r="G160"/>
      <c r="H160"/>
      <c r="I160"/>
      <c r="J160"/>
      <c r="K160"/>
      <c r="L160"/>
    </row>
    <row r="161" spans="1:12" ht="18.600000000000001" thickBot="1" x14ac:dyDescent="0.35">
      <c r="A161" s="8"/>
      <c r="B161"/>
      <c r="C161"/>
      <c r="D161"/>
      <c r="E161"/>
      <c r="F161"/>
      <c r="G161"/>
      <c r="H161"/>
      <c r="I161"/>
      <c r="J161"/>
      <c r="K161"/>
      <c r="L161"/>
    </row>
    <row r="162" spans="1:12" ht="15" thickBot="1" x14ac:dyDescent="0.35">
      <c r="A162" s="12" t="s">
        <v>277</v>
      </c>
      <c r="B162" s="12" t="s">
        <v>211</v>
      </c>
      <c r="C162" s="12" t="s">
        <v>212</v>
      </c>
      <c r="D162" s="12" t="s">
        <v>213</v>
      </c>
      <c r="E162" s="12" t="s">
        <v>214</v>
      </c>
      <c r="F162"/>
      <c r="G162"/>
      <c r="H162"/>
      <c r="I162"/>
      <c r="J162"/>
      <c r="K162"/>
      <c r="L162"/>
    </row>
    <row r="163" spans="1:12" ht="15" thickBot="1" x14ac:dyDescent="0.35">
      <c r="A163" s="12" t="s">
        <v>229</v>
      </c>
      <c r="B163" s="13">
        <v>497.1</v>
      </c>
      <c r="C163" s="13">
        <v>490.1</v>
      </c>
      <c r="D163" s="13">
        <v>14.9</v>
      </c>
      <c r="E163" s="13">
        <v>17.899999999999999</v>
      </c>
      <c r="F163"/>
      <c r="G163"/>
      <c r="H163"/>
      <c r="I163"/>
      <c r="J163"/>
      <c r="K163"/>
      <c r="L163"/>
    </row>
    <row r="164" spans="1:12" ht="15" thickBot="1" x14ac:dyDescent="0.35">
      <c r="A164" s="12" t="s">
        <v>234</v>
      </c>
      <c r="B164" s="13">
        <v>493.6</v>
      </c>
      <c r="C164" s="13">
        <v>489.1</v>
      </c>
      <c r="D164" s="13">
        <v>10</v>
      </c>
      <c r="E164" s="13">
        <v>16.899999999999999</v>
      </c>
      <c r="F164"/>
      <c r="G164"/>
      <c r="H164"/>
      <c r="I164"/>
      <c r="J164"/>
      <c r="K164"/>
      <c r="L164"/>
    </row>
    <row r="165" spans="1:12" ht="15" thickBot="1" x14ac:dyDescent="0.35">
      <c r="A165" s="12" t="s">
        <v>238</v>
      </c>
      <c r="B165" s="13">
        <v>492.6</v>
      </c>
      <c r="C165" s="13">
        <v>488.1</v>
      </c>
      <c r="D165" s="13">
        <v>9</v>
      </c>
      <c r="E165" s="13">
        <v>15.9</v>
      </c>
      <c r="F165"/>
      <c r="G165"/>
      <c r="H165"/>
      <c r="I165"/>
      <c r="J165"/>
      <c r="K165"/>
      <c r="L165"/>
    </row>
    <row r="166" spans="1:12" ht="15" thickBot="1" x14ac:dyDescent="0.35">
      <c r="A166" s="12" t="s">
        <v>242</v>
      </c>
      <c r="B166" s="13">
        <v>491.1</v>
      </c>
      <c r="C166" s="13">
        <v>487.1</v>
      </c>
      <c r="D166" s="13">
        <v>8</v>
      </c>
      <c r="E166" s="13">
        <v>14.9</v>
      </c>
      <c r="F166"/>
      <c r="G166"/>
      <c r="H166"/>
      <c r="I166"/>
      <c r="J166"/>
      <c r="K166"/>
      <c r="L166"/>
    </row>
    <row r="167" spans="1:12" ht="15" thickBot="1" x14ac:dyDescent="0.35">
      <c r="A167" s="12" t="s">
        <v>246</v>
      </c>
      <c r="B167" s="13">
        <v>489.6</v>
      </c>
      <c r="C167" s="13">
        <v>486.1</v>
      </c>
      <c r="D167" s="13">
        <v>7</v>
      </c>
      <c r="E167" s="13">
        <v>13.9</v>
      </c>
      <c r="F167"/>
      <c r="G167"/>
      <c r="H167"/>
      <c r="I167"/>
      <c r="J167"/>
      <c r="K167"/>
      <c r="L167"/>
    </row>
    <row r="168" spans="1:12" ht="15" thickBot="1" x14ac:dyDescent="0.35">
      <c r="A168" s="12" t="s">
        <v>250</v>
      </c>
      <c r="B168" s="13">
        <v>6</v>
      </c>
      <c r="C168" s="13">
        <v>485.1</v>
      </c>
      <c r="D168" s="13">
        <v>6</v>
      </c>
      <c r="E168" s="13">
        <v>13</v>
      </c>
      <c r="F168"/>
      <c r="G168"/>
      <c r="H168"/>
      <c r="I168"/>
      <c r="J168"/>
      <c r="K168"/>
      <c r="L168"/>
    </row>
    <row r="169" spans="1:12" ht="15" thickBot="1" x14ac:dyDescent="0.35">
      <c r="A169" s="12" t="s">
        <v>254</v>
      </c>
      <c r="B169" s="13">
        <v>5</v>
      </c>
      <c r="C169" s="13">
        <v>484.2</v>
      </c>
      <c r="D169" s="13">
        <v>5</v>
      </c>
      <c r="E169" s="13">
        <v>12</v>
      </c>
      <c r="F169"/>
      <c r="G169"/>
      <c r="H169"/>
      <c r="I169"/>
      <c r="J169"/>
      <c r="K169"/>
      <c r="L169"/>
    </row>
    <row r="170" spans="1:12" ht="15" thickBot="1" x14ac:dyDescent="0.35">
      <c r="A170" s="12" t="s">
        <v>258</v>
      </c>
      <c r="B170" s="13">
        <v>4</v>
      </c>
      <c r="C170" s="13">
        <v>483.2</v>
      </c>
      <c r="D170" s="13">
        <v>4</v>
      </c>
      <c r="E170" s="13">
        <v>11</v>
      </c>
      <c r="F170"/>
      <c r="G170"/>
      <c r="H170"/>
      <c r="I170"/>
      <c r="J170"/>
      <c r="K170"/>
      <c r="L170"/>
    </row>
    <row r="171" spans="1:12" ht="15" thickBot="1" x14ac:dyDescent="0.35">
      <c r="A171" s="12" t="s">
        <v>262</v>
      </c>
      <c r="B171" s="13">
        <v>3</v>
      </c>
      <c r="C171" s="13">
        <v>482.2</v>
      </c>
      <c r="D171" s="13">
        <v>3</v>
      </c>
      <c r="E171" s="13">
        <v>10</v>
      </c>
      <c r="F171"/>
      <c r="G171"/>
      <c r="H171"/>
      <c r="I171"/>
      <c r="J171"/>
      <c r="K171"/>
      <c r="L171"/>
    </row>
    <row r="172" spans="1:12" ht="15" thickBot="1" x14ac:dyDescent="0.35">
      <c r="A172" s="12" t="s">
        <v>266</v>
      </c>
      <c r="B172" s="13">
        <v>2</v>
      </c>
      <c r="C172" s="13">
        <v>481.2</v>
      </c>
      <c r="D172" s="13">
        <v>2</v>
      </c>
      <c r="E172" s="13">
        <v>9</v>
      </c>
      <c r="F172"/>
      <c r="G172"/>
      <c r="H172"/>
      <c r="I172"/>
      <c r="J172"/>
      <c r="K172"/>
      <c r="L172"/>
    </row>
    <row r="173" spans="1:12" ht="15" thickBot="1" x14ac:dyDescent="0.35">
      <c r="A173" s="12" t="s">
        <v>270</v>
      </c>
      <c r="B173" s="13">
        <v>1</v>
      </c>
      <c r="C173" s="13">
        <v>480.2</v>
      </c>
      <c r="D173" s="13">
        <v>1</v>
      </c>
      <c r="E173" s="13">
        <v>8</v>
      </c>
      <c r="F173"/>
      <c r="G173"/>
      <c r="H173"/>
      <c r="I173"/>
      <c r="J173"/>
      <c r="K173"/>
      <c r="L173"/>
    </row>
    <row r="174" spans="1:12" ht="15" thickBot="1" x14ac:dyDescent="0.35">
      <c r="A174" s="12" t="s">
        <v>274</v>
      </c>
      <c r="B174" s="13">
        <v>0</v>
      </c>
      <c r="C174" s="13">
        <v>479.2</v>
      </c>
      <c r="D174" s="13">
        <v>0</v>
      </c>
      <c r="E174" s="13">
        <v>0</v>
      </c>
      <c r="F174"/>
      <c r="G174"/>
      <c r="H174"/>
      <c r="I174"/>
      <c r="J174"/>
      <c r="K174"/>
      <c r="L174"/>
    </row>
    <row r="175" spans="1:12" ht="18.600000000000001" thickBot="1" x14ac:dyDescent="0.35">
      <c r="A175" s="8"/>
      <c r="B175"/>
      <c r="C175"/>
      <c r="D175"/>
      <c r="E175"/>
      <c r="F175"/>
      <c r="G175"/>
      <c r="H175"/>
      <c r="I175"/>
      <c r="J175"/>
      <c r="K175"/>
      <c r="L175"/>
    </row>
    <row r="176" spans="1:12" ht="15" thickBot="1" x14ac:dyDescent="0.35">
      <c r="A176" s="12" t="s">
        <v>278</v>
      </c>
      <c r="B176" s="12" t="s">
        <v>211</v>
      </c>
      <c r="C176" s="12" t="s">
        <v>212</v>
      </c>
      <c r="D176" s="12" t="s">
        <v>213</v>
      </c>
      <c r="E176" s="12" t="s">
        <v>214</v>
      </c>
      <c r="F176" s="12" t="s">
        <v>279</v>
      </c>
      <c r="G176" s="12" t="s">
        <v>280</v>
      </c>
      <c r="H176" s="12" t="s">
        <v>281</v>
      </c>
      <c r="I176" s="12" t="s">
        <v>282</v>
      </c>
      <c r="J176"/>
      <c r="K176"/>
      <c r="L176"/>
    </row>
    <row r="177" spans="1:12" ht="15" thickBot="1" x14ac:dyDescent="0.35">
      <c r="A177" s="12" t="s">
        <v>216</v>
      </c>
      <c r="B177" s="13">
        <v>489.6</v>
      </c>
      <c r="C177" s="13">
        <v>479.2</v>
      </c>
      <c r="D177" s="13">
        <v>9</v>
      </c>
      <c r="E177" s="13">
        <v>8</v>
      </c>
      <c r="F177" s="13">
        <v>985.7</v>
      </c>
      <c r="G177" s="13">
        <v>1000</v>
      </c>
      <c r="H177" s="13">
        <v>14.3</v>
      </c>
      <c r="I177" s="13">
        <v>1.43</v>
      </c>
      <c r="J177"/>
      <c r="K177"/>
      <c r="L177"/>
    </row>
    <row r="178" spans="1:12" ht="15" thickBot="1" x14ac:dyDescent="0.35">
      <c r="A178" s="12" t="s">
        <v>217</v>
      </c>
      <c r="B178" s="13">
        <v>489.6</v>
      </c>
      <c r="C178" s="13">
        <v>490.1</v>
      </c>
      <c r="D178" s="13">
        <v>9</v>
      </c>
      <c r="E178" s="13">
        <v>17.899999999999999</v>
      </c>
      <c r="F178" s="13">
        <v>1006.7</v>
      </c>
      <c r="G178" s="13">
        <v>1000</v>
      </c>
      <c r="H178" s="13">
        <v>-6.7</v>
      </c>
      <c r="I178" s="13">
        <v>-0.67</v>
      </c>
      <c r="J178"/>
      <c r="K178"/>
      <c r="L178"/>
    </row>
    <row r="179" spans="1:12" ht="15" thickBot="1" x14ac:dyDescent="0.35">
      <c r="A179" s="12" t="s">
        <v>218</v>
      </c>
      <c r="B179" s="13">
        <v>489.6</v>
      </c>
      <c r="C179" s="13">
        <v>485.1</v>
      </c>
      <c r="D179" s="13">
        <v>9</v>
      </c>
      <c r="E179" s="13">
        <v>15.9</v>
      </c>
      <c r="F179" s="13">
        <v>999.7</v>
      </c>
      <c r="G179" s="13">
        <v>1000</v>
      </c>
      <c r="H179" s="13">
        <v>0.3</v>
      </c>
      <c r="I179" s="13">
        <v>0.03</v>
      </c>
      <c r="J179"/>
      <c r="K179"/>
      <c r="L179"/>
    </row>
    <row r="180" spans="1:12" ht="15" thickBot="1" x14ac:dyDescent="0.35">
      <c r="A180" s="12" t="s">
        <v>219</v>
      </c>
      <c r="B180" s="13">
        <v>489.6</v>
      </c>
      <c r="C180" s="13">
        <v>485.1</v>
      </c>
      <c r="D180" s="13">
        <v>9</v>
      </c>
      <c r="E180" s="13">
        <v>15.9</v>
      </c>
      <c r="F180" s="13">
        <v>999.7</v>
      </c>
      <c r="G180" s="13">
        <v>1000</v>
      </c>
      <c r="H180" s="13">
        <v>0.3</v>
      </c>
      <c r="I180" s="13">
        <v>0.03</v>
      </c>
      <c r="J180"/>
      <c r="K180"/>
      <c r="L180"/>
    </row>
    <row r="181" spans="1:12" ht="15" thickBot="1" x14ac:dyDescent="0.35">
      <c r="A181" s="12" t="s">
        <v>220</v>
      </c>
      <c r="B181" s="13">
        <v>489.6</v>
      </c>
      <c r="C181" s="13">
        <v>480.2</v>
      </c>
      <c r="D181" s="13">
        <v>9</v>
      </c>
      <c r="E181" s="13">
        <v>13</v>
      </c>
      <c r="F181" s="13">
        <v>991.7</v>
      </c>
      <c r="G181" s="13">
        <v>1000</v>
      </c>
      <c r="H181" s="13">
        <v>8.3000000000000007</v>
      </c>
      <c r="I181" s="13">
        <v>0.83</v>
      </c>
      <c r="J181"/>
      <c r="K181"/>
      <c r="L181"/>
    </row>
    <row r="182" spans="1:12" ht="15" thickBot="1" x14ac:dyDescent="0.35">
      <c r="A182" s="12" t="s">
        <v>221</v>
      </c>
      <c r="B182" s="13">
        <v>489.6</v>
      </c>
      <c r="C182" s="13">
        <v>485.1</v>
      </c>
      <c r="D182" s="13">
        <v>14.9</v>
      </c>
      <c r="E182" s="13">
        <v>13</v>
      </c>
      <c r="F182" s="13">
        <v>1002.7</v>
      </c>
      <c r="G182" s="13">
        <v>1000</v>
      </c>
      <c r="H182" s="13">
        <v>-2.7</v>
      </c>
      <c r="I182" s="13">
        <v>-0.27</v>
      </c>
      <c r="J182"/>
      <c r="K182"/>
      <c r="L182"/>
    </row>
    <row r="183" spans="1:12" ht="15" thickBot="1" x14ac:dyDescent="0.35">
      <c r="A183" s="12" t="s">
        <v>222</v>
      </c>
      <c r="B183" s="13">
        <v>489.6</v>
      </c>
      <c r="C183" s="13">
        <v>485.1</v>
      </c>
      <c r="D183" s="13">
        <v>14.9</v>
      </c>
      <c r="E183" s="13">
        <v>13</v>
      </c>
      <c r="F183" s="13">
        <v>1002.7</v>
      </c>
      <c r="G183" s="13">
        <v>1000</v>
      </c>
      <c r="H183" s="13">
        <v>-2.7</v>
      </c>
      <c r="I183" s="13">
        <v>-0.27</v>
      </c>
      <c r="J183"/>
      <c r="K183"/>
      <c r="L183"/>
    </row>
    <row r="184" spans="1:12" ht="15" thickBot="1" x14ac:dyDescent="0.35">
      <c r="A184" s="12" t="s">
        <v>223</v>
      </c>
      <c r="B184" s="13">
        <v>489.6</v>
      </c>
      <c r="C184" s="13">
        <v>490.1</v>
      </c>
      <c r="D184" s="13">
        <v>9</v>
      </c>
      <c r="E184" s="13">
        <v>17.899999999999999</v>
      </c>
      <c r="F184" s="13">
        <v>1006.7</v>
      </c>
      <c r="G184" s="13">
        <v>1000</v>
      </c>
      <c r="H184" s="13">
        <v>-6.7</v>
      </c>
      <c r="I184" s="13">
        <v>-0.67</v>
      </c>
      <c r="J184"/>
      <c r="K184"/>
      <c r="L184"/>
    </row>
    <row r="185" spans="1:12" ht="15" thickBot="1" x14ac:dyDescent="0.35">
      <c r="A185" s="12" t="s">
        <v>224</v>
      </c>
      <c r="B185" s="13">
        <v>493.6</v>
      </c>
      <c r="C185" s="13">
        <v>490.1</v>
      </c>
      <c r="D185" s="13">
        <v>9</v>
      </c>
      <c r="E185" s="13">
        <v>13</v>
      </c>
      <c r="F185" s="13">
        <v>1005.7</v>
      </c>
      <c r="G185" s="13">
        <v>1000</v>
      </c>
      <c r="H185" s="13">
        <v>-5.7</v>
      </c>
      <c r="I185" s="13">
        <v>-0.56999999999999995</v>
      </c>
      <c r="J185"/>
      <c r="K185"/>
      <c r="L185"/>
    </row>
    <row r="186" spans="1:12" ht="15" thickBot="1" x14ac:dyDescent="0.35">
      <c r="A186" s="12" t="s">
        <v>225</v>
      </c>
      <c r="B186" s="13">
        <v>491.1</v>
      </c>
      <c r="C186" s="13">
        <v>490.1</v>
      </c>
      <c r="D186" s="13">
        <v>9</v>
      </c>
      <c r="E186" s="13">
        <v>15.9</v>
      </c>
      <c r="F186" s="13">
        <v>1006.2</v>
      </c>
      <c r="G186" s="13">
        <v>1000</v>
      </c>
      <c r="H186" s="13">
        <v>-6.2</v>
      </c>
      <c r="I186" s="13">
        <v>-0.62</v>
      </c>
      <c r="J186"/>
      <c r="K186"/>
      <c r="L186"/>
    </row>
    <row r="187" spans="1:12" ht="15" thickBot="1" x14ac:dyDescent="0.35">
      <c r="A187" s="12" t="s">
        <v>226</v>
      </c>
      <c r="B187" s="13">
        <v>493.6</v>
      </c>
      <c r="C187" s="13">
        <v>485.1</v>
      </c>
      <c r="D187" s="13">
        <v>9</v>
      </c>
      <c r="E187" s="13">
        <v>9</v>
      </c>
      <c r="F187" s="13">
        <v>996.7</v>
      </c>
      <c r="G187" s="13">
        <v>1000</v>
      </c>
      <c r="H187" s="13">
        <v>3.3</v>
      </c>
      <c r="I187" s="13">
        <v>0.33</v>
      </c>
      <c r="J187"/>
      <c r="K187"/>
      <c r="L187"/>
    </row>
    <row r="188" spans="1:12" ht="15" thickBot="1" x14ac:dyDescent="0.35">
      <c r="A188" s="12" t="s">
        <v>227</v>
      </c>
      <c r="B188" s="13">
        <v>497.1</v>
      </c>
      <c r="C188" s="13">
        <v>490.1</v>
      </c>
      <c r="D188" s="13">
        <v>9</v>
      </c>
      <c r="E188" s="13">
        <v>0</v>
      </c>
      <c r="F188" s="13">
        <v>996.2</v>
      </c>
      <c r="G188" s="13">
        <v>1000</v>
      </c>
      <c r="H188" s="13">
        <v>3.8</v>
      </c>
      <c r="I188" s="13">
        <v>0.38</v>
      </c>
      <c r="J188"/>
      <c r="K188"/>
      <c r="L188"/>
    </row>
    <row r="189" spans="1:12" ht="15" thickBot="1" x14ac:dyDescent="0.3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15" thickBot="1" x14ac:dyDescent="0.35">
      <c r="A190" s="14" t="s">
        <v>283</v>
      </c>
      <c r="B190" s="15">
        <v>1020</v>
      </c>
      <c r="C190"/>
      <c r="D190"/>
      <c r="E190"/>
      <c r="F190"/>
      <c r="G190"/>
      <c r="H190"/>
      <c r="I190"/>
      <c r="J190"/>
      <c r="K190"/>
      <c r="L190"/>
    </row>
    <row r="191" spans="1:12" ht="15" thickBot="1" x14ac:dyDescent="0.35">
      <c r="A191" s="14" t="s">
        <v>284</v>
      </c>
      <c r="B191" s="15">
        <v>479.2</v>
      </c>
      <c r="C191"/>
      <c r="D191"/>
      <c r="E191"/>
      <c r="F191"/>
      <c r="G191"/>
      <c r="H191"/>
      <c r="I191"/>
      <c r="J191"/>
      <c r="K191"/>
      <c r="L191"/>
    </row>
    <row r="192" spans="1:12" ht="15" thickBot="1" x14ac:dyDescent="0.35">
      <c r="A192" s="14" t="s">
        <v>285</v>
      </c>
      <c r="B192" s="15">
        <v>12000.4</v>
      </c>
      <c r="C192"/>
      <c r="D192"/>
      <c r="E192"/>
      <c r="F192"/>
      <c r="G192"/>
      <c r="H192"/>
      <c r="I192"/>
      <c r="J192"/>
      <c r="K192"/>
      <c r="L192"/>
    </row>
    <row r="193" spans="1:12" ht="15" thickBot="1" x14ac:dyDescent="0.35">
      <c r="A193" s="14" t="s">
        <v>286</v>
      </c>
      <c r="B193" s="15">
        <v>12000</v>
      </c>
      <c r="C193"/>
      <c r="D193"/>
      <c r="E193"/>
      <c r="F193"/>
      <c r="G193"/>
      <c r="H193"/>
      <c r="I193"/>
      <c r="J193"/>
      <c r="K193"/>
      <c r="L193"/>
    </row>
    <row r="194" spans="1:12" ht="15" thickBot="1" x14ac:dyDescent="0.35">
      <c r="A194" s="14" t="s">
        <v>287</v>
      </c>
      <c r="B194" s="15">
        <v>0.4</v>
      </c>
      <c r="C194"/>
      <c r="D194"/>
      <c r="E194"/>
      <c r="F194"/>
      <c r="G194"/>
      <c r="H194"/>
      <c r="I194"/>
      <c r="J194"/>
      <c r="K194"/>
      <c r="L194"/>
    </row>
    <row r="195" spans="1:12" ht="15" thickBot="1" x14ac:dyDescent="0.35">
      <c r="A195" s="14" t="s">
        <v>288</v>
      </c>
      <c r="B195" s="15"/>
      <c r="C195"/>
      <c r="D195"/>
      <c r="E195"/>
      <c r="F195"/>
      <c r="G195"/>
      <c r="H195"/>
      <c r="I195"/>
      <c r="J195"/>
      <c r="K195"/>
      <c r="L195"/>
    </row>
    <row r="196" spans="1:12" ht="15" thickBot="1" x14ac:dyDescent="0.35">
      <c r="A196" s="14" t="s">
        <v>289</v>
      </c>
      <c r="B196" s="15"/>
      <c r="C196"/>
      <c r="D196"/>
      <c r="E196"/>
      <c r="F196"/>
      <c r="G196"/>
      <c r="H196"/>
      <c r="I196"/>
      <c r="J196"/>
      <c r="K196"/>
      <c r="L196"/>
    </row>
    <row r="197" spans="1:12" ht="15" thickBot="1" x14ac:dyDescent="0.35">
      <c r="A197" s="14" t="s">
        <v>290</v>
      </c>
      <c r="B197" s="15">
        <v>0</v>
      </c>
      <c r="C197"/>
      <c r="D197"/>
      <c r="E197"/>
      <c r="F197"/>
      <c r="G197"/>
      <c r="H197"/>
      <c r="I197"/>
      <c r="J197"/>
      <c r="K197"/>
      <c r="L197"/>
    </row>
    <row r="198" spans="1:12" x14ac:dyDescent="0.3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3">
      <c r="A199" s="16" t="s">
        <v>291</v>
      </c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3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3">
      <c r="A201" s="17" t="s">
        <v>292</v>
      </c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3">
      <c r="A202" s="17" t="s">
        <v>330</v>
      </c>
      <c r="B202"/>
      <c r="C202"/>
      <c r="D202"/>
      <c r="E202"/>
      <c r="F202"/>
      <c r="G202"/>
      <c r="H202"/>
      <c r="I202"/>
      <c r="J202"/>
      <c r="K202"/>
      <c r="L202"/>
    </row>
    <row r="206" spans="1:12" ht="18" x14ac:dyDescent="0.3">
      <c r="A206" s="8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3">
      <c r="A207" s="9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3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3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18" x14ac:dyDescent="0.3">
      <c r="A210" s="10" t="s">
        <v>203</v>
      </c>
      <c r="B210" s="11">
        <v>4179147</v>
      </c>
      <c r="C210" s="10" t="s">
        <v>204</v>
      </c>
      <c r="D210" s="11">
        <v>12</v>
      </c>
      <c r="E210" s="10" t="s">
        <v>205</v>
      </c>
      <c r="F210" s="11">
        <v>2</v>
      </c>
      <c r="G210" s="10" t="s">
        <v>206</v>
      </c>
      <c r="H210" s="11">
        <v>12</v>
      </c>
      <c r="I210" s="10" t="s">
        <v>207</v>
      </c>
      <c r="J210" s="11">
        <v>0</v>
      </c>
      <c r="K210" s="10" t="s">
        <v>208</v>
      </c>
      <c r="L210" s="11" t="s">
        <v>339</v>
      </c>
    </row>
    <row r="211" spans="1:12" ht="18.600000000000001" thickBot="1" x14ac:dyDescent="0.35">
      <c r="A211" s="8"/>
      <c r="B211"/>
      <c r="C211"/>
      <c r="D211"/>
      <c r="E211"/>
      <c r="F211"/>
      <c r="G211"/>
      <c r="H211"/>
      <c r="I211"/>
      <c r="J211"/>
      <c r="K211"/>
      <c r="L211"/>
    </row>
    <row r="212" spans="1:12" ht="15" thickBot="1" x14ac:dyDescent="0.35">
      <c r="A212" s="12" t="s">
        <v>210</v>
      </c>
      <c r="B212" s="12" t="s">
        <v>211</v>
      </c>
      <c r="C212" s="12" t="s">
        <v>212</v>
      </c>
      <c r="D212" s="12" t="s">
        <v>340</v>
      </c>
      <c r="E212"/>
      <c r="F212"/>
      <c r="G212"/>
      <c r="H212"/>
      <c r="I212"/>
      <c r="J212"/>
      <c r="K212"/>
      <c r="L212"/>
    </row>
    <row r="213" spans="1:12" ht="15" thickBot="1" x14ac:dyDescent="0.35">
      <c r="A213" s="12" t="s">
        <v>216</v>
      </c>
      <c r="B213" s="13">
        <v>1</v>
      </c>
      <c r="C213" s="13">
        <v>1</v>
      </c>
      <c r="D213" s="13">
        <v>1000</v>
      </c>
      <c r="E213"/>
      <c r="F213"/>
      <c r="G213"/>
      <c r="H213"/>
      <c r="I213"/>
      <c r="J213"/>
      <c r="K213"/>
      <c r="L213"/>
    </row>
    <row r="214" spans="1:12" ht="15" thickBot="1" x14ac:dyDescent="0.35">
      <c r="A214" s="12" t="s">
        <v>217</v>
      </c>
      <c r="B214" s="13">
        <v>1</v>
      </c>
      <c r="C214" s="13">
        <v>8</v>
      </c>
      <c r="D214" s="13">
        <v>1000</v>
      </c>
      <c r="E214"/>
      <c r="F214"/>
      <c r="G214"/>
      <c r="H214"/>
      <c r="I214"/>
      <c r="J214"/>
      <c r="K214"/>
      <c r="L214"/>
    </row>
    <row r="215" spans="1:12" ht="15" thickBot="1" x14ac:dyDescent="0.35">
      <c r="A215" s="12" t="s">
        <v>218</v>
      </c>
      <c r="B215" s="13">
        <v>1</v>
      </c>
      <c r="C215" s="13">
        <v>3</v>
      </c>
      <c r="D215" s="13">
        <v>1000</v>
      </c>
      <c r="E215"/>
      <c r="F215"/>
      <c r="G215"/>
      <c r="H215"/>
      <c r="I215"/>
      <c r="J215"/>
      <c r="K215"/>
      <c r="L215"/>
    </row>
    <row r="216" spans="1:12" ht="15" thickBot="1" x14ac:dyDescent="0.35">
      <c r="A216" s="12" t="s">
        <v>219</v>
      </c>
      <c r="B216" s="13">
        <v>1</v>
      </c>
      <c r="C216" s="13">
        <v>3</v>
      </c>
      <c r="D216" s="13">
        <v>1000</v>
      </c>
      <c r="E216"/>
      <c r="F216"/>
      <c r="G216"/>
      <c r="H216"/>
      <c r="I216"/>
      <c r="J216"/>
      <c r="K216"/>
      <c r="L216"/>
    </row>
    <row r="217" spans="1:12" ht="15" thickBot="1" x14ac:dyDescent="0.35">
      <c r="A217" s="12" t="s">
        <v>220</v>
      </c>
      <c r="B217" s="13">
        <v>1</v>
      </c>
      <c r="C217" s="13">
        <v>2</v>
      </c>
      <c r="D217" s="13">
        <v>1000</v>
      </c>
      <c r="E217"/>
      <c r="F217"/>
      <c r="G217"/>
      <c r="H217"/>
      <c r="I217"/>
      <c r="J217"/>
      <c r="K217"/>
      <c r="L217"/>
    </row>
    <row r="218" spans="1:12" ht="15" thickBot="1" x14ac:dyDescent="0.35">
      <c r="A218" s="12" t="s">
        <v>221</v>
      </c>
      <c r="B218" s="13">
        <v>1</v>
      </c>
      <c r="C218" s="13">
        <v>3</v>
      </c>
      <c r="D218" s="13">
        <v>1000</v>
      </c>
      <c r="E218"/>
      <c r="F218"/>
      <c r="G218"/>
      <c r="H218"/>
      <c r="I218"/>
      <c r="J218"/>
      <c r="K218"/>
      <c r="L218"/>
    </row>
    <row r="219" spans="1:12" ht="15" thickBot="1" x14ac:dyDescent="0.35">
      <c r="A219" s="12" t="s">
        <v>222</v>
      </c>
      <c r="B219" s="13">
        <v>1</v>
      </c>
      <c r="C219" s="13">
        <v>3</v>
      </c>
      <c r="D219" s="13">
        <v>1000</v>
      </c>
      <c r="E219"/>
      <c r="F219"/>
      <c r="G219"/>
      <c r="H219"/>
      <c r="I219"/>
      <c r="J219"/>
      <c r="K219"/>
      <c r="L219"/>
    </row>
    <row r="220" spans="1:12" ht="15" thickBot="1" x14ac:dyDescent="0.35">
      <c r="A220" s="12" t="s">
        <v>223</v>
      </c>
      <c r="B220" s="13">
        <v>1</v>
      </c>
      <c r="C220" s="13">
        <v>8</v>
      </c>
      <c r="D220" s="13">
        <v>1000</v>
      </c>
      <c r="E220"/>
      <c r="F220"/>
      <c r="G220"/>
      <c r="H220"/>
      <c r="I220"/>
      <c r="J220"/>
      <c r="K220"/>
      <c r="L220"/>
    </row>
    <row r="221" spans="1:12" ht="15" thickBot="1" x14ac:dyDescent="0.35">
      <c r="A221" s="12" t="s">
        <v>224</v>
      </c>
      <c r="B221" s="13">
        <v>10</v>
      </c>
      <c r="C221" s="13">
        <v>8</v>
      </c>
      <c r="D221" s="13">
        <v>1000</v>
      </c>
      <c r="E221"/>
      <c r="F221"/>
      <c r="G221"/>
      <c r="H221"/>
      <c r="I221"/>
      <c r="J221"/>
      <c r="K221"/>
      <c r="L221"/>
    </row>
    <row r="222" spans="1:12" ht="15" thickBot="1" x14ac:dyDescent="0.35">
      <c r="A222" s="12" t="s">
        <v>225</v>
      </c>
      <c r="B222" s="13">
        <v>9</v>
      </c>
      <c r="C222" s="13">
        <v>8</v>
      </c>
      <c r="D222" s="13">
        <v>1000</v>
      </c>
      <c r="E222"/>
      <c r="F222"/>
      <c r="G222"/>
      <c r="H222"/>
      <c r="I222"/>
      <c r="J222"/>
      <c r="K222"/>
      <c r="L222"/>
    </row>
    <row r="223" spans="1:12" ht="15" thickBot="1" x14ac:dyDescent="0.35">
      <c r="A223" s="12" t="s">
        <v>226</v>
      </c>
      <c r="B223" s="13">
        <v>10</v>
      </c>
      <c r="C223" s="13">
        <v>3</v>
      </c>
      <c r="D223" s="13">
        <v>1000</v>
      </c>
      <c r="E223"/>
      <c r="F223"/>
      <c r="G223"/>
      <c r="H223"/>
      <c r="I223"/>
      <c r="J223"/>
      <c r="K223"/>
      <c r="L223"/>
    </row>
    <row r="224" spans="1:12" ht="15" thickBot="1" x14ac:dyDescent="0.35">
      <c r="A224" s="12" t="s">
        <v>227</v>
      </c>
      <c r="B224" s="13">
        <v>12</v>
      </c>
      <c r="C224" s="13">
        <v>8</v>
      </c>
      <c r="D224" s="13">
        <v>1000</v>
      </c>
      <c r="E224"/>
      <c r="F224"/>
      <c r="G224"/>
      <c r="H224"/>
      <c r="I224"/>
      <c r="J224"/>
      <c r="K224"/>
      <c r="L224"/>
    </row>
    <row r="225" spans="1:12" ht="18.600000000000001" thickBot="1" x14ac:dyDescent="0.35">
      <c r="A225" s="8"/>
      <c r="B225"/>
      <c r="C225"/>
      <c r="D225"/>
      <c r="E225"/>
      <c r="F225"/>
      <c r="G225"/>
      <c r="H225"/>
      <c r="I225"/>
      <c r="J225"/>
      <c r="K225"/>
      <c r="L225"/>
    </row>
    <row r="226" spans="1:12" ht="15" thickBot="1" x14ac:dyDescent="0.35">
      <c r="A226" s="12" t="s">
        <v>228</v>
      </c>
      <c r="B226" s="12" t="s">
        <v>211</v>
      </c>
      <c r="C226" s="12" t="s">
        <v>212</v>
      </c>
      <c r="D226"/>
      <c r="E226"/>
      <c r="F226"/>
      <c r="G226"/>
      <c r="H226"/>
      <c r="I226"/>
      <c r="J226"/>
      <c r="K226"/>
      <c r="L226"/>
    </row>
    <row r="227" spans="1:12" ht="15" thickBot="1" x14ac:dyDescent="0.35">
      <c r="A227" s="12" t="s">
        <v>229</v>
      </c>
      <c r="B227" s="13" t="s">
        <v>341</v>
      </c>
      <c r="C227" s="13" t="s">
        <v>342</v>
      </c>
      <c r="D227"/>
      <c r="E227"/>
      <c r="F227"/>
      <c r="G227"/>
      <c r="H227"/>
      <c r="I227"/>
      <c r="J227"/>
      <c r="K227"/>
      <c r="L227"/>
    </row>
    <row r="228" spans="1:12" ht="15" thickBot="1" x14ac:dyDescent="0.35">
      <c r="A228" s="12" t="s">
        <v>234</v>
      </c>
      <c r="B228" s="13" t="s">
        <v>343</v>
      </c>
      <c r="C228" s="13" t="s">
        <v>344</v>
      </c>
      <c r="D228"/>
      <c r="E228"/>
      <c r="F228"/>
      <c r="G228"/>
      <c r="H228"/>
      <c r="I228"/>
      <c r="J228"/>
      <c r="K228"/>
      <c r="L228"/>
    </row>
    <row r="229" spans="1:12" ht="15" thickBot="1" x14ac:dyDescent="0.35">
      <c r="A229" s="12" t="s">
        <v>238</v>
      </c>
      <c r="B229" s="13" t="s">
        <v>345</v>
      </c>
      <c r="C229" s="13" t="s">
        <v>346</v>
      </c>
      <c r="D229"/>
      <c r="E229"/>
      <c r="F229"/>
      <c r="G229"/>
      <c r="H229"/>
      <c r="I229"/>
      <c r="J229"/>
      <c r="K229"/>
      <c r="L229"/>
    </row>
    <row r="230" spans="1:12" ht="15" thickBot="1" x14ac:dyDescent="0.35">
      <c r="A230" s="12" t="s">
        <v>242</v>
      </c>
      <c r="B230" s="13" t="s">
        <v>347</v>
      </c>
      <c r="C230" s="13" t="s">
        <v>348</v>
      </c>
      <c r="D230"/>
      <c r="E230"/>
      <c r="F230"/>
      <c r="G230"/>
      <c r="H230"/>
      <c r="I230"/>
      <c r="J230"/>
      <c r="K230"/>
      <c r="L230"/>
    </row>
    <row r="231" spans="1:12" ht="15" thickBot="1" x14ac:dyDescent="0.35">
      <c r="A231" s="12" t="s">
        <v>246</v>
      </c>
      <c r="B231" s="13" t="s">
        <v>349</v>
      </c>
      <c r="C231" s="13" t="s">
        <v>350</v>
      </c>
      <c r="D231"/>
      <c r="E231"/>
      <c r="F231"/>
      <c r="G231"/>
      <c r="H231"/>
      <c r="I231"/>
      <c r="J231"/>
      <c r="K231"/>
      <c r="L231"/>
    </row>
    <row r="232" spans="1:12" ht="15" thickBot="1" x14ac:dyDescent="0.35">
      <c r="A232" s="12" t="s">
        <v>250</v>
      </c>
      <c r="B232" s="13" t="s">
        <v>351</v>
      </c>
      <c r="C232" s="13" t="s">
        <v>352</v>
      </c>
      <c r="D232"/>
      <c r="E232"/>
      <c r="F232"/>
      <c r="G232"/>
      <c r="H232"/>
      <c r="I232"/>
      <c r="J232"/>
      <c r="K232"/>
      <c r="L232"/>
    </row>
    <row r="233" spans="1:12" ht="15" thickBot="1" x14ac:dyDescent="0.35">
      <c r="A233" s="12" t="s">
        <v>254</v>
      </c>
      <c r="B233" s="13" t="s">
        <v>353</v>
      </c>
      <c r="C233" s="13" t="s">
        <v>354</v>
      </c>
      <c r="D233"/>
      <c r="E233"/>
      <c r="F233"/>
      <c r="G233"/>
      <c r="H233"/>
      <c r="I233"/>
      <c r="J233"/>
      <c r="K233"/>
      <c r="L233"/>
    </row>
    <row r="234" spans="1:12" ht="15" thickBot="1" x14ac:dyDescent="0.35">
      <c r="A234" s="12" t="s">
        <v>258</v>
      </c>
      <c r="B234" s="13" t="s">
        <v>355</v>
      </c>
      <c r="C234" s="13" t="s">
        <v>356</v>
      </c>
      <c r="D234"/>
      <c r="E234"/>
      <c r="F234"/>
      <c r="G234"/>
      <c r="H234"/>
      <c r="I234"/>
      <c r="J234"/>
      <c r="K234"/>
      <c r="L234"/>
    </row>
    <row r="235" spans="1:12" ht="15" thickBot="1" x14ac:dyDescent="0.35">
      <c r="A235" s="12" t="s">
        <v>262</v>
      </c>
      <c r="B235" s="13" t="s">
        <v>357</v>
      </c>
      <c r="C235" s="13" t="s">
        <v>264</v>
      </c>
      <c r="D235"/>
      <c r="E235"/>
      <c r="F235"/>
      <c r="G235"/>
      <c r="H235"/>
      <c r="I235"/>
      <c r="J235"/>
      <c r="K235"/>
      <c r="L235"/>
    </row>
    <row r="236" spans="1:12" ht="15" thickBot="1" x14ac:dyDescent="0.35">
      <c r="A236" s="12" t="s">
        <v>266</v>
      </c>
      <c r="B236" s="13" t="s">
        <v>358</v>
      </c>
      <c r="C236" s="13" t="s">
        <v>268</v>
      </c>
      <c r="D236"/>
      <c r="E236"/>
      <c r="F236"/>
      <c r="G236"/>
      <c r="H236"/>
      <c r="I236"/>
      <c r="J236"/>
      <c r="K236"/>
      <c r="L236"/>
    </row>
    <row r="237" spans="1:12" ht="15" thickBot="1" x14ac:dyDescent="0.35">
      <c r="A237" s="12" t="s">
        <v>270</v>
      </c>
      <c r="B237" s="13" t="s">
        <v>359</v>
      </c>
      <c r="C237" s="13" t="s">
        <v>272</v>
      </c>
      <c r="D237"/>
      <c r="E237"/>
      <c r="F237"/>
      <c r="G237"/>
      <c r="H237"/>
      <c r="I237"/>
      <c r="J237"/>
      <c r="K237"/>
      <c r="L237"/>
    </row>
    <row r="238" spans="1:12" ht="15" thickBot="1" x14ac:dyDescent="0.35">
      <c r="A238" s="12" t="s">
        <v>274</v>
      </c>
      <c r="B238" s="13" t="s">
        <v>360</v>
      </c>
      <c r="C238" s="13" t="s">
        <v>276</v>
      </c>
      <c r="D238"/>
      <c r="E238"/>
      <c r="F238"/>
      <c r="G238"/>
      <c r="H238"/>
      <c r="I238"/>
      <c r="J238"/>
      <c r="K238"/>
      <c r="L238"/>
    </row>
    <row r="239" spans="1:12" ht="18.600000000000001" thickBot="1" x14ac:dyDescent="0.35">
      <c r="A239" s="8"/>
      <c r="B239"/>
      <c r="C239"/>
      <c r="D239"/>
      <c r="E239"/>
      <c r="F239"/>
      <c r="G239"/>
      <c r="H239"/>
      <c r="I239"/>
      <c r="J239"/>
      <c r="K239"/>
      <c r="L239"/>
    </row>
    <row r="240" spans="1:12" ht="15" thickBot="1" x14ac:dyDescent="0.35">
      <c r="A240" s="12" t="s">
        <v>277</v>
      </c>
      <c r="B240" s="12" t="s">
        <v>211</v>
      </c>
      <c r="C240" s="12" t="s">
        <v>212</v>
      </c>
      <c r="D240"/>
      <c r="E240"/>
      <c r="F240"/>
      <c r="G240"/>
      <c r="H240"/>
      <c r="I240"/>
      <c r="J240"/>
      <c r="K240"/>
      <c r="L240"/>
    </row>
    <row r="241" spans="1:12" ht="15" thickBot="1" x14ac:dyDescent="0.35">
      <c r="A241" s="12" t="s">
        <v>229</v>
      </c>
      <c r="B241" s="13">
        <v>499</v>
      </c>
      <c r="C241" s="13">
        <v>507.9</v>
      </c>
      <c r="D241"/>
      <c r="E241"/>
      <c r="F241"/>
      <c r="G241"/>
      <c r="H241"/>
      <c r="I241"/>
      <c r="J241"/>
      <c r="K241"/>
      <c r="L241"/>
    </row>
    <row r="242" spans="1:12" ht="15" thickBot="1" x14ac:dyDescent="0.35">
      <c r="A242" s="12" t="s">
        <v>234</v>
      </c>
      <c r="B242" s="13">
        <v>498</v>
      </c>
      <c r="C242" s="13">
        <v>506.9</v>
      </c>
      <c r="D242"/>
      <c r="E242"/>
      <c r="F242"/>
      <c r="G242"/>
      <c r="H242"/>
      <c r="I242"/>
      <c r="J242"/>
      <c r="K242"/>
      <c r="L242"/>
    </row>
    <row r="243" spans="1:12" ht="15" thickBot="1" x14ac:dyDescent="0.35">
      <c r="A243" s="12" t="s">
        <v>238</v>
      </c>
      <c r="B243" s="13">
        <v>497</v>
      </c>
      <c r="C243" s="13">
        <v>505.9</v>
      </c>
      <c r="D243"/>
      <c r="E243"/>
      <c r="F243"/>
      <c r="G243"/>
      <c r="H243"/>
      <c r="I243"/>
      <c r="J243"/>
      <c r="K243"/>
      <c r="L243"/>
    </row>
    <row r="244" spans="1:12" ht="15" thickBot="1" x14ac:dyDescent="0.35">
      <c r="A244" s="12" t="s">
        <v>242</v>
      </c>
      <c r="B244" s="13">
        <v>496</v>
      </c>
      <c r="C244" s="13">
        <v>505</v>
      </c>
      <c r="D244"/>
      <c r="E244"/>
      <c r="F244"/>
      <c r="G244"/>
      <c r="H244"/>
      <c r="I244"/>
      <c r="J244"/>
      <c r="K244"/>
      <c r="L244"/>
    </row>
    <row r="245" spans="1:12" ht="15" thickBot="1" x14ac:dyDescent="0.35">
      <c r="A245" s="12" t="s">
        <v>246</v>
      </c>
      <c r="B245" s="13">
        <v>495</v>
      </c>
      <c r="C245" s="13">
        <v>504</v>
      </c>
      <c r="D245"/>
      <c r="E245"/>
      <c r="F245"/>
      <c r="G245"/>
      <c r="H245"/>
      <c r="I245"/>
      <c r="J245"/>
      <c r="K245"/>
      <c r="L245"/>
    </row>
    <row r="246" spans="1:12" ht="15" thickBot="1" x14ac:dyDescent="0.35">
      <c r="A246" s="12" t="s">
        <v>250</v>
      </c>
      <c r="B246" s="13">
        <v>494</v>
      </c>
      <c r="C246" s="13">
        <v>503</v>
      </c>
      <c r="D246"/>
      <c r="E246"/>
      <c r="F246"/>
      <c r="G246"/>
      <c r="H246"/>
      <c r="I246"/>
      <c r="J246"/>
      <c r="K246"/>
      <c r="L246"/>
    </row>
    <row r="247" spans="1:12" ht="15" thickBot="1" x14ac:dyDescent="0.35">
      <c r="A247" s="12" t="s">
        <v>254</v>
      </c>
      <c r="B247" s="13">
        <v>493</v>
      </c>
      <c r="C247" s="13">
        <v>502</v>
      </c>
      <c r="D247"/>
      <c r="E247"/>
      <c r="F247"/>
      <c r="G247"/>
      <c r="H247"/>
      <c r="I247"/>
      <c r="J247"/>
      <c r="K247"/>
      <c r="L247"/>
    </row>
    <row r="248" spans="1:12" ht="15" thickBot="1" x14ac:dyDescent="0.35">
      <c r="A248" s="12" t="s">
        <v>258</v>
      </c>
      <c r="B248" s="13">
        <v>492</v>
      </c>
      <c r="C248" s="13">
        <v>501</v>
      </c>
      <c r="D248"/>
      <c r="E248"/>
      <c r="F248"/>
      <c r="G248"/>
      <c r="H248"/>
      <c r="I248"/>
      <c r="J248"/>
      <c r="K248"/>
      <c r="L248"/>
    </row>
    <row r="249" spans="1:12" ht="15" thickBot="1" x14ac:dyDescent="0.35">
      <c r="A249" s="12" t="s">
        <v>262</v>
      </c>
      <c r="B249" s="13">
        <v>491</v>
      </c>
      <c r="C249" s="13">
        <v>3</v>
      </c>
      <c r="D249"/>
      <c r="E249"/>
      <c r="F249"/>
      <c r="G249"/>
      <c r="H249"/>
      <c r="I249"/>
      <c r="J249"/>
      <c r="K249"/>
      <c r="L249"/>
    </row>
    <row r="250" spans="1:12" ht="15" thickBot="1" x14ac:dyDescent="0.35">
      <c r="A250" s="12" t="s">
        <v>266</v>
      </c>
      <c r="B250" s="13">
        <v>490</v>
      </c>
      <c r="C250" s="13">
        <v>2</v>
      </c>
      <c r="D250"/>
      <c r="E250"/>
      <c r="F250"/>
      <c r="G250"/>
      <c r="H250"/>
      <c r="I250"/>
      <c r="J250"/>
      <c r="K250"/>
      <c r="L250"/>
    </row>
    <row r="251" spans="1:12" ht="15" thickBot="1" x14ac:dyDescent="0.35">
      <c r="A251" s="12" t="s">
        <v>270</v>
      </c>
      <c r="B251" s="13">
        <v>489</v>
      </c>
      <c r="C251" s="13">
        <v>1</v>
      </c>
      <c r="D251"/>
      <c r="E251"/>
      <c r="F251"/>
      <c r="G251"/>
      <c r="H251"/>
      <c r="I251"/>
      <c r="J251"/>
      <c r="K251"/>
      <c r="L251"/>
    </row>
    <row r="252" spans="1:12" ht="15" thickBot="1" x14ac:dyDescent="0.35">
      <c r="A252" s="12" t="s">
        <v>274</v>
      </c>
      <c r="B252" s="13">
        <v>488</v>
      </c>
      <c r="C252" s="13">
        <v>0</v>
      </c>
      <c r="D252"/>
      <c r="E252"/>
      <c r="F252"/>
      <c r="G252"/>
      <c r="H252"/>
      <c r="I252"/>
      <c r="J252"/>
      <c r="K252"/>
      <c r="L252"/>
    </row>
    <row r="253" spans="1:12" ht="18.600000000000001" thickBot="1" x14ac:dyDescent="0.35">
      <c r="A253" s="8"/>
      <c r="B253"/>
      <c r="C253"/>
      <c r="D253"/>
      <c r="E253"/>
      <c r="F253"/>
      <c r="G253"/>
      <c r="H253"/>
      <c r="I253"/>
      <c r="J253"/>
      <c r="K253"/>
      <c r="L253"/>
    </row>
    <row r="254" spans="1:12" ht="15" thickBot="1" x14ac:dyDescent="0.35">
      <c r="A254" s="12" t="s">
        <v>278</v>
      </c>
      <c r="B254" s="12" t="s">
        <v>211</v>
      </c>
      <c r="C254" s="12" t="s">
        <v>212</v>
      </c>
      <c r="D254" s="12" t="s">
        <v>279</v>
      </c>
      <c r="E254" s="12" t="s">
        <v>280</v>
      </c>
      <c r="F254" s="12" t="s">
        <v>281</v>
      </c>
      <c r="G254" s="12" t="s">
        <v>282</v>
      </c>
      <c r="H254"/>
      <c r="I254"/>
      <c r="J254"/>
      <c r="K254"/>
      <c r="L254"/>
    </row>
    <row r="255" spans="1:12" ht="15" thickBot="1" x14ac:dyDescent="0.35">
      <c r="A255" s="12" t="s">
        <v>216</v>
      </c>
      <c r="B255" s="13">
        <v>499</v>
      </c>
      <c r="C255" s="13">
        <v>507.9</v>
      </c>
      <c r="D255" s="13">
        <v>1006.9</v>
      </c>
      <c r="E255" s="13">
        <v>1000</v>
      </c>
      <c r="F255" s="13">
        <v>-6.9</v>
      </c>
      <c r="G255" s="13">
        <v>-0.69</v>
      </c>
      <c r="H255"/>
      <c r="I255"/>
      <c r="J255"/>
      <c r="K255"/>
      <c r="L255"/>
    </row>
    <row r="256" spans="1:12" ht="15" thickBot="1" x14ac:dyDescent="0.35">
      <c r="A256" s="12" t="s">
        <v>217</v>
      </c>
      <c r="B256" s="13">
        <v>499</v>
      </c>
      <c r="C256" s="13">
        <v>501</v>
      </c>
      <c r="D256" s="13">
        <v>999.9</v>
      </c>
      <c r="E256" s="13">
        <v>1000</v>
      </c>
      <c r="F256" s="13">
        <v>0.1</v>
      </c>
      <c r="G256" s="13">
        <v>0.01</v>
      </c>
      <c r="H256"/>
      <c r="I256"/>
      <c r="J256"/>
      <c r="K256"/>
      <c r="L256"/>
    </row>
    <row r="257" spans="1:12" ht="15" thickBot="1" x14ac:dyDescent="0.35">
      <c r="A257" s="12" t="s">
        <v>218</v>
      </c>
      <c r="B257" s="13">
        <v>499</v>
      </c>
      <c r="C257" s="13">
        <v>505.9</v>
      </c>
      <c r="D257" s="13">
        <v>1004.9</v>
      </c>
      <c r="E257" s="13">
        <v>1000</v>
      </c>
      <c r="F257" s="13">
        <v>-4.9000000000000004</v>
      </c>
      <c r="G257" s="13">
        <v>-0.49</v>
      </c>
      <c r="H257"/>
      <c r="I257"/>
      <c r="J257"/>
      <c r="K257"/>
      <c r="L257"/>
    </row>
    <row r="258" spans="1:12" ht="15" thickBot="1" x14ac:dyDescent="0.35">
      <c r="A258" s="12" t="s">
        <v>219</v>
      </c>
      <c r="B258" s="13">
        <v>499</v>
      </c>
      <c r="C258" s="13">
        <v>505.9</v>
      </c>
      <c r="D258" s="13">
        <v>1004.9</v>
      </c>
      <c r="E258" s="13">
        <v>1000</v>
      </c>
      <c r="F258" s="13">
        <v>-4.9000000000000004</v>
      </c>
      <c r="G258" s="13">
        <v>-0.49</v>
      </c>
      <c r="H258"/>
      <c r="I258"/>
      <c r="J258"/>
      <c r="K258"/>
      <c r="L258"/>
    </row>
    <row r="259" spans="1:12" ht="15" thickBot="1" x14ac:dyDescent="0.35">
      <c r="A259" s="12" t="s">
        <v>220</v>
      </c>
      <c r="B259" s="13">
        <v>499</v>
      </c>
      <c r="C259" s="13">
        <v>506.9</v>
      </c>
      <c r="D259" s="13">
        <v>1005.9</v>
      </c>
      <c r="E259" s="13">
        <v>1000</v>
      </c>
      <c r="F259" s="13">
        <v>-5.9</v>
      </c>
      <c r="G259" s="13">
        <v>-0.59</v>
      </c>
      <c r="H259"/>
      <c r="I259"/>
      <c r="J259"/>
      <c r="K259"/>
      <c r="L259"/>
    </row>
    <row r="260" spans="1:12" ht="15" thickBot="1" x14ac:dyDescent="0.35">
      <c r="A260" s="12" t="s">
        <v>221</v>
      </c>
      <c r="B260" s="13">
        <v>499</v>
      </c>
      <c r="C260" s="13">
        <v>505.9</v>
      </c>
      <c r="D260" s="13">
        <v>1004.9</v>
      </c>
      <c r="E260" s="13">
        <v>1000</v>
      </c>
      <c r="F260" s="13">
        <v>-4.9000000000000004</v>
      </c>
      <c r="G260" s="13">
        <v>-0.49</v>
      </c>
      <c r="H260"/>
      <c r="I260"/>
      <c r="J260"/>
      <c r="K260"/>
      <c r="L260"/>
    </row>
    <row r="261" spans="1:12" ht="15" thickBot="1" x14ac:dyDescent="0.35">
      <c r="A261" s="12" t="s">
        <v>222</v>
      </c>
      <c r="B261" s="13">
        <v>499</v>
      </c>
      <c r="C261" s="13">
        <v>505.9</v>
      </c>
      <c r="D261" s="13">
        <v>1004.9</v>
      </c>
      <c r="E261" s="13">
        <v>1000</v>
      </c>
      <c r="F261" s="13">
        <v>-4.9000000000000004</v>
      </c>
      <c r="G261" s="13">
        <v>-0.49</v>
      </c>
      <c r="H261"/>
      <c r="I261"/>
      <c r="J261"/>
      <c r="K261"/>
      <c r="L261"/>
    </row>
    <row r="262" spans="1:12" ht="15" thickBot="1" x14ac:dyDescent="0.35">
      <c r="A262" s="12" t="s">
        <v>223</v>
      </c>
      <c r="B262" s="13">
        <v>499</v>
      </c>
      <c r="C262" s="13">
        <v>501</v>
      </c>
      <c r="D262" s="13">
        <v>999.9</v>
      </c>
      <c r="E262" s="13">
        <v>1000</v>
      </c>
      <c r="F262" s="13">
        <v>0.1</v>
      </c>
      <c r="G262" s="13">
        <v>0.01</v>
      </c>
      <c r="H262"/>
      <c r="I262"/>
      <c r="J262"/>
      <c r="K262"/>
      <c r="L262"/>
    </row>
    <row r="263" spans="1:12" ht="15" thickBot="1" x14ac:dyDescent="0.35">
      <c r="A263" s="12" t="s">
        <v>224</v>
      </c>
      <c r="B263" s="13">
        <v>490</v>
      </c>
      <c r="C263" s="13">
        <v>501</v>
      </c>
      <c r="D263" s="13">
        <v>990.9</v>
      </c>
      <c r="E263" s="13">
        <v>1000</v>
      </c>
      <c r="F263" s="13">
        <v>9.1</v>
      </c>
      <c r="G263" s="13">
        <v>0.91</v>
      </c>
      <c r="H263"/>
      <c r="I263"/>
      <c r="J263"/>
      <c r="K263"/>
      <c r="L263"/>
    </row>
    <row r="264" spans="1:12" ht="15" thickBot="1" x14ac:dyDescent="0.35">
      <c r="A264" s="12" t="s">
        <v>225</v>
      </c>
      <c r="B264" s="13">
        <v>491</v>
      </c>
      <c r="C264" s="13">
        <v>501</v>
      </c>
      <c r="D264" s="13">
        <v>991.9</v>
      </c>
      <c r="E264" s="13">
        <v>1000</v>
      </c>
      <c r="F264" s="13">
        <v>8.1</v>
      </c>
      <c r="G264" s="13">
        <v>0.81</v>
      </c>
      <c r="H264"/>
      <c r="I264"/>
      <c r="J264"/>
      <c r="K264"/>
      <c r="L264"/>
    </row>
    <row r="265" spans="1:12" ht="15" thickBot="1" x14ac:dyDescent="0.35">
      <c r="A265" s="12" t="s">
        <v>226</v>
      </c>
      <c r="B265" s="13">
        <v>490</v>
      </c>
      <c r="C265" s="13">
        <v>505.9</v>
      </c>
      <c r="D265" s="13">
        <v>995.9</v>
      </c>
      <c r="E265" s="13">
        <v>1000</v>
      </c>
      <c r="F265" s="13">
        <v>4.0999999999999996</v>
      </c>
      <c r="G265" s="13">
        <v>0.41</v>
      </c>
      <c r="H265"/>
      <c r="I265"/>
      <c r="J265"/>
      <c r="K265"/>
      <c r="L265"/>
    </row>
    <row r="266" spans="1:12" ht="15" thickBot="1" x14ac:dyDescent="0.35">
      <c r="A266" s="12" t="s">
        <v>227</v>
      </c>
      <c r="B266" s="13">
        <v>488</v>
      </c>
      <c r="C266" s="13">
        <v>501</v>
      </c>
      <c r="D266" s="13">
        <v>988.9</v>
      </c>
      <c r="E266" s="13">
        <v>1000</v>
      </c>
      <c r="F266" s="13">
        <v>11.1</v>
      </c>
      <c r="G266" s="13">
        <v>1.1100000000000001</v>
      </c>
      <c r="H266"/>
      <c r="I266"/>
      <c r="J266"/>
      <c r="K266"/>
      <c r="L266"/>
    </row>
    <row r="267" spans="1:12" ht="15" thickBot="1" x14ac:dyDescent="0.3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ht="15" thickBot="1" x14ac:dyDescent="0.35">
      <c r="A268" s="14" t="s">
        <v>283</v>
      </c>
      <c r="B268" s="15">
        <v>1006.9</v>
      </c>
      <c r="C268"/>
      <c r="D268"/>
      <c r="E268"/>
      <c r="F268"/>
      <c r="G268"/>
      <c r="H268"/>
      <c r="I268"/>
      <c r="J268"/>
      <c r="K268"/>
      <c r="L268"/>
    </row>
    <row r="269" spans="1:12" ht="15" thickBot="1" x14ac:dyDescent="0.35">
      <c r="A269" s="14" t="s">
        <v>284</v>
      </c>
      <c r="B269" s="15">
        <v>488</v>
      </c>
      <c r="C269"/>
      <c r="D269"/>
      <c r="E269"/>
      <c r="F269"/>
      <c r="G269"/>
      <c r="H269"/>
      <c r="I269"/>
      <c r="J269"/>
      <c r="K269"/>
      <c r="L269"/>
    </row>
    <row r="270" spans="1:12" ht="15" thickBot="1" x14ac:dyDescent="0.35">
      <c r="A270" s="14" t="s">
        <v>285</v>
      </c>
      <c r="B270" s="15">
        <v>11999.8</v>
      </c>
      <c r="C270"/>
      <c r="D270"/>
      <c r="E270"/>
      <c r="F270"/>
      <c r="G270"/>
      <c r="H270"/>
      <c r="I270"/>
      <c r="J270"/>
      <c r="K270"/>
      <c r="L270"/>
    </row>
    <row r="271" spans="1:12" ht="15" thickBot="1" x14ac:dyDescent="0.35">
      <c r="A271" s="14" t="s">
        <v>286</v>
      </c>
      <c r="B271" s="15">
        <v>12000</v>
      </c>
      <c r="C271"/>
      <c r="D271"/>
      <c r="E271"/>
      <c r="F271"/>
      <c r="G271"/>
      <c r="H271"/>
      <c r="I271"/>
      <c r="J271"/>
      <c r="K271"/>
      <c r="L271"/>
    </row>
    <row r="272" spans="1:12" ht="15" thickBot="1" x14ac:dyDescent="0.35">
      <c r="A272" s="14" t="s">
        <v>287</v>
      </c>
      <c r="B272" s="15">
        <v>-0.2</v>
      </c>
      <c r="C272"/>
      <c r="D272"/>
      <c r="E272"/>
      <c r="F272"/>
      <c r="G272"/>
      <c r="H272"/>
      <c r="I272"/>
      <c r="J272"/>
      <c r="K272"/>
      <c r="L272"/>
    </row>
    <row r="273" spans="1:12" ht="15" thickBot="1" x14ac:dyDescent="0.35">
      <c r="A273" s="14" t="s">
        <v>288</v>
      </c>
      <c r="B273" s="15"/>
      <c r="C273"/>
      <c r="D273"/>
      <c r="E273"/>
      <c r="F273"/>
      <c r="G273"/>
      <c r="H273"/>
      <c r="I273"/>
      <c r="J273"/>
      <c r="K273"/>
      <c r="L273"/>
    </row>
    <row r="274" spans="1:12" ht="15" thickBot="1" x14ac:dyDescent="0.35">
      <c r="A274" s="14" t="s">
        <v>289</v>
      </c>
      <c r="B274" s="15"/>
      <c r="C274"/>
      <c r="D274"/>
      <c r="E274"/>
      <c r="F274"/>
      <c r="G274"/>
      <c r="H274"/>
      <c r="I274"/>
      <c r="J274"/>
      <c r="K274"/>
      <c r="L274"/>
    </row>
    <row r="275" spans="1:12" ht="15" thickBot="1" x14ac:dyDescent="0.35">
      <c r="A275" s="14" t="s">
        <v>290</v>
      </c>
      <c r="B275" s="15">
        <v>0</v>
      </c>
      <c r="C275"/>
      <c r="D275"/>
      <c r="E275"/>
      <c r="F275"/>
      <c r="G275"/>
      <c r="H275"/>
      <c r="I275"/>
      <c r="J275"/>
      <c r="K275"/>
      <c r="L275"/>
    </row>
    <row r="276" spans="1:12" x14ac:dyDescent="0.3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3">
      <c r="A277" s="16" t="s">
        <v>291</v>
      </c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3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3">
      <c r="A279" s="17" t="s">
        <v>292</v>
      </c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3">
      <c r="A280" s="17" t="s">
        <v>361</v>
      </c>
      <c r="B280"/>
      <c r="C280"/>
      <c r="D280"/>
      <c r="E280"/>
      <c r="F280"/>
      <c r="G280"/>
      <c r="H280"/>
      <c r="I280"/>
      <c r="J280"/>
      <c r="K280"/>
      <c r="L280"/>
    </row>
    <row r="283" spans="1:12" ht="18" x14ac:dyDescent="0.3">
      <c r="A283" s="8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3">
      <c r="A284" s="9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3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3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ht="18" x14ac:dyDescent="0.3">
      <c r="A287" s="10" t="s">
        <v>203</v>
      </c>
      <c r="B287" s="11">
        <v>4877925</v>
      </c>
      <c r="C287" s="10" t="s">
        <v>204</v>
      </c>
      <c r="D287" s="11">
        <v>12</v>
      </c>
      <c r="E287" s="10" t="s">
        <v>205</v>
      </c>
      <c r="F287" s="11">
        <v>2</v>
      </c>
      <c r="G287" s="10" t="s">
        <v>206</v>
      </c>
      <c r="H287" s="11">
        <v>12</v>
      </c>
      <c r="I287" s="10" t="s">
        <v>207</v>
      </c>
      <c r="J287" s="11">
        <v>0</v>
      </c>
      <c r="K287" s="10" t="s">
        <v>208</v>
      </c>
      <c r="L287" s="11" t="s">
        <v>362</v>
      </c>
    </row>
    <row r="288" spans="1:12" ht="18.600000000000001" thickBot="1" x14ac:dyDescent="0.35">
      <c r="A288" s="8"/>
      <c r="B288"/>
      <c r="C288"/>
      <c r="D288"/>
      <c r="E288"/>
      <c r="F288"/>
      <c r="G288"/>
      <c r="H288"/>
      <c r="I288"/>
      <c r="J288"/>
      <c r="K288"/>
      <c r="L288"/>
    </row>
    <row r="289" spans="1:12" ht="15" thickBot="1" x14ac:dyDescent="0.35">
      <c r="A289" s="12" t="s">
        <v>210</v>
      </c>
      <c r="B289" s="12" t="s">
        <v>211</v>
      </c>
      <c r="C289" s="12" t="s">
        <v>212</v>
      </c>
      <c r="D289" s="12" t="s">
        <v>340</v>
      </c>
      <c r="E289"/>
      <c r="F289"/>
      <c r="G289"/>
      <c r="H289"/>
      <c r="I289"/>
      <c r="J289"/>
      <c r="K289"/>
      <c r="L289"/>
    </row>
    <row r="290" spans="1:12" ht="15" thickBot="1" x14ac:dyDescent="0.35">
      <c r="A290" s="12" t="s">
        <v>216</v>
      </c>
      <c r="B290" s="13">
        <v>5</v>
      </c>
      <c r="C290" s="13">
        <v>12</v>
      </c>
      <c r="D290" s="13">
        <v>1000</v>
      </c>
      <c r="E290"/>
      <c r="F290"/>
      <c r="G290"/>
      <c r="H290"/>
      <c r="I290"/>
      <c r="J290"/>
      <c r="K290"/>
      <c r="L290"/>
    </row>
    <row r="291" spans="1:12" ht="15" thickBot="1" x14ac:dyDescent="0.35">
      <c r="A291" s="12" t="s">
        <v>217</v>
      </c>
      <c r="B291" s="13">
        <v>5</v>
      </c>
      <c r="C291" s="13">
        <v>1</v>
      </c>
      <c r="D291" s="13">
        <v>1000</v>
      </c>
      <c r="E291"/>
      <c r="F291"/>
      <c r="G291"/>
      <c r="H291"/>
      <c r="I291"/>
      <c r="J291"/>
      <c r="K291"/>
      <c r="L291"/>
    </row>
    <row r="292" spans="1:12" ht="15" thickBot="1" x14ac:dyDescent="0.35">
      <c r="A292" s="12" t="s">
        <v>218</v>
      </c>
      <c r="B292" s="13">
        <v>5</v>
      </c>
      <c r="C292" s="13">
        <v>6</v>
      </c>
      <c r="D292" s="13">
        <v>1000</v>
      </c>
      <c r="E292"/>
      <c r="F292"/>
      <c r="G292"/>
      <c r="H292"/>
      <c r="I292"/>
      <c r="J292"/>
      <c r="K292"/>
      <c r="L292"/>
    </row>
    <row r="293" spans="1:12" ht="15" thickBot="1" x14ac:dyDescent="0.35">
      <c r="A293" s="12" t="s">
        <v>219</v>
      </c>
      <c r="B293" s="13">
        <v>5</v>
      </c>
      <c r="C293" s="13">
        <v>6</v>
      </c>
      <c r="D293" s="13">
        <v>1000</v>
      </c>
      <c r="E293"/>
      <c r="F293"/>
      <c r="G293"/>
      <c r="H293"/>
      <c r="I293"/>
      <c r="J293"/>
      <c r="K293"/>
      <c r="L293"/>
    </row>
    <row r="294" spans="1:12" ht="15" thickBot="1" x14ac:dyDescent="0.35">
      <c r="A294" s="12" t="s">
        <v>220</v>
      </c>
      <c r="B294" s="13">
        <v>5</v>
      </c>
      <c r="C294" s="13">
        <v>11</v>
      </c>
      <c r="D294" s="13">
        <v>1000</v>
      </c>
      <c r="E294"/>
      <c r="F294"/>
      <c r="G294"/>
      <c r="H294"/>
      <c r="I294"/>
      <c r="J294"/>
      <c r="K294"/>
      <c r="L294"/>
    </row>
    <row r="295" spans="1:12" ht="15" thickBot="1" x14ac:dyDescent="0.35">
      <c r="A295" s="12" t="s">
        <v>221</v>
      </c>
      <c r="B295" s="13">
        <v>5</v>
      </c>
      <c r="C295" s="13">
        <v>6</v>
      </c>
      <c r="D295" s="13">
        <v>1000</v>
      </c>
      <c r="E295"/>
      <c r="F295"/>
      <c r="G295"/>
      <c r="H295"/>
      <c r="I295"/>
      <c r="J295"/>
      <c r="K295"/>
      <c r="L295"/>
    </row>
    <row r="296" spans="1:12" ht="15" thickBot="1" x14ac:dyDescent="0.35">
      <c r="A296" s="12" t="s">
        <v>222</v>
      </c>
      <c r="B296" s="13">
        <v>5</v>
      </c>
      <c r="C296" s="13">
        <v>6</v>
      </c>
      <c r="D296" s="13">
        <v>1000</v>
      </c>
      <c r="E296"/>
      <c r="F296"/>
      <c r="G296"/>
      <c r="H296"/>
      <c r="I296"/>
      <c r="J296"/>
      <c r="K296"/>
      <c r="L296"/>
    </row>
    <row r="297" spans="1:12" ht="15" thickBot="1" x14ac:dyDescent="0.35">
      <c r="A297" s="12" t="s">
        <v>223</v>
      </c>
      <c r="B297" s="13">
        <v>5</v>
      </c>
      <c r="C297" s="13">
        <v>1</v>
      </c>
      <c r="D297" s="13">
        <v>1000</v>
      </c>
      <c r="E297"/>
      <c r="F297"/>
      <c r="G297"/>
      <c r="H297"/>
      <c r="I297"/>
      <c r="J297"/>
      <c r="K297"/>
      <c r="L297"/>
    </row>
    <row r="298" spans="1:12" ht="15" thickBot="1" x14ac:dyDescent="0.35">
      <c r="A298" s="12" t="s">
        <v>224</v>
      </c>
      <c r="B298" s="13">
        <v>2</v>
      </c>
      <c r="C298" s="13">
        <v>1</v>
      </c>
      <c r="D298" s="13">
        <v>1000</v>
      </c>
      <c r="E298"/>
      <c r="F298"/>
      <c r="G298"/>
      <c r="H298"/>
      <c r="I298"/>
      <c r="J298"/>
      <c r="K298"/>
      <c r="L298"/>
    </row>
    <row r="299" spans="1:12" ht="15" thickBot="1" x14ac:dyDescent="0.35">
      <c r="A299" s="12" t="s">
        <v>225</v>
      </c>
      <c r="B299" s="13">
        <v>4</v>
      </c>
      <c r="C299" s="13">
        <v>1</v>
      </c>
      <c r="D299" s="13">
        <v>1000</v>
      </c>
      <c r="E299"/>
      <c r="F299"/>
      <c r="G299"/>
      <c r="H299"/>
      <c r="I299"/>
      <c r="J299"/>
      <c r="K299"/>
      <c r="L299"/>
    </row>
    <row r="300" spans="1:12" ht="15" thickBot="1" x14ac:dyDescent="0.35">
      <c r="A300" s="12" t="s">
        <v>226</v>
      </c>
      <c r="B300" s="13">
        <v>2</v>
      </c>
      <c r="C300" s="13">
        <v>6</v>
      </c>
      <c r="D300" s="13">
        <v>1000</v>
      </c>
      <c r="E300"/>
      <c r="F300"/>
      <c r="G300"/>
      <c r="H300"/>
      <c r="I300"/>
      <c r="J300"/>
      <c r="K300"/>
      <c r="L300"/>
    </row>
    <row r="301" spans="1:12" ht="15" thickBot="1" x14ac:dyDescent="0.35">
      <c r="A301" s="12" t="s">
        <v>227</v>
      </c>
      <c r="B301" s="13">
        <v>1</v>
      </c>
      <c r="C301" s="13">
        <v>1</v>
      </c>
      <c r="D301" s="13">
        <v>1000</v>
      </c>
      <c r="E301"/>
      <c r="F301"/>
      <c r="G301"/>
      <c r="H301"/>
      <c r="I301"/>
      <c r="J301"/>
      <c r="K301"/>
      <c r="L301"/>
    </row>
    <row r="302" spans="1:12" ht="18.600000000000001" thickBot="1" x14ac:dyDescent="0.35">
      <c r="A302" s="8"/>
      <c r="B302"/>
      <c r="C302"/>
      <c r="D302"/>
      <c r="E302"/>
      <c r="F302"/>
      <c r="G302"/>
      <c r="H302"/>
      <c r="I302"/>
      <c r="J302"/>
      <c r="K302"/>
      <c r="L302"/>
    </row>
    <row r="303" spans="1:12" ht="15" thickBot="1" x14ac:dyDescent="0.35">
      <c r="A303" s="12" t="s">
        <v>228</v>
      </c>
      <c r="B303" s="12" t="s">
        <v>211</v>
      </c>
      <c r="C303" s="12" t="s">
        <v>212</v>
      </c>
      <c r="D303"/>
      <c r="E303"/>
      <c r="F303"/>
      <c r="G303"/>
      <c r="H303"/>
      <c r="I303"/>
      <c r="J303"/>
      <c r="K303"/>
      <c r="L303"/>
    </row>
    <row r="304" spans="1:12" ht="15" thickBot="1" x14ac:dyDescent="0.35">
      <c r="A304" s="12" t="s">
        <v>229</v>
      </c>
      <c r="B304" s="13" t="s">
        <v>363</v>
      </c>
      <c r="C304" s="13" t="s">
        <v>364</v>
      </c>
      <c r="D304"/>
      <c r="E304"/>
      <c r="F304"/>
      <c r="G304"/>
      <c r="H304"/>
      <c r="I304"/>
      <c r="J304"/>
      <c r="K304"/>
      <c r="L304"/>
    </row>
    <row r="305" spans="1:12" ht="15" thickBot="1" x14ac:dyDescent="0.35">
      <c r="A305" s="12" t="s">
        <v>234</v>
      </c>
      <c r="B305" s="13" t="s">
        <v>365</v>
      </c>
      <c r="C305" s="13" t="s">
        <v>366</v>
      </c>
      <c r="D305"/>
      <c r="E305"/>
      <c r="F305"/>
      <c r="G305"/>
      <c r="H305"/>
      <c r="I305"/>
      <c r="J305"/>
      <c r="K305"/>
      <c r="L305"/>
    </row>
    <row r="306" spans="1:12" ht="15" thickBot="1" x14ac:dyDescent="0.35">
      <c r="A306" s="12" t="s">
        <v>238</v>
      </c>
      <c r="B306" s="13" t="s">
        <v>367</v>
      </c>
      <c r="C306" s="13" t="s">
        <v>368</v>
      </c>
      <c r="D306"/>
      <c r="E306"/>
      <c r="F306"/>
      <c r="G306"/>
      <c r="H306"/>
      <c r="I306"/>
      <c r="J306"/>
      <c r="K306"/>
      <c r="L306"/>
    </row>
    <row r="307" spans="1:12" ht="15" thickBot="1" x14ac:dyDescent="0.35">
      <c r="A307" s="12" t="s">
        <v>242</v>
      </c>
      <c r="B307" s="13" t="s">
        <v>369</v>
      </c>
      <c r="C307" s="13" t="s">
        <v>370</v>
      </c>
      <c r="D307"/>
      <c r="E307"/>
      <c r="F307"/>
      <c r="G307"/>
      <c r="H307"/>
      <c r="I307"/>
      <c r="J307"/>
      <c r="K307"/>
      <c r="L307"/>
    </row>
    <row r="308" spans="1:12" ht="15" thickBot="1" x14ac:dyDescent="0.35">
      <c r="A308" s="12" t="s">
        <v>246</v>
      </c>
      <c r="B308" s="13" t="s">
        <v>371</v>
      </c>
      <c r="C308" s="13" t="s">
        <v>372</v>
      </c>
      <c r="D308"/>
      <c r="E308"/>
      <c r="F308"/>
      <c r="G308"/>
      <c r="H308"/>
      <c r="I308"/>
      <c r="J308"/>
      <c r="K308"/>
      <c r="L308"/>
    </row>
    <row r="309" spans="1:12" ht="15" thickBot="1" x14ac:dyDescent="0.35">
      <c r="A309" s="12" t="s">
        <v>250</v>
      </c>
      <c r="B309" s="13" t="s">
        <v>252</v>
      </c>
      <c r="C309" s="13" t="s">
        <v>373</v>
      </c>
      <c r="D309"/>
      <c r="E309"/>
      <c r="F309"/>
      <c r="G309"/>
      <c r="H309"/>
      <c r="I309"/>
      <c r="J309"/>
      <c r="K309"/>
      <c r="L309"/>
    </row>
    <row r="310" spans="1:12" ht="15" thickBot="1" x14ac:dyDescent="0.35">
      <c r="A310" s="12" t="s">
        <v>254</v>
      </c>
      <c r="B310" s="13" t="s">
        <v>256</v>
      </c>
      <c r="C310" s="13" t="s">
        <v>374</v>
      </c>
      <c r="D310"/>
      <c r="E310"/>
      <c r="F310"/>
      <c r="G310"/>
      <c r="H310"/>
      <c r="I310"/>
      <c r="J310"/>
      <c r="K310"/>
      <c r="L310"/>
    </row>
    <row r="311" spans="1:12" ht="15" thickBot="1" x14ac:dyDescent="0.35">
      <c r="A311" s="12" t="s">
        <v>258</v>
      </c>
      <c r="B311" s="13" t="s">
        <v>260</v>
      </c>
      <c r="C311" s="13" t="s">
        <v>375</v>
      </c>
      <c r="D311"/>
      <c r="E311"/>
      <c r="F311"/>
      <c r="G311"/>
      <c r="H311"/>
      <c r="I311"/>
      <c r="J311"/>
      <c r="K311"/>
      <c r="L311"/>
    </row>
    <row r="312" spans="1:12" ht="15" thickBot="1" x14ac:dyDescent="0.35">
      <c r="A312" s="12" t="s">
        <v>262</v>
      </c>
      <c r="B312" s="13" t="s">
        <v>264</v>
      </c>
      <c r="C312" s="13" t="s">
        <v>376</v>
      </c>
      <c r="D312"/>
      <c r="E312"/>
      <c r="F312"/>
      <c r="G312"/>
      <c r="H312"/>
      <c r="I312"/>
      <c r="J312"/>
      <c r="K312"/>
      <c r="L312"/>
    </row>
    <row r="313" spans="1:12" ht="15" thickBot="1" x14ac:dyDescent="0.35">
      <c r="A313" s="12" t="s">
        <v>266</v>
      </c>
      <c r="B313" s="13" t="s">
        <v>268</v>
      </c>
      <c r="C313" s="13" t="s">
        <v>377</v>
      </c>
      <c r="D313"/>
      <c r="E313"/>
      <c r="F313"/>
      <c r="G313"/>
      <c r="H313"/>
      <c r="I313"/>
      <c r="J313"/>
      <c r="K313"/>
      <c r="L313"/>
    </row>
    <row r="314" spans="1:12" ht="15" thickBot="1" x14ac:dyDescent="0.35">
      <c r="A314" s="12" t="s">
        <v>270</v>
      </c>
      <c r="B314" s="13" t="s">
        <v>272</v>
      </c>
      <c r="C314" s="13" t="s">
        <v>378</v>
      </c>
      <c r="D314"/>
      <c r="E314"/>
      <c r="F314"/>
      <c r="G314"/>
      <c r="H314"/>
      <c r="I314"/>
      <c r="J314"/>
      <c r="K314"/>
      <c r="L314"/>
    </row>
    <row r="315" spans="1:12" ht="15" thickBot="1" x14ac:dyDescent="0.35">
      <c r="A315" s="12" t="s">
        <v>274</v>
      </c>
      <c r="B315" s="13" t="s">
        <v>276</v>
      </c>
      <c r="C315" s="13" t="s">
        <v>379</v>
      </c>
      <c r="D315"/>
      <c r="E315"/>
      <c r="F315"/>
      <c r="G315"/>
      <c r="H315"/>
      <c r="I315"/>
      <c r="J315"/>
      <c r="K315"/>
      <c r="L315"/>
    </row>
    <row r="316" spans="1:12" ht="18.600000000000001" thickBot="1" x14ac:dyDescent="0.35">
      <c r="A316" s="8"/>
      <c r="B316"/>
      <c r="C316"/>
      <c r="D316"/>
      <c r="E316"/>
      <c r="F316"/>
      <c r="G316"/>
      <c r="H316"/>
      <c r="I316"/>
      <c r="J316"/>
      <c r="K316"/>
      <c r="L316"/>
    </row>
    <row r="317" spans="1:12" ht="15" thickBot="1" x14ac:dyDescent="0.35">
      <c r="A317" s="12" t="s">
        <v>277</v>
      </c>
      <c r="B317" s="12" t="s">
        <v>211</v>
      </c>
      <c r="C317" s="12" t="s">
        <v>212</v>
      </c>
      <c r="D317"/>
      <c r="E317"/>
      <c r="F317"/>
      <c r="G317"/>
      <c r="H317"/>
      <c r="I317"/>
      <c r="J317"/>
      <c r="K317"/>
      <c r="L317"/>
    </row>
    <row r="318" spans="1:12" ht="15" thickBot="1" x14ac:dyDescent="0.35">
      <c r="A318" s="12" t="s">
        <v>229</v>
      </c>
      <c r="B318" s="13">
        <v>507.2</v>
      </c>
      <c r="C318" s="13">
        <v>499.7</v>
      </c>
      <c r="D318"/>
      <c r="E318"/>
      <c r="F318"/>
      <c r="G318"/>
      <c r="H318"/>
      <c r="I318"/>
      <c r="J318"/>
      <c r="K318"/>
      <c r="L318"/>
    </row>
    <row r="319" spans="1:12" ht="15" thickBot="1" x14ac:dyDescent="0.35">
      <c r="A319" s="12" t="s">
        <v>234</v>
      </c>
      <c r="B319" s="13">
        <v>506.2</v>
      </c>
      <c r="C319" s="13">
        <v>498.7</v>
      </c>
      <c r="D319"/>
      <c r="E319"/>
      <c r="F319"/>
      <c r="G319"/>
      <c r="H319"/>
      <c r="I319"/>
      <c r="J319"/>
      <c r="K319"/>
      <c r="L319"/>
    </row>
    <row r="320" spans="1:12" ht="15" thickBot="1" x14ac:dyDescent="0.35">
      <c r="A320" s="12" t="s">
        <v>238</v>
      </c>
      <c r="B320" s="13">
        <v>505.2</v>
      </c>
      <c r="C320" s="13">
        <v>497.7</v>
      </c>
      <c r="D320"/>
      <c r="E320"/>
      <c r="F320"/>
      <c r="G320"/>
      <c r="H320"/>
      <c r="I320"/>
      <c r="J320"/>
      <c r="K320"/>
      <c r="L320"/>
    </row>
    <row r="321" spans="1:12" ht="15" thickBot="1" x14ac:dyDescent="0.35">
      <c r="A321" s="12" t="s">
        <v>242</v>
      </c>
      <c r="B321" s="13">
        <v>504.2</v>
      </c>
      <c r="C321" s="13">
        <v>496.7</v>
      </c>
      <c r="D321"/>
      <c r="E321"/>
      <c r="F321"/>
      <c r="G321"/>
      <c r="H321"/>
      <c r="I321"/>
      <c r="J321"/>
      <c r="K321"/>
      <c r="L321"/>
    </row>
    <row r="322" spans="1:12" ht="15" thickBot="1" x14ac:dyDescent="0.35">
      <c r="A322" s="12" t="s">
        <v>246</v>
      </c>
      <c r="B322" s="13">
        <v>503.2</v>
      </c>
      <c r="C322" s="13">
        <v>495.7</v>
      </c>
      <c r="D322"/>
      <c r="E322"/>
      <c r="F322"/>
      <c r="G322"/>
      <c r="H322"/>
      <c r="I322"/>
      <c r="J322"/>
      <c r="K322"/>
      <c r="L322"/>
    </row>
    <row r="323" spans="1:12" ht="15" thickBot="1" x14ac:dyDescent="0.35">
      <c r="A323" s="12" t="s">
        <v>250</v>
      </c>
      <c r="B323" s="13">
        <v>6</v>
      </c>
      <c r="C323" s="13">
        <v>494.7</v>
      </c>
      <c r="D323"/>
      <c r="E323"/>
      <c r="F323"/>
      <c r="G323"/>
      <c r="H323"/>
      <c r="I323"/>
      <c r="J323"/>
      <c r="K323"/>
      <c r="L323"/>
    </row>
    <row r="324" spans="1:12" ht="15" thickBot="1" x14ac:dyDescent="0.35">
      <c r="A324" s="12" t="s">
        <v>254</v>
      </c>
      <c r="B324" s="13">
        <v>5</v>
      </c>
      <c r="C324" s="13">
        <v>493.7</v>
      </c>
      <c r="D324"/>
      <c r="E324"/>
      <c r="F324"/>
      <c r="G324"/>
      <c r="H324"/>
      <c r="I324"/>
      <c r="J324"/>
      <c r="K324"/>
      <c r="L324"/>
    </row>
    <row r="325" spans="1:12" ht="15" thickBot="1" x14ac:dyDescent="0.35">
      <c r="A325" s="12" t="s">
        <v>258</v>
      </c>
      <c r="B325" s="13">
        <v>4</v>
      </c>
      <c r="C325" s="13">
        <v>492.7</v>
      </c>
      <c r="D325"/>
      <c r="E325"/>
      <c r="F325"/>
      <c r="G325"/>
      <c r="H325"/>
      <c r="I325"/>
      <c r="J325"/>
      <c r="K325"/>
      <c r="L325"/>
    </row>
    <row r="326" spans="1:12" ht="15" thickBot="1" x14ac:dyDescent="0.35">
      <c r="A326" s="12" t="s">
        <v>262</v>
      </c>
      <c r="B326" s="13">
        <v>3</v>
      </c>
      <c r="C326" s="13">
        <v>491.7</v>
      </c>
      <c r="D326"/>
      <c r="E326"/>
      <c r="F326"/>
      <c r="G326"/>
      <c r="H326"/>
      <c r="I326"/>
      <c r="J326"/>
      <c r="K326"/>
      <c r="L326"/>
    </row>
    <row r="327" spans="1:12" ht="15" thickBot="1" x14ac:dyDescent="0.35">
      <c r="A327" s="12" t="s">
        <v>266</v>
      </c>
      <c r="B327" s="13">
        <v>2</v>
      </c>
      <c r="C327" s="13">
        <v>490.7</v>
      </c>
      <c r="D327"/>
      <c r="E327"/>
      <c r="F327"/>
      <c r="G327"/>
      <c r="H327"/>
      <c r="I327"/>
      <c r="J327"/>
      <c r="K327"/>
      <c r="L327"/>
    </row>
    <row r="328" spans="1:12" ht="15" thickBot="1" x14ac:dyDescent="0.35">
      <c r="A328" s="12" t="s">
        <v>270</v>
      </c>
      <c r="B328" s="13">
        <v>1</v>
      </c>
      <c r="C328" s="13">
        <v>489.7</v>
      </c>
      <c r="D328"/>
      <c r="E328"/>
      <c r="F328"/>
      <c r="G328"/>
      <c r="H328"/>
      <c r="I328"/>
      <c r="J328"/>
      <c r="K328"/>
      <c r="L328"/>
    </row>
    <row r="329" spans="1:12" ht="15" thickBot="1" x14ac:dyDescent="0.35">
      <c r="A329" s="12" t="s">
        <v>274</v>
      </c>
      <c r="B329" s="13">
        <v>0</v>
      </c>
      <c r="C329" s="13">
        <v>488.7</v>
      </c>
      <c r="D329"/>
      <c r="E329"/>
      <c r="F329"/>
      <c r="G329"/>
      <c r="H329"/>
      <c r="I329"/>
      <c r="J329"/>
      <c r="K329"/>
      <c r="L329"/>
    </row>
    <row r="330" spans="1:12" ht="18.600000000000001" thickBot="1" x14ac:dyDescent="0.35">
      <c r="A330" s="8"/>
      <c r="B330"/>
      <c r="C330"/>
      <c r="D330"/>
      <c r="E330"/>
      <c r="F330"/>
      <c r="G330"/>
      <c r="H330"/>
      <c r="I330"/>
      <c r="J330"/>
      <c r="K330"/>
      <c r="L330"/>
    </row>
    <row r="331" spans="1:12" ht="15" thickBot="1" x14ac:dyDescent="0.35">
      <c r="A331" s="12" t="s">
        <v>278</v>
      </c>
      <c r="B331" s="12" t="s">
        <v>211</v>
      </c>
      <c r="C331" s="12" t="s">
        <v>212</v>
      </c>
      <c r="D331" s="12" t="s">
        <v>279</v>
      </c>
      <c r="E331" s="12" t="s">
        <v>280</v>
      </c>
      <c r="F331" s="12" t="s">
        <v>281</v>
      </c>
      <c r="G331" s="12" t="s">
        <v>282</v>
      </c>
      <c r="H331"/>
      <c r="I331"/>
      <c r="J331"/>
      <c r="K331"/>
      <c r="L331"/>
    </row>
    <row r="332" spans="1:12" ht="15" thickBot="1" x14ac:dyDescent="0.35">
      <c r="A332" s="12" t="s">
        <v>216</v>
      </c>
      <c r="B332" s="13">
        <v>503.2</v>
      </c>
      <c r="C332" s="13">
        <v>488.7</v>
      </c>
      <c r="D332" s="13">
        <v>991.9</v>
      </c>
      <c r="E332" s="13">
        <v>1000</v>
      </c>
      <c r="F332" s="13">
        <v>8.1</v>
      </c>
      <c r="G332" s="13">
        <v>0.81</v>
      </c>
      <c r="H332"/>
      <c r="I332"/>
      <c r="J332"/>
      <c r="K332"/>
      <c r="L332"/>
    </row>
    <row r="333" spans="1:12" ht="15" thickBot="1" x14ac:dyDescent="0.35">
      <c r="A333" s="12" t="s">
        <v>217</v>
      </c>
      <c r="B333" s="13">
        <v>503.2</v>
      </c>
      <c r="C333" s="13">
        <v>499.7</v>
      </c>
      <c r="D333" s="13">
        <v>1002.9</v>
      </c>
      <c r="E333" s="13">
        <v>1000</v>
      </c>
      <c r="F333" s="13">
        <v>-2.9</v>
      </c>
      <c r="G333" s="13">
        <v>-0.28999999999999998</v>
      </c>
      <c r="H333"/>
      <c r="I333"/>
      <c r="J333"/>
      <c r="K333"/>
      <c r="L333"/>
    </row>
    <row r="334" spans="1:12" ht="15" thickBot="1" x14ac:dyDescent="0.35">
      <c r="A334" s="12" t="s">
        <v>218</v>
      </c>
      <c r="B334" s="13">
        <v>503.2</v>
      </c>
      <c r="C334" s="13">
        <v>494.7</v>
      </c>
      <c r="D334" s="13">
        <v>997.9</v>
      </c>
      <c r="E334" s="13">
        <v>1000</v>
      </c>
      <c r="F334" s="13">
        <v>2.1</v>
      </c>
      <c r="G334" s="13">
        <v>0.21</v>
      </c>
      <c r="H334"/>
      <c r="I334"/>
      <c r="J334"/>
      <c r="K334"/>
      <c r="L334"/>
    </row>
    <row r="335" spans="1:12" ht="15" thickBot="1" x14ac:dyDescent="0.35">
      <c r="A335" s="12" t="s">
        <v>219</v>
      </c>
      <c r="B335" s="13">
        <v>503.2</v>
      </c>
      <c r="C335" s="13">
        <v>494.7</v>
      </c>
      <c r="D335" s="13">
        <v>997.9</v>
      </c>
      <c r="E335" s="13">
        <v>1000</v>
      </c>
      <c r="F335" s="13">
        <v>2.1</v>
      </c>
      <c r="G335" s="13">
        <v>0.21</v>
      </c>
      <c r="H335"/>
      <c r="I335"/>
      <c r="J335"/>
      <c r="K335"/>
      <c r="L335"/>
    </row>
    <row r="336" spans="1:12" ht="15" thickBot="1" x14ac:dyDescent="0.35">
      <c r="A336" s="12" t="s">
        <v>220</v>
      </c>
      <c r="B336" s="13">
        <v>503.2</v>
      </c>
      <c r="C336" s="13">
        <v>489.7</v>
      </c>
      <c r="D336" s="13">
        <v>992.9</v>
      </c>
      <c r="E336" s="13">
        <v>1000</v>
      </c>
      <c r="F336" s="13">
        <v>7.1</v>
      </c>
      <c r="G336" s="13">
        <v>0.71</v>
      </c>
      <c r="H336"/>
      <c r="I336"/>
      <c r="J336"/>
      <c r="K336"/>
      <c r="L336"/>
    </row>
    <row r="337" spans="1:12" ht="15" thickBot="1" x14ac:dyDescent="0.35">
      <c r="A337" s="12" t="s">
        <v>221</v>
      </c>
      <c r="B337" s="13">
        <v>503.2</v>
      </c>
      <c r="C337" s="13">
        <v>494.7</v>
      </c>
      <c r="D337" s="13">
        <v>997.9</v>
      </c>
      <c r="E337" s="13">
        <v>1000</v>
      </c>
      <c r="F337" s="13">
        <v>2.1</v>
      </c>
      <c r="G337" s="13">
        <v>0.21</v>
      </c>
      <c r="H337"/>
      <c r="I337"/>
      <c r="J337"/>
      <c r="K337"/>
      <c r="L337"/>
    </row>
    <row r="338" spans="1:12" ht="15" thickBot="1" x14ac:dyDescent="0.35">
      <c r="A338" s="12" t="s">
        <v>222</v>
      </c>
      <c r="B338" s="13">
        <v>503.2</v>
      </c>
      <c r="C338" s="13">
        <v>494.7</v>
      </c>
      <c r="D338" s="13">
        <v>997.9</v>
      </c>
      <c r="E338" s="13">
        <v>1000</v>
      </c>
      <c r="F338" s="13">
        <v>2.1</v>
      </c>
      <c r="G338" s="13">
        <v>0.21</v>
      </c>
      <c r="H338"/>
      <c r="I338"/>
      <c r="J338"/>
      <c r="K338"/>
      <c r="L338"/>
    </row>
    <row r="339" spans="1:12" ht="15" thickBot="1" x14ac:dyDescent="0.35">
      <c r="A339" s="12" t="s">
        <v>223</v>
      </c>
      <c r="B339" s="13">
        <v>503.2</v>
      </c>
      <c r="C339" s="13">
        <v>499.7</v>
      </c>
      <c r="D339" s="13">
        <v>1002.9</v>
      </c>
      <c r="E339" s="13">
        <v>1000</v>
      </c>
      <c r="F339" s="13">
        <v>-2.9</v>
      </c>
      <c r="G339" s="13">
        <v>-0.28999999999999998</v>
      </c>
      <c r="H339"/>
      <c r="I339"/>
      <c r="J339"/>
      <c r="K339"/>
      <c r="L339"/>
    </row>
    <row r="340" spans="1:12" ht="15" thickBot="1" x14ac:dyDescent="0.35">
      <c r="A340" s="12" t="s">
        <v>224</v>
      </c>
      <c r="B340" s="13">
        <v>506.2</v>
      </c>
      <c r="C340" s="13">
        <v>499.7</v>
      </c>
      <c r="D340" s="13">
        <v>1005.9</v>
      </c>
      <c r="E340" s="13">
        <v>1000</v>
      </c>
      <c r="F340" s="13">
        <v>-5.9</v>
      </c>
      <c r="G340" s="13">
        <v>-0.59</v>
      </c>
      <c r="H340"/>
      <c r="I340"/>
      <c r="J340"/>
      <c r="K340"/>
      <c r="L340"/>
    </row>
    <row r="341" spans="1:12" ht="15" thickBot="1" x14ac:dyDescent="0.35">
      <c r="A341" s="12" t="s">
        <v>225</v>
      </c>
      <c r="B341" s="13">
        <v>504.2</v>
      </c>
      <c r="C341" s="13">
        <v>499.7</v>
      </c>
      <c r="D341" s="13">
        <v>1003.9</v>
      </c>
      <c r="E341" s="13">
        <v>1000</v>
      </c>
      <c r="F341" s="13">
        <v>-3.9</v>
      </c>
      <c r="G341" s="13">
        <v>-0.39</v>
      </c>
      <c r="H341"/>
      <c r="I341"/>
      <c r="J341"/>
      <c r="K341"/>
      <c r="L341"/>
    </row>
    <row r="342" spans="1:12" ht="15" thickBot="1" x14ac:dyDescent="0.35">
      <c r="A342" s="12" t="s">
        <v>226</v>
      </c>
      <c r="B342" s="13">
        <v>506.2</v>
      </c>
      <c r="C342" s="13">
        <v>494.7</v>
      </c>
      <c r="D342" s="13">
        <v>1000.9</v>
      </c>
      <c r="E342" s="13">
        <v>1000</v>
      </c>
      <c r="F342" s="13">
        <v>-0.9</v>
      </c>
      <c r="G342" s="13">
        <v>-0.09</v>
      </c>
      <c r="H342"/>
      <c r="I342"/>
      <c r="J342"/>
      <c r="K342"/>
      <c r="L342"/>
    </row>
    <row r="343" spans="1:12" ht="15" thickBot="1" x14ac:dyDescent="0.35">
      <c r="A343" s="12" t="s">
        <v>227</v>
      </c>
      <c r="B343" s="13">
        <v>507.2</v>
      </c>
      <c r="C343" s="13">
        <v>499.7</v>
      </c>
      <c r="D343" s="13">
        <v>1006.9</v>
      </c>
      <c r="E343" s="13">
        <v>1000</v>
      </c>
      <c r="F343" s="13">
        <v>-6.9</v>
      </c>
      <c r="G343" s="13">
        <v>-0.69</v>
      </c>
      <c r="H343"/>
      <c r="I343"/>
      <c r="J343"/>
      <c r="K343"/>
      <c r="L343"/>
    </row>
    <row r="344" spans="1:12" ht="15" thickBot="1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5" thickBot="1" x14ac:dyDescent="0.35">
      <c r="A345" s="14" t="s">
        <v>283</v>
      </c>
      <c r="B345" s="15">
        <v>1006.9</v>
      </c>
      <c r="C345"/>
      <c r="D345"/>
      <c r="E345"/>
      <c r="F345"/>
      <c r="G345"/>
      <c r="H345"/>
      <c r="I345"/>
      <c r="J345"/>
      <c r="K345"/>
      <c r="L345"/>
    </row>
    <row r="346" spans="1:12" ht="15" thickBot="1" x14ac:dyDescent="0.35">
      <c r="A346" s="14" t="s">
        <v>284</v>
      </c>
      <c r="B346" s="15">
        <v>488.7</v>
      </c>
      <c r="C346"/>
      <c r="D346"/>
      <c r="E346"/>
      <c r="F346"/>
      <c r="G346"/>
      <c r="H346"/>
      <c r="I346"/>
      <c r="J346"/>
      <c r="K346"/>
      <c r="L346"/>
    </row>
    <row r="347" spans="1:12" ht="15" thickBot="1" x14ac:dyDescent="0.35">
      <c r="A347" s="14" t="s">
        <v>285</v>
      </c>
      <c r="B347" s="15">
        <v>11999.8</v>
      </c>
      <c r="C347"/>
      <c r="D347"/>
      <c r="E347"/>
      <c r="F347"/>
      <c r="G347"/>
      <c r="H347"/>
      <c r="I347"/>
      <c r="J347"/>
      <c r="K347"/>
      <c r="L347"/>
    </row>
    <row r="348" spans="1:12" ht="15" thickBot="1" x14ac:dyDescent="0.35">
      <c r="A348" s="14" t="s">
        <v>286</v>
      </c>
      <c r="B348" s="15">
        <v>12000</v>
      </c>
      <c r="C348"/>
      <c r="D348"/>
      <c r="E348"/>
      <c r="F348"/>
      <c r="G348"/>
      <c r="H348"/>
      <c r="I348"/>
      <c r="J348"/>
      <c r="K348"/>
      <c r="L348"/>
    </row>
    <row r="349" spans="1:12" ht="15" thickBot="1" x14ac:dyDescent="0.35">
      <c r="A349" s="14" t="s">
        <v>287</v>
      </c>
      <c r="B349" s="15">
        <v>-0.2</v>
      </c>
      <c r="C349"/>
      <c r="D349"/>
      <c r="E349"/>
      <c r="F349"/>
      <c r="G349"/>
      <c r="H349"/>
      <c r="I349"/>
      <c r="J349"/>
      <c r="K349"/>
      <c r="L349"/>
    </row>
    <row r="350" spans="1:12" ht="15" thickBot="1" x14ac:dyDescent="0.35">
      <c r="A350" s="14" t="s">
        <v>288</v>
      </c>
      <c r="B350" s="15"/>
      <c r="C350"/>
      <c r="D350"/>
      <c r="E350"/>
      <c r="F350"/>
      <c r="G350"/>
      <c r="H350"/>
      <c r="I350"/>
      <c r="J350"/>
      <c r="K350"/>
      <c r="L350"/>
    </row>
    <row r="351" spans="1:12" ht="15" thickBot="1" x14ac:dyDescent="0.35">
      <c r="A351" s="14" t="s">
        <v>289</v>
      </c>
      <c r="B351" s="15"/>
      <c r="C351"/>
      <c r="D351"/>
      <c r="E351"/>
      <c r="F351"/>
      <c r="G351"/>
      <c r="H351"/>
      <c r="I351"/>
      <c r="J351"/>
      <c r="K351"/>
      <c r="L351"/>
    </row>
    <row r="352" spans="1:12" ht="15" thickBot="1" x14ac:dyDescent="0.35">
      <c r="A352" s="14" t="s">
        <v>290</v>
      </c>
      <c r="B352" s="15">
        <v>0</v>
      </c>
      <c r="C352"/>
      <c r="D352"/>
      <c r="E352"/>
      <c r="F352"/>
      <c r="G352"/>
      <c r="H352"/>
      <c r="I352"/>
      <c r="J352"/>
      <c r="K352"/>
      <c r="L352"/>
    </row>
    <row r="353" spans="1:12" x14ac:dyDescent="0.3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x14ac:dyDescent="0.3">
      <c r="A354" s="16" t="s">
        <v>291</v>
      </c>
      <c r="B354"/>
      <c r="C354"/>
      <c r="D354"/>
      <c r="E354"/>
      <c r="F354"/>
      <c r="G354"/>
      <c r="H354"/>
      <c r="I354"/>
      <c r="J354"/>
      <c r="K354"/>
      <c r="L354"/>
    </row>
    <row r="355" spans="1:12" x14ac:dyDescent="0.3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x14ac:dyDescent="0.3">
      <c r="A356" s="17" t="s">
        <v>292</v>
      </c>
      <c r="B356"/>
      <c r="C356"/>
      <c r="D356"/>
      <c r="E356"/>
      <c r="F356"/>
      <c r="G356"/>
      <c r="H356"/>
      <c r="I356"/>
      <c r="J356"/>
      <c r="K356"/>
      <c r="L356"/>
    </row>
    <row r="357" spans="1:12" x14ac:dyDescent="0.3">
      <c r="A357" s="17" t="s">
        <v>380</v>
      </c>
      <c r="B357"/>
      <c r="C357"/>
      <c r="D357"/>
      <c r="E357"/>
      <c r="F357"/>
      <c r="G357"/>
      <c r="H357"/>
      <c r="I357"/>
      <c r="J357"/>
      <c r="K357"/>
      <c r="L357"/>
    </row>
  </sheetData>
  <conditionalFormatting sqref="J21:J3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:K3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1:R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1:S3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1:U3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1:Z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21" r:id="rId3" display="https://miau.my-x.hu/myx-free/coco/test/273305620210917142749.html" xr:uid="{5E4AE0DA-C9A9-4CF6-A630-51BEB8BE43F2}"/>
    <hyperlink ref="A199" r:id="rId4" display="https://miau.my-x.hu/myx-free/coco/test/367624920210917142948.html" xr:uid="{569FBCCA-BAF3-4953-A188-17E1F5D48B9E}"/>
    <hyperlink ref="M32" location="start!H175" display="&lt;--error: V12 can not be better than V11" xr:uid="{C99014B6-F6F2-438C-BAE7-8B2DCD74E499}"/>
    <hyperlink ref="A277" r:id="rId5" display="https://miau.my-x.hu/myx-free/coco/test/417914720210917144023.html" xr:uid="{4A8F6864-3C3A-4430-B82C-CA33C1C57D97}"/>
    <hyperlink ref="A354" r:id="rId6" display="https://miau.my-x.hu/myx-free/coco/test/487792520210917144113.html" xr:uid="{9B7AA4B3-10A5-48B1-91F1-AE5C9544573E}"/>
  </hyperlinks>
  <pageMargins left="0.7" right="0.7" top="0.75" bottom="0.75" header="0.3" footer="0.3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009A-12E1-4E4C-9E21-B3EF3D6DD15F}">
  <dimension ref="A1:Z176"/>
  <sheetViews>
    <sheetView zoomScale="73" workbookViewId="0"/>
  </sheetViews>
  <sheetFormatPr defaultRowHeight="14.4" x14ac:dyDescent="0.3"/>
  <cols>
    <col min="1" max="1" width="14.5546875" style="1" bestFit="1" customWidth="1"/>
    <col min="2" max="7" width="6.21875" style="1" bestFit="1" customWidth="1"/>
    <col min="8" max="8" width="23.33203125" style="1" bestFit="1" customWidth="1"/>
    <col min="9" max="9" width="23.44140625" style="1" bestFit="1" customWidth="1"/>
    <col min="10" max="10" width="5.33203125" style="1" bestFit="1" customWidth="1"/>
    <col min="11" max="11" width="6.77734375" style="1" bestFit="1" customWidth="1"/>
    <col min="12" max="12" width="8.88671875" style="1" bestFit="1" customWidth="1"/>
    <col min="13" max="15" width="5.33203125" style="1" bestFit="1" customWidth="1"/>
    <col min="16" max="16" width="7.33203125" style="1" bestFit="1" customWidth="1"/>
    <col min="17" max="17" width="7.88671875" style="1" bestFit="1" customWidth="1"/>
    <col min="18" max="18" width="8.88671875" style="1"/>
    <col min="19" max="21" width="9.21875" style="1" bestFit="1" customWidth="1"/>
    <col min="22" max="22" width="9.6640625" style="1" bestFit="1" customWidth="1"/>
    <col min="23" max="23" width="3.109375" style="1" bestFit="1" customWidth="1"/>
    <col min="24" max="25" width="2" style="1" bestFit="1" customWidth="1"/>
    <col min="26" max="26" width="2.33203125" style="1" bestFit="1" customWidth="1"/>
    <col min="27" max="16384" width="8.88671875" style="1"/>
  </cols>
  <sheetData>
    <row r="1" spans="1:20" x14ac:dyDescent="0.3">
      <c r="B1" s="1" t="s">
        <v>20</v>
      </c>
      <c r="C1" s="1" t="s">
        <v>20</v>
      </c>
      <c r="D1" s="1" t="s">
        <v>20</v>
      </c>
      <c r="E1" s="1" t="s">
        <v>20</v>
      </c>
      <c r="F1" s="1" t="s">
        <v>20</v>
      </c>
      <c r="G1" s="1" t="s">
        <v>20</v>
      </c>
      <c r="H1" s="1" t="s">
        <v>21</v>
      </c>
      <c r="I1" s="1" t="s">
        <v>20</v>
      </c>
    </row>
    <row r="2" spans="1:20" x14ac:dyDescent="0.3">
      <c r="A2" s="1" t="s">
        <v>14</v>
      </c>
      <c r="B2" s="1" t="s">
        <v>13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0</v>
      </c>
      <c r="I2" s="1" t="s">
        <v>22</v>
      </c>
    </row>
    <row r="3" spans="1:20" x14ac:dyDescent="0.3">
      <c r="A3" s="1" t="s">
        <v>1</v>
      </c>
      <c r="B3" s="1">
        <f ca="1">RANDBETWEEN(0,1)</f>
        <v>0</v>
      </c>
      <c r="C3" s="1">
        <f ca="1">RANDBETWEEN(0,1)</f>
        <v>0</v>
      </c>
      <c r="D3" s="1">
        <f ca="1">RANDBETWEEN(0,2)</f>
        <v>0</v>
      </c>
      <c r="E3" s="1">
        <f t="shared" ref="E3:E14" ca="1" si="0">RANDBETWEEN(0,1)</f>
        <v>0</v>
      </c>
      <c r="F3" s="1">
        <f ca="1">RANDBETWEEN(0,4)</f>
        <v>1</v>
      </c>
      <c r="G3" s="1">
        <f ca="1">RANDBETWEEN(0,1)</f>
        <v>0</v>
      </c>
      <c r="H3" s="1">
        <v>1000</v>
      </c>
      <c r="I3" s="1">
        <f ca="1">SUM(B3:G3)</f>
        <v>1</v>
      </c>
    </row>
    <row r="4" spans="1:20" x14ac:dyDescent="0.3">
      <c r="A4" s="1" t="s">
        <v>2</v>
      </c>
      <c r="B4" s="1">
        <f t="shared" ref="B4:C14" ca="1" si="1">RANDBETWEEN(0,1)</f>
        <v>0</v>
      </c>
      <c r="C4" s="1">
        <f t="shared" ca="1" si="1"/>
        <v>1</v>
      </c>
      <c r="D4" s="1">
        <f t="shared" ref="D4:D14" ca="1" si="2">RANDBETWEEN(0,2)</f>
        <v>2</v>
      </c>
      <c r="E4" s="1">
        <f t="shared" ca="1" si="0"/>
        <v>0</v>
      </c>
      <c r="F4" s="1">
        <f t="shared" ref="F4:F14" ca="1" si="3">RANDBETWEEN(0,4)</f>
        <v>2</v>
      </c>
      <c r="G4" s="1">
        <f t="shared" ref="G4:G14" ca="1" si="4">RANDBETWEEN(0,1)</f>
        <v>0</v>
      </c>
      <c r="H4" s="1">
        <v>1000</v>
      </c>
      <c r="I4" s="1">
        <f t="shared" ref="I4:I14" ca="1" si="5">SUM(B4:G4)</f>
        <v>5</v>
      </c>
    </row>
    <row r="5" spans="1:20" x14ac:dyDescent="0.3">
      <c r="A5" s="1" t="s">
        <v>3</v>
      </c>
      <c r="B5" s="1">
        <f t="shared" ca="1" si="1"/>
        <v>1</v>
      </c>
      <c r="C5" s="1">
        <f t="shared" ca="1" si="1"/>
        <v>1</v>
      </c>
      <c r="D5" s="1">
        <f t="shared" ca="1" si="2"/>
        <v>0</v>
      </c>
      <c r="E5" s="1">
        <f t="shared" ca="1" si="0"/>
        <v>1</v>
      </c>
      <c r="F5" s="1">
        <f t="shared" ca="1" si="3"/>
        <v>3</v>
      </c>
      <c r="G5" s="1">
        <f t="shared" ca="1" si="4"/>
        <v>1</v>
      </c>
      <c r="H5" s="1">
        <v>1000</v>
      </c>
      <c r="I5" s="1">
        <f t="shared" ca="1" si="5"/>
        <v>7</v>
      </c>
    </row>
    <row r="6" spans="1:20" x14ac:dyDescent="0.3">
      <c r="A6" s="1" t="s">
        <v>4</v>
      </c>
      <c r="B6" s="1">
        <f t="shared" ca="1" si="1"/>
        <v>1</v>
      </c>
      <c r="C6" s="1">
        <f t="shared" ca="1" si="1"/>
        <v>1</v>
      </c>
      <c r="D6" s="1">
        <f t="shared" ca="1" si="2"/>
        <v>2</v>
      </c>
      <c r="E6" s="1">
        <f t="shared" ca="1" si="0"/>
        <v>1</v>
      </c>
      <c r="F6" s="1">
        <f t="shared" ca="1" si="3"/>
        <v>4</v>
      </c>
      <c r="G6" s="1">
        <f t="shared" ca="1" si="4"/>
        <v>1</v>
      </c>
      <c r="H6" s="1">
        <v>1000</v>
      </c>
      <c r="I6" s="1">
        <f t="shared" ca="1" si="5"/>
        <v>10</v>
      </c>
    </row>
    <row r="7" spans="1:20" x14ac:dyDescent="0.3">
      <c r="A7" s="1" t="s">
        <v>5</v>
      </c>
      <c r="B7" s="1">
        <f t="shared" ca="1" si="1"/>
        <v>1</v>
      </c>
      <c r="C7" s="1">
        <f t="shared" ca="1" si="1"/>
        <v>1</v>
      </c>
      <c r="D7" s="1">
        <f t="shared" ca="1" si="2"/>
        <v>2</v>
      </c>
      <c r="E7" s="1">
        <f t="shared" ca="1" si="0"/>
        <v>1</v>
      </c>
      <c r="F7" s="1">
        <f t="shared" ca="1" si="3"/>
        <v>3</v>
      </c>
      <c r="G7" s="1">
        <f t="shared" ca="1" si="4"/>
        <v>1</v>
      </c>
      <c r="H7" s="1">
        <v>1000</v>
      </c>
      <c r="I7" s="1">
        <f t="shared" ca="1" si="5"/>
        <v>9</v>
      </c>
    </row>
    <row r="8" spans="1:20" x14ac:dyDescent="0.3">
      <c r="A8" s="1" t="s">
        <v>6</v>
      </c>
      <c r="B8" s="1">
        <f t="shared" ca="1" si="1"/>
        <v>1</v>
      </c>
      <c r="C8" s="1">
        <f t="shared" ca="1" si="1"/>
        <v>1</v>
      </c>
      <c r="D8" s="1">
        <f t="shared" ca="1" si="2"/>
        <v>2</v>
      </c>
      <c r="E8" s="1">
        <f t="shared" ca="1" si="0"/>
        <v>0</v>
      </c>
      <c r="F8" s="1">
        <f t="shared" ca="1" si="3"/>
        <v>0</v>
      </c>
      <c r="G8" s="1">
        <f t="shared" ca="1" si="4"/>
        <v>0</v>
      </c>
      <c r="H8" s="1">
        <v>1000</v>
      </c>
      <c r="I8" s="1">
        <f t="shared" ca="1" si="5"/>
        <v>4</v>
      </c>
    </row>
    <row r="9" spans="1:20" x14ac:dyDescent="0.3">
      <c r="A9" s="1" t="s">
        <v>7</v>
      </c>
      <c r="B9" s="1">
        <f t="shared" ca="1" si="1"/>
        <v>0</v>
      </c>
      <c r="C9" s="1">
        <f t="shared" ca="1" si="1"/>
        <v>1</v>
      </c>
      <c r="D9" s="1">
        <f t="shared" ca="1" si="2"/>
        <v>1</v>
      </c>
      <c r="E9" s="1">
        <f t="shared" ca="1" si="0"/>
        <v>1</v>
      </c>
      <c r="F9" s="1">
        <f t="shared" ca="1" si="3"/>
        <v>4</v>
      </c>
      <c r="G9" s="1">
        <f t="shared" ca="1" si="4"/>
        <v>0</v>
      </c>
      <c r="H9" s="1">
        <v>1000</v>
      </c>
      <c r="I9" s="1">
        <f t="shared" ca="1" si="5"/>
        <v>7</v>
      </c>
    </row>
    <row r="10" spans="1:20" x14ac:dyDescent="0.3">
      <c r="A10" s="1" t="s">
        <v>8</v>
      </c>
      <c r="B10" s="1">
        <f t="shared" ca="1" si="1"/>
        <v>1</v>
      </c>
      <c r="C10" s="1">
        <f t="shared" ca="1" si="1"/>
        <v>1</v>
      </c>
      <c r="D10" s="1">
        <f t="shared" ca="1" si="2"/>
        <v>2</v>
      </c>
      <c r="E10" s="1">
        <f t="shared" ca="1" si="0"/>
        <v>0</v>
      </c>
      <c r="F10" s="1">
        <f t="shared" ca="1" si="3"/>
        <v>4</v>
      </c>
      <c r="G10" s="1">
        <f t="shared" ca="1" si="4"/>
        <v>1</v>
      </c>
      <c r="H10" s="1">
        <v>1000</v>
      </c>
      <c r="I10" s="1">
        <f t="shared" ca="1" si="5"/>
        <v>9</v>
      </c>
    </row>
    <row r="11" spans="1:20" x14ac:dyDescent="0.3">
      <c r="A11" s="1" t="s">
        <v>9</v>
      </c>
      <c r="B11" s="1">
        <f t="shared" ca="1" si="1"/>
        <v>1</v>
      </c>
      <c r="C11" s="1">
        <f t="shared" ca="1" si="1"/>
        <v>0</v>
      </c>
      <c r="D11" s="1">
        <f t="shared" ca="1" si="2"/>
        <v>0</v>
      </c>
      <c r="E11" s="1">
        <f t="shared" ca="1" si="0"/>
        <v>0</v>
      </c>
      <c r="F11" s="1">
        <f t="shared" ca="1" si="3"/>
        <v>4</v>
      </c>
      <c r="G11" s="1">
        <f t="shared" ca="1" si="4"/>
        <v>0</v>
      </c>
      <c r="H11" s="1">
        <v>1000</v>
      </c>
      <c r="I11" s="1">
        <f t="shared" ca="1" si="5"/>
        <v>5</v>
      </c>
    </row>
    <row r="12" spans="1:20" x14ac:dyDescent="0.3">
      <c r="A12" s="1" t="s">
        <v>10</v>
      </c>
      <c r="B12" s="1">
        <f t="shared" ca="1" si="1"/>
        <v>1</v>
      </c>
      <c r="C12" s="1">
        <f t="shared" ca="1" si="1"/>
        <v>0</v>
      </c>
      <c r="D12" s="1">
        <f t="shared" ca="1" si="2"/>
        <v>2</v>
      </c>
      <c r="E12" s="1">
        <f t="shared" ca="1" si="0"/>
        <v>1</v>
      </c>
      <c r="F12" s="1">
        <f t="shared" ca="1" si="3"/>
        <v>3</v>
      </c>
      <c r="G12" s="1">
        <f t="shared" ca="1" si="4"/>
        <v>1</v>
      </c>
      <c r="H12" s="1">
        <v>1000</v>
      </c>
      <c r="I12" s="1">
        <f t="shared" ca="1" si="5"/>
        <v>8</v>
      </c>
    </row>
    <row r="13" spans="1:20" x14ac:dyDescent="0.3">
      <c r="A13" s="1" t="s">
        <v>11</v>
      </c>
      <c r="B13" s="1">
        <f t="shared" ca="1" si="1"/>
        <v>1</v>
      </c>
      <c r="C13" s="1">
        <f t="shared" ca="1" si="1"/>
        <v>0</v>
      </c>
      <c r="D13" s="1">
        <f t="shared" ca="1" si="2"/>
        <v>1</v>
      </c>
      <c r="E13" s="1">
        <f t="shared" ca="1" si="0"/>
        <v>1</v>
      </c>
      <c r="F13" s="1">
        <f t="shared" ca="1" si="3"/>
        <v>2</v>
      </c>
      <c r="G13" s="1">
        <f t="shared" ca="1" si="4"/>
        <v>0</v>
      </c>
      <c r="H13" s="1">
        <v>1000</v>
      </c>
      <c r="I13" s="1">
        <f t="shared" ca="1" si="5"/>
        <v>5</v>
      </c>
    </row>
    <row r="14" spans="1:20" x14ac:dyDescent="0.3">
      <c r="A14" s="1" t="s">
        <v>12</v>
      </c>
      <c r="B14" s="1">
        <f t="shared" ca="1" si="1"/>
        <v>0</v>
      </c>
      <c r="C14" s="1">
        <f t="shared" ca="1" si="1"/>
        <v>1</v>
      </c>
      <c r="D14" s="1">
        <f t="shared" ca="1" si="2"/>
        <v>1</v>
      </c>
      <c r="E14" s="1">
        <f t="shared" ca="1" si="0"/>
        <v>0</v>
      </c>
      <c r="F14" s="1">
        <f t="shared" ca="1" si="3"/>
        <v>3</v>
      </c>
      <c r="G14" s="1">
        <f t="shared" ca="1" si="4"/>
        <v>1</v>
      </c>
      <c r="H14" s="1">
        <v>1000</v>
      </c>
      <c r="I14" s="1">
        <f t="shared" ca="1" si="5"/>
        <v>6</v>
      </c>
    </row>
    <row r="15" spans="1:20" ht="144" x14ac:dyDescent="0.3">
      <c r="A15" s="1" t="s">
        <v>419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 t="s">
        <v>50</v>
      </c>
      <c r="I15" s="1">
        <v>0</v>
      </c>
    </row>
    <row r="16" spans="1:20" x14ac:dyDescent="0.3">
      <c r="B16" s="1" t="s">
        <v>294</v>
      </c>
      <c r="C16" s="1" t="s">
        <v>294</v>
      </c>
      <c r="D16" s="1" t="s">
        <v>294</v>
      </c>
      <c r="E16" s="1" t="s">
        <v>294</v>
      </c>
      <c r="F16" s="1" t="s">
        <v>294</v>
      </c>
      <c r="G16" s="1" t="s">
        <v>294</v>
      </c>
      <c r="K16" s="1" t="s">
        <v>295</v>
      </c>
      <c r="L16" s="1" t="s">
        <v>295</v>
      </c>
      <c r="M16" s="1" t="s">
        <v>295</v>
      </c>
      <c r="N16" s="1" t="s">
        <v>295</v>
      </c>
      <c r="O16" s="1" t="s">
        <v>295</v>
      </c>
      <c r="P16" s="1" t="s">
        <v>295</v>
      </c>
      <c r="S16" s="1" t="s">
        <v>294</v>
      </c>
      <c r="T16" s="1" t="s">
        <v>295</v>
      </c>
    </row>
    <row r="17" spans="1:26" x14ac:dyDescent="0.3">
      <c r="A17" s="1" t="s">
        <v>23</v>
      </c>
      <c r="B17" s="1" t="str">
        <f t="shared" ref="B17:G17" si="6">B2</f>
        <v>task1</v>
      </c>
      <c r="C17" s="1" t="str">
        <f t="shared" si="6"/>
        <v>task2</v>
      </c>
      <c r="D17" s="1" t="str">
        <f t="shared" si="6"/>
        <v>task3</v>
      </c>
      <c r="E17" s="1" t="str">
        <f t="shared" si="6"/>
        <v>task4</v>
      </c>
      <c r="F17" s="1" t="str">
        <f t="shared" si="6"/>
        <v>task5</v>
      </c>
      <c r="G17" s="1" t="str">
        <f t="shared" si="6"/>
        <v>extra</v>
      </c>
      <c r="H17" s="1" t="s">
        <v>0</v>
      </c>
      <c r="K17" s="1" t="str">
        <f>B17</f>
        <v>task1</v>
      </c>
      <c r="L17" s="1" t="str">
        <f t="shared" ref="L17:Q29" si="7">C17</f>
        <v>task2</v>
      </c>
      <c r="M17" s="1" t="str">
        <f t="shared" si="7"/>
        <v>task3</v>
      </c>
      <c r="N17" s="1" t="str">
        <f t="shared" si="7"/>
        <v>task4</v>
      </c>
      <c r="O17" s="1" t="str">
        <f t="shared" si="7"/>
        <v>task5</v>
      </c>
      <c r="P17" s="1" t="str">
        <f t="shared" si="7"/>
        <v>extra</v>
      </c>
      <c r="Q17" s="1" t="str">
        <f t="shared" si="7"/>
        <v>Y0</v>
      </c>
      <c r="S17" s="1" t="s">
        <v>331</v>
      </c>
      <c r="T17" s="1" t="s">
        <v>331</v>
      </c>
      <c r="U17" s="1" t="s">
        <v>332</v>
      </c>
      <c r="V17" s="1" t="s">
        <v>452</v>
      </c>
    </row>
    <row r="18" spans="1:26" x14ac:dyDescent="0.3">
      <c r="A18" s="1" t="str">
        <f>A3</f>
        <v>V1</v>
      </c>
      <c r="B18" s="1">
        <f ca="1">RANK(B3,B$3:B$14,B$15)</f>
        <v>9</v>
      </c>
      <c r="C18" s="1">
        <f t="shared" ref="C18:G18" ca="1" si="8">RANK(C3,C$3:C$14,C$15)</f>
        <v>9</v>
      </c>
      <c r="D18" s="1">
        <f t="shared" ca="1" si="8"/>
        <v>10</v>
      </c>
      <c r="E18" s="1">
        <f t="shared" ca="1" si="8"/>
        <v>7</v>
      </c>
      <c r="F18" s="1">
        <f t="shared" ca="1" si="8"/>
        <v>11</v>
      </c>
      <c r="G18" s="1">
        <f t="shared" ca="1" si="8"/>
        <v>7</v>
      </c>
      <c r="H18" s="1">
        <v>1000</v>
      </c>
      <c r="J18" s="1" t="str">
        <f t="shared" ref="J18:J29" si="9">A18</f>
        <v>V1</v>
      </c>
      <c r="K18" s="1">
        <f ca="1">RANK(B18,B$18:B$29,0)</f>
        <v>1</v>
      </c>
      <c r="L18" s="1">
        <f t="shared" ref="L18:P29" ca="1" si="10">RANK(C18,C$18:C$29,0)</f>
        <v>1</v>
      </c>
      <c r="M18" s="1">
        <f t="shared" ca="1" si="10"/>
        <v>1</v>
      </c>
      <c r="N18" s="1">
        <f t="shared" ca="1" si="10"/>
        <v>1</v>
      </c>
      <c r="O18" s="1">
        <f t="shared" ca="1" si="10"/>
        <v>2</v>
      </c>
      <c r="P18" s="1">
        <f t="shared" ca="1" si="10"/>
        <v>1</v>
      </c>
      <c r="Q18" s="1">
        <f t="shared" si="7"/>
        <v>1000</v>
      </c>
      <c r="S18" s="1">
        <f>'basic model'!H50</f>
        <v>1010.8</v>
      </c>
      <c r="T18" s="1">
        <f>'basic model'!U50</f>
        <v>985.8</v>
      </c>
      <c r="U18" s="1">
        <f>IF('basic model'!J50*'basic model'!W50&lt;=0,1,0)</f>
        <v>1</v>
      </c>
      <c r="V18" s="1">
        <f>RANK(S18,S$18:S$29,0)</f>
        <v>1</v>
      </c>
    </row>
    <row r="19" spans="1:26" x14ac:dyDescent="0.3">
      <c r="A19" s="1" t="str">
        <f t="shared" ref="A19:A29" si="11">A4</f>
        <v>V2</v>
      </c>
      <c r="B19" s="1">
        <f t="shared" ref="B19:G29" ca="1" si="12">RANK(B4,B$3:B$14,B$15)</f>
        <v>9</v>
      </c>
      <c r="C19" s="1">
        <f t="shared" ca="1" si="12"/>
        <v>1</v>
      </c>
      <c r="D19" s="1">
        <f t="shared" ca="1" si="12"/>
        <v>1</v>
      </c>
      <c r="E19" s="1">
        <f t="shared" ca="1" si="12"/>
        <v>7</v>
      </c>
      <c r="F19" s="1">
        <f t="shared" ca="1" si="12"/>
        <v>9</v>
      </c>
      <c r="G19" s="1">
        <f t="shared" ca="1" si="12"/>
        <v>7</v>
      </c>
      <c r="H19" s="1">
        <v>1000</v>
      </c>
      <c r="J19" s="1" t="str">
        <f t="shared" si="9"/>
        <v>V2</v>
      </c>
      <c r="K19" s="1">
        <f t="shared" ref="K19:K29" ca="1" si="13">RANK(B19,B$18:B$29,0)</f>
        <v>1</v>
      </c>
      <c r="L19" s="1">
        <f t="shared" ca="1" si="10"/>
        <v>5</v>
      </c>
      <c r="M19" s="1">
        <f t="shared" ca="1" si="10"/>
        <v>7</v>
      </c>
      <c r="N19" s="1">
        <f t="shared" ca="1" si="10"/>
        <v>1</v>
      </c>
      <c r="O19" s="1">
        <f t="shared" ca="1" si="10"/>
        <v>3</v>
      </c>
      <c r="P19" s="1">
        <f t="shared" ca="1" si="10"/>
        <v>1</v>
      </c>
      <c r="Q19" s="1">
        <f t="shared" si="7"/>
        <v>1000</v>
      </c>
      <c r="S19" s="1">
        <f>'basic model'!H51</f>
        <v>1003.3</v>
      </c>
      <c r="T19" s="1">
        <f>'basic model'!U51</f>
        <v>995.3</v>
      </c>
      <c r="U19" s="1">
        <f>IF('basic model'!J51*'basic model'!W51&lt;=0,1,0)</f>
        <v>1</v>
      </c>
      <c r="V19" s="1">
        <f t="shared" ref="V19:V29" si="14">RANK(S19,S$18:S$29,0)</f>
        <v>7</v>
      </c>
    </row>
    <row r="20" spans="1:26" x14ac:dyDescent="0.3">
      <c r="A20" s="1" t="str">
        <f t="shared" si="11"/>
        <v>V3</v>
      </c>
      <c r="B20" s="1">
        <f t="shared" ca="1" si="12"/>
        <v>1</v>
      </c>
      <c r="C20" s="1">
        <f t="shared" ca="1" si="12"/>
        <v>1</v>
      </c>
      <c r="D20" s="1">
        <f t="shared" ca="1" si="12"/>
        <v>10</v>
      </c>
      <c r="E20" s="1">
        <f t="shared" ca="1" si="12"/>
        <v>1</v>
      </c>
      <c r="F20" s="1">
        <f t="shared" ca="1" si="12"/>
        <v>5</v>
      </c>
      <c r="G20" s="1">
        <f t="shared" ca="1" si="12"/>
        <v>1</v>
      </c>
      <c r="H20" s="1">
        <v>1000</v>
      </c>
      <c r="J20" s="1" t="str">
        <f t="shared" si="9"/>
        <v>V3</v>
      </c>
      <c r="K20" s="1">
        <f t="shared" ca="1" si="13"/>
        <v>5</v>
      </c>
      <c r="L20" s="1">
        <f t="shared" ca="1" si="10"/>
        <v>5</v>
      </c>
      <c r="M20" s="1">
        <f t="shared" ca="1" si="10"/>
        <v>1</v>
      </c>
      <c r="N20" s="1">
        <f t="shared" ca="1" si="10"/>
        <v>7</v>
      </c>
      <c r="O20" s="1">
        <f t="shared" ca="1" si="10"/>
        <v>5</v>
      </c>
      <c r="P20" s="1">
        <f t="shared" ca="1" si="10"/>
        <v>7</v>
      </c>
      <c r="Q20" s="1">
        <f t="shared" si="7"/>
        <v>1000</v>
      </c>
      <c r="S20" s="1">
        <f>'basic model'!H52</f>
        <v>1007.8</v>
      </c>
      <c r="T20" s="1">
        <f>'basic model'!U52</f>
        <v>995.3</v>
      </c>
      <c r="U20" s="1">
        <f>IF('basic model'!J52*'basic model'!W52&lt;=0,1,0)</f>
        <v>1</v>
      </c>
      <c r="V20" s="1">
        <f t="shared" si="14"/>
        <v>2</v>
      </c>
    </row>
    <row r="21" spans="1:26" x14ac:dyDescent="0.3">
      <c r="A21" s="1" t="str">
        <f t="shared" si="11"/>
        <v>V4</v>
      </c>
      <c r="B21" s="1">
        <f t="shared" ca="1" si="12"/>
        <v>1</v>
      </c>
      <c r="C21" s="1">
        <f t="shared" ca="1" si="12"/>
        <v>1</v>
      </c>
      <c r="D21" s="1">
        <f t="shared" ca="1" si="12"/>
        <v>1</v>
      </c>
      <c r="E21" s="1">
        <f t="shared" ca="1" si="12"/>
        <v>1</v>
      </c>
      <c r="F21" s="1">
        <f t="shared" ca="1" si="12"/>
        <v>1</v>
      </c>
      <c r="G21" s="1">
        <f t="shared" ca="1" si="12"/>
        <v>1</v>
      </c>
      <c r="H21" s="1">
        <v>1000</v>
      </c>
      <c r="J21" s="1" t="str">
        <f t="shared" si="9"/>
        <v>V4</v>
      </c>
      <c r="K21" s="1">
        <f t="shared" ca="1" si="13"/>
        <v>5</v>
      </c>
      <c r="L21" s="1">
        <f t="shared" ca="1" si="10"/>
        <v>5</v>
      </c>
      <c r="M21" s="1">
        <f t="shared" ca="1" si="10"/>
        <v>7</v>
      </c>
      <c r="N21" s="1">
        <f t="shared" ca="1" si="10"/>
        <v>7</v>
      </c>
      <c r="O21" s="1">
        <f t="shared" ca="1" si="10"/>
        <v>9</v>
      </c>
      <c r="P21" s="1">
        <f t="shared" ca="1" si="10"/>
        <v>7</v>
      </c>
      <c r="Q21" s="1">
        <f t="shared" si="7"/>
        <v>1000</v>
      </c>
      <c r="S21" s="1">
        <f>'basic model'!H53</f>
        <v>1004.8</v>
      </c>
      <c r="T21" s="1">
        <f>'basic model'!U53</f>
        <v>994.3</v>
      </c>
      <c r="U21" s="1">
        <f>IF('basic model'!J53*'basic model'!W53&lt;=0,1,0)</f>
        <v>1</v>
      </c>
      <c r="V21" s="1">
        <f t="shared" si="14"/>
        <v>4</v>
      </c>
    </row>
    <row r="22" spans="1:26" x14ac:dyDescent="0.3">
      <c r="A22" s="1" t="str">
        <f t="shared" si="11"/>
        <v>V5</v>
      </c>
      <c r="B22" s="1">
        <f t="shared" ca="1" si="12"/>
        <v>1</v>
      </c>
      <c r="C22" s="1">
        <f t="shared" ca="1" si="12"/>
        <v>1</v>
      </c>
      <c r="D22" s="1">
        <f t="shared" ca="1" si="12"/>
        <v>1</v>
      </c>
      <c r="E22" s="1">
        <f t="shared" ca="1" si="12"/>
        <v>1</v>
      </c>
      <c r="F22" s="1">
        <f t="shared" ca="1" si="12"/>
        <v>5</v>
      </c>
      <c r="G22" s="1">
        <f t="shared" ca="1" si="12"/>
        <v>1</v>
      </c>
      <c r="H22" s="1">
        <v>1000</v>
      </c>
      <c r="J22" s="1" t="str">
        <f t="shared" si="9"/>
        <v>V5</v>
      </c>
      <c r="K22" s="1">
        <f t="shared" ca="1" si="13"/>
        <v>5</v>
      </c>
      <c r="L22" s="1">
        <f t="shared" ca="1" si="10"/>
        <v>5</v>
      </c>
      <c r="M22" s="1">
        <f t="shared" ca="1" si="10"/>
        <v>7</v>
      </c>
      <c r="N22" s="1">
        <f t="shared" ca="1" si="10"/>
        <v>7</v>
      </c>
      <c r="O22" s="1">
        <f t="shared" ca="1" si="10"/>
        <v>5</v>
      </c>
      <c r="P22" s="1">
        <f t="shared" ca="1" si="10"/>
        <v>7</v>
      </c>
      <c r="Q22" s="1">
        <f t="shared" si="7"/>
        <v>1000</v>
      </c>
      <c r="S22" s="1">
        <f>'basic model'!H54</f>
        <v>1005.8</v>
      </c>
      <c r="T22" s="1">
        <f>'basic model'!U54</f>
        <v>990.8</v>
      </c>
      <c r="U22" s="1">
        <f>IF('basic model'!J54*'basic model'!W54&lt;=0,1,0)</f>
        <v>1</v>
      </c>
      <c r="V22" s="1">
        <f t="shared" si="14"/>
        <v>3</v>
      </c>
    </row>
    <row r="23" spans="1:26" x14ac:dyDescent="0.3">
      <c r="A23" s="1" t="str">
        <f t="shared" si="11"/>
        <v>V6</v>
      </c>
      <c r="B23" s="1">
        <f t="shared" ca="1" si="12"/>
        <v>1</v>
      </c>
      <c r="C23" s="1">
        <f t="shared" ca="1" si="12"/>
        <v>1</v>
      </c>
      <c r="D23" s="1">
        <f t="shared" ca="1" si="12"/>
        <v>1</v>
      </c>
      <c r="E23" s="1">
        <f t="shared" ca="1" si="12"/>
        <v>7</v>
      </c>
      <c r="F23" s="1">
        <f t="shared" ca="1" si="12"/>
        <v>12</v>
      </c>
      <c r="G23" s="1">
        <f t="shared" ca="1" si="12"/>
        <v>7</v>
      </c>
      <c r="H23" s="1">
        <v>1000</v>
      </c>
      <c r="J23" s="1" t="str">
        <f t="shared" si="9"/>
        <v>V6</v>
      </c>
      <c r="K23" s="1">
        <f t="shared" ca="1" si="13"/>
        <v>5</v>
      </c>
      <c r="L23" s="1">
        <f t="shared" ca="1" si="10"/>
        <v>5</v>
      </c>
      <c r="M23" s="1">
        <f t="shared" ca="1" si="10"/>
        <v>7</v>
      </c>
      <c r="N23" s="1">
        <f t="shared" ca="1" si="10"/>
        <v>1</v>
      </c>
      <c r="O23" s="1">
        <f t="shared" ca="1" si="10"/>
        <v>1</v>
      </c>
      <c r="P23" s="1">
        <f t="shared" ca="1" si="10"/>
        <v>1</v>
      </c>
      <c r="Q23" s="1">
        <f t="shared" si="7"/>
        <v>1000</v>
      </c>
      <c r="S23" s="1">
        <f>'basic model'!H55</f>
        <v>1004.3</v>
      </c>
      <c r="T23" s="1">
        <f>'basic model'!U55</f>
        <v>995.3</v>
      </c>
      <c r="U23" s="1">
        <f>IF('basic model'!J55*'basic model'!W55&lt;=0,1,0)</f>
        <v>1</v>
      </c>
      <c r="V23" s="1">
        <f t="shared" si="14"/>
        <v>5</v>
      </c>
    </row>
    <row r="24" spans="1:26" x14ac:dyDescent="0.3">
      <c r="A24" s="1" t="str">
        <f t="shared" si="11"/>
        <v>V7</v>
      </c>
      <c r="B24" s="1">
        <f t="shared" ca="1" si="12"/>
        <v>9</v>
      </c>
      <c r="C24" s="1">
        <f t="shared" ca="1" si="12"/>
        <v>1</v>
      </c>
      <c r="D24" s="1">
        <f t="shared" ca="1" si="12"/>
        <v>7</v>
      </c>
      <c r="E24" s="1">
        <f t="shared" ca="1" si="12"/>
        <v>1</v>
      </c>
      <c r="F24" s="1">
        <f t="shared" ca="1" si="12"/>
        <v>1</v>
      </c>
      <c r="G24" s="1">
        <f t="shared" ca="1" si="12"/>
        <v>7</v>
      </c>
      <c r="H24" s="1">
        <v>1000</v>
      </c>
      <c r="J24" s="1" t="str">
        <f t="shared" si="9"/>
        <v>V7</v>
      </c>
      <c r="K24" s="1">
        <f t="shared" ca="1" si="13"/>
        <v>1</v>
      </c>
      <c r="L24" s="1">
        <f t="shared" ca="1" si="10"/>
        <v>5</v>
      </c>
      <c r="M24" s="1">
        <f t="shared" ca="1" si="10"/>
        <v>4</v>
      </c>
      <c r="N24" s="1">
        <f t="shared" ca="1" si="10"/>
        <v>7</v>
      </c>
      <c r="O24" s="1">
        <f t="shared" ca="1" si="10"/>
        <v>9</v>
      </c>
      <c r="P24" s="1">
        <f t="shared" ca="1" si="10"/>
        <v>1</v>
      </c>
      <c r="Q24" s="1">
        <f t="shared" si="7"/>
        <v>1000</v>
      </c>
      <c r="S24" s="1">
        <f>'basic model'!H56</f>
        <v>1004.3</v>
      </c>
      <c r="T24" s="1">
        <f>'basic model'!U56</f>
        <v>995.3</v>
      </c>
      <c r="U24" s="1">
        <f>IF('basic model'!J56*'basic model'!W56&lt;=0,1,0)</f>
        <v>1</v>
      </c>
      <c r="V24" s="1">
        <f t="shared" si="14"/>
        <v>5</v>
      </c>
    </row>
    <row r="25" spans="1:26" x14ac:dyDescent="0.3">
      <c r="A25" s="1" t="str">
        <f t="shared" si="11"/>
        <v>V8</v>
      </c>
      <c r="B25" s="1">
        <f t="shared" ca="1" si="12"/>
        <v>1</v>
      </c>
      <c r="C25" s="1">
        <f t="shared" ca="1" si="12"/>
        <v>1</v>
      </c>
      <c r="D25" s="1">
        <f t="shared" ca="1" si="12"/>
        <v>1</v>
      </c>
      <c r="E25" s="1">
        <f t="shared" ca="1" si="12"/>
        <v>7</v>
      </c>
      <c r="F25" s="1">
        <f t="shared" ca="1" si="12"/>
        <v>1</v>
      </c>
      <c r="G25" s="1">
        <f t="shared" ca="1" si="12"/>
        <v>1</v>
      </c>
      <c r="H25" s="1">
        <v>1000</v>
      </c>
      <c r="J25" s="1" t="str">
        <f t="shared" si="9"/>
        <v>V8</v>
      </c>
      <c r="K25" s="1">
        <f t="shared" ca="1" si="13"/>
        <v>5</v>
      </c>
      <c r="L25" s="1">
        <f t="shared" ca="1" si="10"/>
        <v>5</v>
      </c>
      <c r="M25" s="1">
        <f t="shared" ca="1" si="10"/>
        <v>7</v>
      </c>
      <c r="N25" s="1">
        <f t="shared" ca="1" si="10"/>
        <v>1</v>
      </c>
      <c r="O25" s="1">
        <f t="shared" ca="1" si="10"/>
        <v>9</v>
      </c>
      <c r="P25" s="1">
        <f t="shared" ca="1" si="10"/>
        <v>7</v>
      </c>
      <c r="Q25" s="1">
        <f t="shared" si="7"/>
        <v>1000</v>
      </c>
      <c r="S25" s="1">
        <f>'basic model'!H57</f>
        <v>995.3</v>
      </c>
      <c r="T25" s="1">
        <f>'basic model'!U57</f>
        <v>1004.3</v>
      </c>
      <c r="U25" s="1">
        <f>IF('basic model'!J57*'basic model'!W57&lt;=0,1,0)</f>
        <v>1</v>
      </c>
      <c r="V25" s="1">
        <f t="shared" si="14"/>
        <v>8</v>
      </c>
    </row>
    <row r="26" spans="1:26" x14ac:dyDescent="0.3">
      <c r="A26" s="1" t="str">
        <f t="shared" si="11"/>
        <v>V9</v>
      </c>
      <c r="B26" s="1">
        <f t="shared" ca="1" si="12"/>
        <v>1</v>
      </c>
      <c r="C26" s="1">
        <f t="shared" ca="1" si="12"/>
        <v>9</v>
      </c>
      <c r="D26" s="1">
        <f t="shared" ca="1" si="12"/>
        <v>10</v>
      </c>
      <c r="E26" s="1">
        <f t="shared" ca="1" si="12"/>
        <v>7</v>
      </c>
      <c r="F26" s="1">
        <f t="shared" ca="1" si="12"/>
        <v>1</v>
      </c>
      <c r="G26" s="1">
        <f t="shared" ca="1" si="12"/>
        <v>7</v>
      </c>
      <c r="H26" s="1">
        <v>1000</v>
      </c>
      <c r="J26" s="1" t="str">
        <f t="shared" si="9"/>
        <v>V9</v>
      </c>
      <c r="K26" s="1">
        <f t="shared" ca="1" si="13"/>
        <v>5</v>
      </c>
      <c r="L26" s="1">
        <f t="shared" ca="1" si="10"/>
        <v>1</v>
      </c>
      <c r="M26" s="1">
        <f t="shared" ca="1" si="10"/>
        <v>1</v>
      </c>
      <c r="N26" s="1">
        <f t="shared" ca="1" si="10"/>
        <v>1</v>
      </c>
      <c r="O26" s="1">
        <f t="shared" ca="1" si="10"/>
        <v>9</v>
      </c>
      <c r="P26" s="1">
        <f t="shared" ca="1" si="10"/>
        <v>1</v>
      </c>
      <c r="Q26" s="1">
        <f t="shared" si="7"/>
        <v>1000</v>
      </c>
      <c r="S26" s="1">
        <f>'basic model'!H58</f>
        <v>987.3</v>
      </c>
      <c r="T26" s="1">
        <f>'basic model'!U58</f>
        <v>1014.8</v>
      </c>
      <c r="U26" s="1">
        <f>IF('basic model'!J58*'basic model'!W58&lt;=0,1,0)</f>
        <v>1</v>
      </c>
      <c r="V26" s="1">
        <f t="shared" si="14"/>
        <v>12</v>
      </c>
    </row>
    <row r="27" spans="1:26" x14ac:dyDescent="0.3">
      <c r="A27" s="1" t="str">
        <f t="shared" si="11"/>
        <v>V10</v>
      </c>
      <c r="B27" s="1">
        <f t="shared" ca="1" si="12"/>
        <v>1</v>
      </c>
      <c r="C27" s="1">
        <f t="shared" ca="1" si="12"/>
        <v>9</v>
      </c>
      <c r="D27" s="1">
        <f t="shared" ca="1" si="12"/>
        <v>1</v>
      </c>
      <c r="E27" s="1">
        <f t="shared" ca="1" si="12"/>
        <v>1</v>
      </c>
      <c r="F27" s="1">
        <f t="shared" ca="1" si="12"/>
        <v>5</v>
      </c>
      <c r="G27" s="1">
        <f t="shared" ca="1" si="12"/>
        <v>1</v>
      </c>
      <c r="H27" s="1">
        <v>1000</v>
      </c>
      <c r="J27" s="1" t="str">
        <f t="shared" si="9"/>
        <v>V10</v>
      </c>
      <c r="K27" s="1">
        <f t="shared" ca="1" si="13"/>
        <v>5</v>
      </c>
      <c r="L27" s="1">
        <f t="shared" ca="1" si="10"/>
        <v>1</v>
      </c>
      <c r="M27" s="1">
        <f t="shared" ca="1" si="10"/>
        <v>7</v>
      </c>
      <c r="N27" s="1">
        <f t="shared" ca="1" si="10"/>
        <v>7</v>
      </c>
      <c r="O27" s="1">
        <f t="shared" ca="1" si="10"/>
        <v>5</v>
      </c>
      <c r="P27" s="1">
        <f t="shared" ca="1" si="10"/>
        <v>7</v>
      </c>
      <c r="Q27" s="1">
        <f t="shared" si="7"/>
        <v>1000</v>
      </c>
      <c r="S27" s="1">
        <f>'basic model'!H59</f>
        <v>991.8</v>
      </c>
      <c r="T27" s="1">
        <f>'basic model'!U59</f>
        <v>1007.8</v>
      </c>
      <c r="U27" s="1">
        <f>IF('basic model'!J59*'basic model'!W59&lt;=0,1,0)</f>
        <v>1</v>
      </c>
      <c r="V27" s="1">
        <f t="shared" si="14"/>
        <v>10</v>
      </c>
    </row>
    <row r="28" spans="1:26" x14ac:dyDescent="0.3">
      <c r="A28" s="1" t="str">
        <f t="shared" si="11"/>
        <v>V11</v>
      </c>
      <c r="B28" s="1">
        <f t="shared" ca="1" si="12"/>
        <v>1</v>
      </c>
      <c r="C28" s="1">
        <f t="shared" ca="1" si="12"/>
        <v>9</v>
      </c>
      <c r="D28" s="1">
        <f t="shared" ca="1" si="12"/>
        <v>7</v>
      </c>
      <c r="E28" s="1">
        <f t="shared" ca="1" si="12"/>
        <v>1</v>
      </c>
      <c r="F28" s="1">
        <f t="shared" ca="1" si="12"/>
        <v>9</v>
      </c>
      <c r="G28" s="1">
        <f t="shared" ca="1" si="12"/>
        <v>7</v>
      </c>
      <c r="H28" s="1">
        <v>1000</v>
      </c>
      <c r="J28" s="1" t="str">
        <f t="shared" si="9"/>
        <v>V11</v>
      </c>
      <c r="K28" s="1">
        <f t="shared" ca="1" si="13"/>
        <v>5</v>
      </c>
      <c r="L28" s="1">
        <f t="shared" ca="1" si="10"/>
        <v>1</v>
      </c>
      <c r="M28" s="1">
        <f t="shared" ca="1" si="10"/>
        <v>4</v>
      </c>
      <c r="N28" s="1">
        <f t="shared" ca="1" si="10"/>
        <v>7</v>
      </c>
      <c r="O28" s="1">
        <f t="shared" ca="1" si="10"/>
        <v>3</v>
      </c>
      <c r="P28" s="1">
        <f t="shared" ca="1" si="10"/>
        <v>1</v>
      </c>
      <c r="Q28" s="1">
        <f t="shared" si="7"/>
        <v>1000</v>
      </c>
      <c r="S28" s="1">
        <f>'basic model'!H60</f>
        <v>993.8</v>
      </c>
      <c r="T28" s="1">
        <f>'basic model'!U60</f>
        <v>1005.8</v>
      </c>
      <c r="U28" s="1">
        <f>IF('basic model'!J60*'basic model'!W60&lt;=0,1,0)</f>
        <v>1</v>
      </c>
      <c r="V28" s="1">
        <f t="shared" si="14"/>
        <v>9</v>
      </c>
    </row>
    <row r="29" spans="1:26" x14ac:dyDescent="0.3">
      <c r="A29" s="1" t="str">
        <f t="shared" si="11"/>
        <v>V12</v>
      </c>
      <c r="B29" s="1">
        <f t="shared" ca="1" si="12"/>
        <v>9</v>
      </c>
      <c r="C29" s="1">
        <f t="shared" ca="1" si="12"/>
        <v>1</v>
      </c>
      <c r="D29" s="1">
        <f t="shared" ca="1" si="12"/>
        <v>7</v>
      </c>
      <c r="E29" s="1">
        <f t="shared" ca="1" si="12"/>
        <v>7</v>
      </c>
      <c r="F29" s="1">
        <f t="shared" ca="1" si="12"/>
        <v>5</v>
      </c>
      <c r="G29" s="1">
        <f t="shared" ca="1" si="12"/>
        <v>1</v>
      </c>
      <c r="H29" s="1">
        <v>1000</v>
      </c>
      <c r="J29" s="1" t="str">
        <f t="shared" si="9"/>
        <v>V12</v>
      </c>
      <c r="K29" s="1">
        <f t="shared" ca="1" si="13"/>
        <v>1</v>
      </c>
      <c r="L29" s="1">
        <f t="shared" ca="1" si="10"/>
        <v>5</v>
      </c>
      <c r="M29" s="1">
        <f t="shared" ca="1" si="10"/>
        <v>4</v>
      </c>
      <c r="N29" s="1">
        <f t="shared" ca="1" si="10"/>
        <v>1</v>
      </c>
      <c r="O29" s="1">
        <f t="shared" ca="1" si="10"/>
        <v>5</v>
      </c>
      <c r="P29" s="1">
        <f t="shared" ca="1" si="10"/>
        <v>7</v>
      </c>
      <c r="Q29" s="1">
        <f t="shared" si="7"/>
        <v>1000</v>
      </c>
      <c r="S29" s="1">
        <f>'basic model'!H61</f>
        <v>990.8</v>
      </c>
      <c r="T29" s="1">
        <f>'basic model'!U61</f>
        <v>1014.8</v>
      </c>
      <c r="U29" s="1">
        <f>IF('basic model'!J61*'basic model'!W61&lt;=0,1,0)</f>
        <v>1</v>
      </c>
      <c r="V29" s="1">
        <f t="shared" si="14"/>
        <v>11</v>
      </c>
    </row>
    <row r="30" spans="1:26" x14ac:dyDescent="0.3">
      <c r="I30" s="1">
        <f ca="1">SUM(H33:I176)</f>
        <v>62</v>
      </c>
    </row>
    <row r="31" spans="1:26" x14ac:dyDescent="0.3">
      <c r="H31" s="1" t="s">
        <v>46</v>
      </c>
      <c r="I31" s="1" t="s">
        <v>47</v>
      </c>
      <c r="L31" s="1" t="s">
        <v>55</v>
      </c>
      <c r="R31" s="1" t="s">
        <v>48</v>
      </c>
    </row>
    <row r="32" spans="1:26" x14ac:dyDescent="0.3">
      <c r="A32" s="1" t="s">
        <v>25</v>
      </c>
      <c r="B32" s="1" t="str">
        <f>B17</f>
        <v>task1</v>
      </c>
      <c r="C32" s="1" t="str">
        <f t="shared" ref="C32:G32" si="15">C17</f>
        <v>task2</v>
      </c>
      <c r="D32" s="1" t="str">
        <f t="shared" si="15"/>
        <v>task3</v>
      </c>
      <c r="E32" s="1" t="str">
        <f t="shared" si="15"/>
        <v>task4</v>
      </c>
      <c r="F32" s="1" t="str">
        <f t="shared" si="15"/>
        <v>task5</v>
      </c>
      <c r="G32" s="1" t="str">
        <f t="shared" si="15"/>
        <v>extra</v>
      </c>
      <c r="H32" s="1" t="s">
        <v>38</v>
      </c>
      <c r="I32" s="1" t="s">
        <v>39</v>
      </c>
      <c r="J32" s="1" t="s">
        <v>49</v>
      </c>
      <c r="K32" s="1" t="s">
        <v>54</v>
      </c>
      <c r="L32" s="1" t="s">
        <v>44</v>
      </c>
      <c r="M32" s="1" t="s">
        <v>37</v>
      </c>
      <c r="N32" s="1" t="s">
        <v>40</v>
      </c>
      <c r="O32" s="1" t="s">
        <v>41</v>
      </c>
      <c r="P32" s="1" t="s">
        <v>42</v>
      </c>
      <c r="Q32" s="1" t="s">
        <v>43</v>
      </c>
      <c r="R32" s="1" t="s">
        <v>44</v>
      </c>
      <c r="S32" s="1" t="s">
        <v>51</v>
      </c>
      <c r="T32" s="1" t="s">
        <v>52</v>
      </c>
      <c r="U32" s="1" t="s">
        <v>53</v>
      </c>
      <c r="V32" s="5" t="s">
        <v>188</v>
      </c>
      <c r="W32" s="5" t="s">
        <v>189</v>
      </c>
      <c r="X32" s="5" t="s">
        <v>190</v>
      </c>
      <c r="Y32" s="5" t="s">
        <v>191</v>
      </c>
      <c r="Z32" s="5" t="s">
        <v>192</v>
      </c>
    </row>
    <row r="33" spans="1:26" x14ac:dyDescent="0.3">
      <c r="A33" s="1" t="s">
        <v>45</v>
      </c>
      <c r="B33" s="1">
        <f t="shared" ref="B33:G44" ca="1" si="16">B$18-B18</f>
        <v>0</v>
      </c>
      <c r="C33" s="1">
        <f t="shared" ca="1" si="16"/>
        <v>0</v>
      </c>
      <c r="D33" s="1">
        <f t="shared" ca="1" si="16"/>
        <v>0</v>
      </c>
      <c r="E33" s="1">
        <f t="shared" ca="1" si="16"/>
        <v>0</v>
      </c>
      <c r="F33" s="1">
        <f t="shared" ca="1" si="16"/>
        <v>0</v>
      </c>
      <c r="G33" s="1">
        <f t="shared" ca="1" si="16"/>
        <v>0</v>
      </c>
      <c r="H33" s="1">
        <f ca="1">IF(U33=0,1,0)</f>
        <v>0</v>
      </c>
      <c r="I33" s="1">
        <f ca="1">IF(T33=0,1,0)</f>
        <v>0</v>
      </c>
      <c r="J33" s="1">
        <f ca="1">IF(S33=0,1,0)</f>
        <v>1</v>
      </c>
      <c r="K33" s="1">
        <f ca="1">IF(SUM(H33:J33)=0,1,0)</f>
        <v>0</v>
      </c>
      <c r="L33" s="1">
        <f ca="1">SUM(H33:K33)</f>
        <v>1</v>
      </c>
      <c r="M33" s="1">
        <f ca="1">MAX(B33:G33)</f>
        <v>0</v>
      </c>
      <c r="N33" s="1">
        <f ca="1">MIN(B33:G33)</f>
        <v>0</v>
      </c>
      <c r="O33" s="1">
        <f ca="1">COUNTIF(B33:G33,0)</f>
        <v>6</v>
      </c>
      <c r="P33" s="1">
        <f ca="1">COUNTIFS(B33:G33,"&gt;0")</f>
        <v>0</v>
      </c>
      <c r="Q33" s="1">
        <f ca="1">COUNTIFS(B33:G33,"&lt;0")</f>
        <v>0</v>
      </c>
      <c r="R33" s="1">
        <f ca="1">SUM(O33:Q33)</f>
        <v>6</v>
      </c>
      <c r="S33" s="3">
        <f ca="1">(Q33+P33+M33+N33)+STDEV(M33,N33,P33,Q33)</f>
        <v>0</v>
      </c>
      <c r="T33" s="1">
        <f ca="1">J33+P33</f>
        <v>1</v>
      </c>
      <c r="U33" s="1">
        <f ca="1">J33+Q33</f>
        <v>1</v>
      </c>
      <c r="V33" s="5">
        <v>1</v>
      </c>
      <c r="W33" s="5">
        <f ca="1">H33</f>
        <v>0</v>
      </c>
      <c r="X33" s="5">
        <f t="shared" ref="X33:Z48" ca="1" si="17">I33</f>
        <v>0</v>
      </c>
      <c r="Y33" s="5">
        <f t="shared" ca="1" si="17"/>
        <v>1</v>
      </c>
      <c r="Z33" s="5">
        <f t="shared" ca="1" si="17"/>
        <v>0</v>
      </c>
    </row>
    <row r="34" spans="1:26" x14ac:dyDescent="0.3">
      <c r="A34" s="1" t="s">
        <v>26</v>
      </c>
      <c r="B34" s="1">
        <f t="shared" ca="1" si="16"/>
        <v>0</v>
      </c>
      <c r="C34" s="1">
        <f t="shared" ca="1" si="16"/>
        <v>8</v>
      </c>
      <c r="D34" s="1">
        <f t="shared" ca="1" si="16"/>
        <v>9</v>
      </c>
      <c r="E34" s="1">
        <f t="shared" ca="1" si="16"/>
        <v>0</v>
      </c>
      <c r="F34" s="1">
        <f t="shared" ca="1" si="16"/>
        <v>2</v>
      </c>
      <c r="G34" s="1">
        <f t="shared" ca="1" si="16"/>
        <v>0</v>
      </c>
      <c r="H34" s="1">
        <f t="shared" ref="H34:H97" ca="1" si="18">IF(U34=0,1,0)</f>
        <v>1</v>
      </c>
      <c r="I34" s="1">
        <f t="shared" ref="I34:I97" ca="1" si="19">IF(T34=0,1,0)</f>
        <v>0</v>
      </c>
      <c r="J34" s="1">
        <f t="shared" ref="J34:J97" ca="1" si="20">IF(S34=0,1,0)</f>
        <v>0</v>
      </c>
      <c r="K34" s="1">
        <f t="shared" ref="K34:K97" ca="1" si="21">IF(SUM(H34:J34)=0,1,0)</f>
        <v>0</v>
      </c>
      <c r="L34" s="1">
        <f t="shared" ref="L34:L97" ca="1" si="22">SUM(H34:K34)</f>
        <v>1</v>
      </c>
      <c r="M34" s="1">
        <f ca="1">MAX(B34:G34)</f>
        <v>9</v>
      </c>
      <c r="N34" s="1">
        <f ca="1">MIN(B34:G34)</f>
        <v>0</v>
      </c>
      <c r="O34" s="1">
        <f ca="1">COUNTIF(B34:G34,0)</f>
        <v>3</v>
      </c>
      <c r="P34" s="1">
        <f ca="1">COUNTIFS(B34:G34,"&gt;0")</f>
        <v>3</v>
      </c>
      <c r="Q34" s="1">
        <f ca="1">COUNTIFS(B34:G34,"&lt;0")</f>
        <v>0</v>
      </c>
      <c r="R34" s="1">
        <f ca="1">SUM(O34:Q34)</f>
        <v>6</v>
      </c>
      <c r="S34" s="4">
        <f t="shared" ref="S34:S97" ca="1" si="23">(Q34+P34+M34+N34)+STDEV(M34,N34,P34,Q34)</f>
        <v>16.242640687119284</v>
      </c>
      <c r="T34" s="1">
        <f t="shared" ref="T34:T97" ca="1" si="24">J34+P34</f>
        <v>3</v>
      </c>
      <c r="U34" s="1">
        <f t="shared" ref="U34:U97" ca="1" si="25">J34+Q34</f>
        <v>0</v>
      </c>
      <c r="V34" s="5">
        <f>V33</f>
        <v>1</v>
      </c>
      <c r="W34" s="5">
        <f t="shared" ref="W34:Z97" ca="1" si="26">H34</f>
        <v>1</v>
      </c>
      <c r="X34" s="5">
        <f t="shared" ca="1" si="17"/>
        <v>0</v>
      </c>
      <c r="Y34" s="5">
        <f t="shared" ca="1" si="17"/>
        <v>0</v>
      </c>
      <c r="Z34" s="5">
        <f t="shared" ca="1" si="17"/>
        <v>0</v>
      </c>
    </row>
    <row r="35" spans="1:26" x14ac:dyDescent="0.3">
      <c r="A35" s="1" t="s">
        <v>27</v>
      </c>
      <c r="B35" s="1">
        <f t="shared" ca="1" si="16"/>
        <v>8</v>
      </c>
      <c r="C35" s="1">
        <f t="shared" ca="1" si="16"/>
        <v>8</v>
      </c>
      <c r="D35" s="1">
        <f t="shared" ca="1" si="16"/>
        <v>0</v>
      </c>
      <c r="E35" s="1">
        <f t="shared" ca="1" si="16"/>
        <v>6</v>
      </c>
      <c r="F35" s="1">
        <f t="shared" ca="1" si="16"/>
        <v>6</v>
      </c>
      <c r="G35" s="1">
        <f t="shared" ca="1" si="16"/>
        <v>6</v>
      </c>
      <c r="H35" s="1">
        <f t="shared" ca="1" si="18"/>
        <v>1</v>
      </c>
      <c r="I35" s="1">
        <f t="shared" ca="1" si="19"/>
        <v>0</v>
      </c>
      <c r="J35" s="1">
        <f t="shared" ca="1" si="20"/>
        <v>0</v>
      </c>
      <c r="K35" s="1">
        <f t="shared" ca="1" si="21"/>
        <v>0</v>
      </c>
      <c r="L35" s="1">
        <f t="shared" ca="1" si="22"/>
        <v>1</v>
      </c>
      <c r="M35" s="1">
        <f t="shared" ref="M35:M98" ca="1" si="27">MAX(B35:G35)</f>
        <v>8</v>
      </c>
      <c r="N35" s="1">
        <f t="shared" ref="N35:N98" ca="1" si="28">MIN(B35:G35)</f>
        <v>0</v>
      </c>
      <c r="O35" s="1">
        <f t="shared" ref="O35:O98" ca="1" si="29">COUNTIF(B35:G35,0)</f>
        <v>1</v>
      </c>
      <c r="P35" s="1">
        <f t="shared" ref="P35:P98" ca="1" si="30">COUNTIFS(B35:G35,"&gt;0")</f>
        <v>5</v>
      </c>
      <c r="Q35" s="1">
        <f t="shared" ref="Q35:Q98" ca="1" si="31">COUNTIFS(B35:G35,"&lt;0")</f>
        <v>0</v>
      </c>
      <c r="R35" s="1">
        <f t="shared" ref="R35:R98" ca="1" si="32">SUM(O35:Q35)</f>
        <v>6</v>
      </c>
      <c r="S35" s="4">
        <f t="shared" ca="1" si="23"/>
        <v>16.947573094109003</v>
      </c>
      <c r="T35" s="1">
        <f t="shared" ca="1" si="24"/>
        <v>5</v>
      </c>
      <c r="U35" s="1">
        <f t="shared" ca="1" si="25"/>
        <v>0</v>
      </c>
      <c r="V35" s="5">
        <f t="shared" ref="V35:V44" si="33">V34</f>
        <v>1</v>
      </c>
      <c r="W35" s="5">
        <f t="shared" ca="1" si="26"/>
        <v>1</v>
      </c>
      <c r="X35" s="5">
        <f t="shared" ca="1" si="17"/>
        <v>0</v>
      </c>
      <c r="Y35" s="5">
        <f t="shared" ca="1" si="17"/>
        <v>0</v>
      </c>
      <c r="Z35" s="5">
        <f t="shared" ca="1" si="17"/>
        <v>0</v>
      </c>
    </row>
    <row r="36" spans="1:26" x14ac:dyDescent="0.3">
      <c r="A36" s="1" t="s">
        <v>28</v>
      </c>
      <c r="B36" s="1">
        <f t="shared" ca="1" si="16"/>
        <v>8</v>
      </c>
      <c r="C36" s="1">
        <f t="shared" ca="1" si="16"/>
        <v>8</v>
      </c>
      <c r="D36" s="1">
        <f t="shared" ca="1" si="16"/>
        <v>9</v>
      </c>
      <c r="E36" s="1">
        <f t="shared" ca="1" si="16"/>
        <v>6</v>
      </c>
      <c r="F36" s="1">
        <f t="shared" ca="1" si="16"/>
        <v>10</v>
      </c>
      <c r="G36" s="1">
        <f t="shared" ca="1" si="16"/>
        <v>6</v>
      </c>
      <c r="H36" s="1">
        <f t="shared" ca="1" si="18"/>
        <v>1</v>
      </c>
      <c r="I36" s="1">
        <f t="shared" ca="1" si="19"/>
        <v>0</v>
      </c>
      <c r="J36" s="1">
        <f t="shared" ca="1" si="20"/>
        <v>0</v>
      </c>
      <c r="K36" s="1">
        <f t="shared" ca="1" si="21"/>
        <v>0</v>
      </c>
      <c r="L36" s="1">
        <f t="shared" ca="1" si="22"/>
        <v>1</v>
      </c>
      <c r="M36" s="1">
        <f t="shared" ca="1" si="27"/>
        <v>10</v>
      </c>
      <c r="N36" s="1">
        <f t="shared" ca="1" si="28"/>
        <v>6</v>
      </c>
      <c r="O36" s="1">
        <f t="shared" ca="1" si="29"/>
        <v>0</v>
      </c>
      <c r="P36" s="1">
        <f t="shared" ca="1" si="30"/>
        <v>6</v>
      </c>
      <c r="Q36" s="1">
        <f t="shared" ca="1" si="31"/>
        <v>0</v>
      </c>
      <c r="R36" s="1">
        <f t="shared" ca="1" si="32"/>
        <v>6</v>
      </c>
      <c r="S36" s="4">
        <f t="shared" ca="1" si="23"/>
        <v>26.123105625617661</v>
      </c>
      <c r="T36" s="1">
        <f t="shared" ca="1" si="24"/>
        <v>6</v>
      </c>
      <c r="U36" s="1">
        <f t="shared" ca="1" si="25"/>
        <v>0</v>
      </c>
      <c r="V36" s="5">
        <f t="shared" si="33"/>
        <v>1</v>
      </c>
      <c r="W36" s="5">
        <f t="shared" ca="1" si="26"/>
        <v>1</v>
      </c>
      <c r="X36" s="5">
        <f t="shared" ca="1" si="17"/>
        <v>0</v>
      </c>
      <c r="Y36" s="5">
        <f t="shared" ca="1" si="17"/>
        <v>0</v>
      </c>
      <c r="Z36" s="5">
        <f t="shared" ca="1" si="17"/>
        <v>0</v>
      </c>
    </row>
    <row r="37" spans="1:26" x14ac:dyDescent="0.3">
      <c r="A37" s="1" t="s">
        <v>29</v>
      </c>
      <c r="B37" s="1">
        <f t="shared" ca="1" si="16"/>
        <v>8</v>
      </c>
      <c r="C37" s="1">
        <f t="shared" ca="1" si="16"/>
        <v>8</v>
      </c>
      <c r="D37" s="1">
        <f t="shared" ca="1" si="16"/>
        <v>9</v>
      </c>
      <c r="E37" s="1">
        <f t="shared" ca="1" si="16"/>
        <v>6</v>
      </c>
      <c r="F37" s="1">
        <f t="shared" ca="1" si="16"/>
        <v>6</v>
      </c>
      <c r="G37" s="1">
        <f t="shared" ca="1" si="16"/>
        <v>6</v>
      </c>
      <c r="H37" s="1">
        <f t="shared" ca="1" si="18"/>
        <v>1</v>
      </c>
      <c r="I37" s="1">
        <f t="shared" ca="1" si="19"/>
        <v>0</v>
      </c>
      <c r="J37" s="1">
        <f t="shared" ca="1" si="20"/>
        <v>0</v>
      </c>
      <c r="K37" s="1">
        <f t="shared" ca="1" si="21"/>
        <v>0</v>
      </c>
      <c r="L37" s="1">
        <f t="shared" ca="1" si="22"/>
        <v>1</v>
      </c>
      <c r="M37" s="1">
        <f t="shared" ca="1" si="27"/>
        <v>9</v>
      </c>
      <c r="N37" s="1">
        <f t="shared" ca="1" si="28"/>
        <v>6</v>
      </c>
      <c r="O37" s="1">
        <f t="shared" ca="1" si="29"/>
        <v>0</v>
      </c>
      <c r="P37" s="1">
        <f t="shared" ca="1" si="30"/>
        <v>6</v>
      </c>
      <c r="Q37" s="1">
        <f t="shared" ca="1" si="31"/>
        <v>0</v>
      </c>
      <c r="R37" s="1">
        <f t="shared" ca="1" si="32"/>
        <v>6</v>
      </c>
      <c r="S37" s="4">
        <f t="shared" ca="1" si="23"/>
        <v>24.774917217635377</v>
      </c>
      <c r="T37" s="1">
        <f t="shared" ca="1" si="24"/>
        <v>6</v>
      </c>
      <c r="U37" s="1">
        <f t="shared" ca="1" si="25"/>
        <v>0</v>
      </c>
      <c r="V37" s="5">
        <f t="shared" si="33"/>
        <v>1</v>
      </c>
      <c r="W37" s="5">
        <f t="shared" ca="1" si="26"/>
        <v>1</v>
      </c>
      <c r="X37" s="5">
        <f t="shared" ca="1" si="17"/>
        <v>0</v>
      </c>
      <c r="Y37" s="5">
        <f t="shared" ca="1" si="17"/>
        <v>0</v>
      </c>
      <c r="Z37" s="5">
        <f t="shared" ca="1" si="17"/>
        <v>0</v>
      </c>
    </row>
    <row r="38" spans="1:26" x14ac:dyDescent="0.3">
      <c r="A38" s="1" t="s">
        <v>30</v>
      </c>
      <c r="B38" s="1">
        <f t="shared" ca="1" si="16"/>
        <v>8</v>
      </c>
      <c r="C38" s="1">
        <f t="shared" ca="1" si="16"/>
        <v>8</v>
      </c>
      <c r="D38" s="1">
        <f t="shared" ca="1" si="16"/>
        <v>9</v>
      </c>
      <c r="E38" s="1">
        <f t="shared" ca="1" si="16"/>
        <v>0</v>
      </c>
      <c r="F38" s="1">
        <f t="shared" ca="1" si="16"/>
        <v>-1</v>
      </c>
      <c r="G38" s="1">
        <f t="shared" ca="1" si="16"/>
        <v>0</v>
      </c>
      <c r="H38" s="1">
        <f t="shared" ca="1" si="18"/>
        <v>0</v>
      </c>
      <c r="I38" s="1">
        <f t="shared" ca="1" si="19"/>
        <v>0</v>
      </c>
      <c r="J38" s="1">
        <f t="shared" ca="1" si="20"/>
        <v>0</v>
      </c>
      <c r="K38" s="1">
        <f t="shared" ca="1" si="21"/>
        <v>1</v>
      </c>
      <c r="L38" s="1">
        <f t="shared" ca="1" si="22"/>
        <v>1</v>
      </c>
      <c r="M38" s="1">
        <f t="shared" ca="1" si="27"/>
        <v>9</v>
      </c>
      <c r="N38" s="1">
        <f t="shared" ca="1" si="28"/>
        <v>-1</v>
      </c>
      <c r="O38" s="1">
        <f t="shared" ca="1" si="29"/>
        <v>2</v>
      </c>
      <c r="P38" s="1">
        <f t="shared" ca="1" si="30"/>
        <v>3</v>
      </c>
      <c r="Q38" s="1">
        <f t="shared" ca="1" si="31"/>
        <v>1</v>
      </c>
      <c r="R38" s="1">
        <f t="shared" ca="1" si="32"/>
        <v>6</v>
      </c>
      <c r="S38" s="4">
        <f t="shared" ca="1" si="23"/>
        <v>16.320493798938575</v>
      </c>
      <c r="T38" s="1">
        <f t="shared" ca="1" si="24"/>
        <v>3</v>
      </c>
      <c r="U38" s="1">
        <f t="shared" ca="1" si="25"/>
        <v>1</v>
      </c>
      <c r="V38" s="5">
        <f t="shared" si="33"/>
        <v>1</v>
      </c>
      <c r="W38" s="5">
        <f t="shared" ca="1" si="26"/>
        <v>0</v>
      </c>
      <c r="X38" s="5">
        <f t="shared" ca="1" si="17"/>
        <v>0</v>
      </c>
      <c r="Y38" s="5">
        <f t="shared" ca="1" si="17"/>
        <v>0</v>
      </c>
      <c r="Z38" s="5">
        <f t="shared" ca="1" si="17"/>
        <v>1</v>
      </c>
    </row>
    <row r="39" spans="1:26" x14ac:dyDescent="0.3">
      <c r="A39" s="1" t="s">
        <v>31</v>
      </c>
      <c r="B39" s="1">
        <f t="shared" ca="1" si="16"/>
        <v>0</v>
      </c>
      <c r="C39" s="1">
        <f t="shared" ca="1" si="16"/>
        <v>8</v>
      </c>
      <c r="D39" s="1">
        <f t="shared" ca="1" si="16"/>
        <v>3</v>
      </c>
      <c r="E39" s="1">
        <f t="shared" ca="1" si="16"/>
        <v>6</v>
      </c>
      <c r="F39" s="1">
        <f t="shared" ca="1" si="16"/>
        <v>10</v>
      </c>
      <c r="G39" s="1">
        <f t="shared" ca="1" si="16"/>
        <v>0</v>
      </c>
      <c r="H39" s="1">
        <f t="shared" ca="1" si="18"/>
        <v>1</v>
      </c>
      <c r="I39" s="1">
        <f t="shared" ca="1" si="19"/>
        <v>0</v>
      </c>
      <c r="J39" s="1">
        <f t="shared" ca="1" si="20"/>
        <v>0</v>
      </c>
      <c r="K39" s="1">
        <f t="shared" ca="1" si="21"/>
        <v>0</v>
      </c>
      <c r="L39" s="1">
        <f t="shared" ca="1" si="22"/>
        <v>1</v>
      </c>
      <c r="M39" s="1">
        <f t="shared" ca="1" si="27"/>
        <v>10</v>
      </c>
      <c r="N39" s="1">
        <f t="shared" ca="1" si="28"/>
        <v>0</v>
      </c>
      <c r="O39" s="1">
        <f t="shared" ca="1" si="29"/>
        <v>2</v>
      </c>
      <c r="P39" s="1">
        <f t="shared" ca="1" si="30"/>
        <v>4</v>
      </c>
      <c r="Q39" s="1">
        <f t="shared" ca="1" si="31"/>
        <v>0</v>
      </c>
      <c r="R39" s="1">
        <f t="shared" ca="1" si="32"/>
        <v>6</v>
      </c>
      <c r="S39" s="4">
        <f t="shared" ca="1" si="23"/>
        <v>18.725815626252608</v>
      </c>
      <c r="T39" s="1">
        <f t="shared" ca="1" si="24"/>
        <v>4</v>
      </c>
      <c r="U39" s="1">
        <f t="shared" ca="1" si="25"/>
        <v>0</v>
      </c>
      <c r="V39" s="5">
        <f t="shared" si="33"/>
        <v>1</v>
      </c>
      <c r="W39" s="5">
        <f t="shared" ca="1" si="26"/>
        <v>1</v>
      </c>
      <c r="X39" s="5">
        <f t="shared" ca="1" si="17"/>
        <v>0</v>
      </c>
      <c r="Y39" s="5">
        <f t="shared" ca="1" si="17"/>
        <v>0</v>
      </c>
      <c r="Z39" s="5">
        <f t="shared" ca="1" si="17"/>
        <v>0</v>
      </c>
    </row>
    <row r="40" spans="1:26" x14ac:dyDescent="0.3">
      <c r="A40" s="1" t="s">
        <v>32</v>
      </c>
      <c r="B40" s="1">
        <f t="shared" ca="1" si="16"/>
        <v>8</v>
      </c>
      <c r="C40" s="1">
        <f t="shared" ca="1" si="16"/>
        <v>8</v>
      </c>
      <c r="D40" s="1">
        <f t="shared" ca="1" si="16"/>
        <v>9</v>
      </c>
      <c r="E40" s="1">
        <f t="shared" ca="1" si="16"/>
        <v>0</v>
      </c>
      <c r="F40" s="1">
        <f t="shared" ca="1" si="16"/>
        <v>10</v>
      </c>
      <c r="G40" s="1">
        <f t="shared" ca="1" si="16"/>
        <v>6</v>
      </c>
      <c r="H40" s="1">
        <f t="shared" ca="1" si="18"/>
        <v>1</v>
      </c>
      <c r="I40" s="1">
        <f t="shared" ca="1" si="19"/>
        <v>0</v>
      </c>
      <c r="J40" s="1">
        <f t="shared" ca="1" si="20"/>
        <v>0</v>
      </c>
      <c r="K40" s="1">
        <f t="shared" ca="1" si="21"/>
        <v>0</v>
      </c>
      <c r="L40" s="1">
        <f t="shared" ca="1" si="22"/>
        <v>1</v>
      </c>
      <c r="M40" s="1">
        <f t="shared" ca="1" si="27"/>
        <v>10</v>
      </c>
      <c r="N40" s="1">
        <f t="shared" ca="1" si="28"/>
        <v>0</v>
      </c>
      <c r="O40" s="1">
        <f t="shared" ca="1" si="29"/>
        <v>1</v>
      </c>
      <c r="P40" s="1">
        <f t="shared" ca="1" si="30"/>
        <v>5</v>
      </c>
      <c r="Q40" s="1">
        <f t="shared" ca="1" si="31"/>
        <v>0</v>
      </c>
      <c r="R40" s="1">
        <f t="shared" ca="1" si="32"/>
        <v>6</v>
      </c>
      <c r="S40" s="4">
        <f t="shared" ca="1" si="23"/>
        <v>19.787135538781691</v>
      </c>
      <c r="T40" s="1">
        <f t="shared" ca="1" si="24"/>
        <v>5</v>
      </c>
      <c r="U40" s="1">
        <f t="shared" ca="1" si="25"/>
        <v>0</v>
      </c>
      <c r="V40" s="5">
        <f t="shared" si="33"/>
        <v>1</v>
      </c>
      <c r="W40" s="5">
        <f t="shared" ca="1" si="26"/>
        <v>1</v>
      </c>
      <c r="X40" s="5">
        <f t="shared" ca="1" si="17"/>
        <v>0</v>
      </c>
      <c r="Y40" s="5">
        <f t="shared" ca="1" si="17"/>
        <v>0</v>
      </c>
      <c r="Z40" s="5">
        <f t="shared" ca="1" si="17"/>
        <v>0</v>
      </c>
    </row>
    <row r="41" spans="1:26" x14ac:dyDescent="0.3">
      <c r="A41" s="1" t="s">
        <v>33</v>
      </c>
      <c r="B41" s="1">
        <f t="shared" ca="1" si="16"/>
        <v>8</v>
      </c>
      <c r="C41" s="1">
        <f t="shared" ca="1" si="16"/>
        <v>0</v>
      </c>
      <c r="D41" s="1">
        <f t="shared" ca="1" si="16"/>
        <v>0</v>
      </c>
      <c r="E41" s="1">
        <f t="shared" ca="1" si="16"/>
        <v>0</v>
      </c>
      <c r="F41" s="1">
        <f t="shared" ca="1" si="16"/>
        <v>10</v>
      </c>
      <c r="G41" s="1">
        <f t="shared" ca="1" si="16"/>
        <v>0</v>
      </c>
      <c r="H41" s="1">
        <f t="shared" ca="1" si="18"/>
        <v>1</v>
      </c>
      <c r="I41" s="1">
        <f t="shared" ca="1" si="19"/>
        <v>0</v>
      </c>
      <c r="J41" s="1">
        <f t="shared" ca="1" si="20"/>
        <v>0</v>
      </c>
      <c r="K41" s="1">
        <f t="shared" ca="1" si="21"/>
        <v>0</v>
      </c>
      <c r="L41" s="1">
        <f t="shared" ca="1" si="22"/>
        <v>1</v>
      </c>
      <c r="M41" s="1">
        <f t="shared" ca="1" si="27"/>
        <v>10</v>
      </c>
      <c r="N41" s="1">
        <f t="shared" ca="1" si="28"/>
        <v>0</v>
      </c>
      <c r="O41" s="1">
        <f t="shared" ca="1" si="29"/>
        <v>4</v>
      </c>
      <c r="P41" s="1">
        <f t="shared" ca="1" si="30"/>
        <v>2</v>
      </c>
      <c r="Q41" s="1">
        <f t="shared" ca="1" si="31"/>
        <v>0</v>
      </c>
      <c r="R41" s="1">
        <f t="shared" ca="1" si="32"/>
        <v>6</v>
      </c>
      <c r="S41" s="4">
        <f t="shared" ca="1" si="23"/>
        <v>16.760952285695232</v>
      </c>
      <c r="T41" s="1">
        <f t="shared" ca="1" si="24"/>
        <v>2</v>
      </c>
      <c r="U41" s="1">
        <f t="shared" ca="1" si="25"/>
        <v>0</v>
      </c>
      <c r="V41" s="5">
        <f t="shared" si="33"/>
        <v>1</v>
      </c>
      <c r="W41" s="5">
        <f t="shared" ca="1" si="26"/>
        <v>1</v>
      </c>
      <c r="X41" s="5">
        <f t="shared" ca="1" si="17"/>
        <v>0</v>
      </c>
      <c r="Y41" s="5">
        <f t="shared" ca="1" si="17"/>
        <v>0</v>
      </c>
      <c r="Z41" s="5">
        <f t="shared" ca="1" si="17"/>
        <v>0</v>
      </c>
    </row>
    <row r="42" spans="1:26" x14ac:dyDescent="0.3">
      <c r="A42" s="1" t="s">
        <v>34</v>
      </c>
      <c r="B42" s="1">
        <f t="shared" ca="1" si="16"/>
        <v>8</v>
      </c>
      <c r="C42" s="1">
        <f t="shared" ca="1" si="16"/>
        <v>0</v>
      </c>
      <c r="D42" s="1">
        <f t="shared" ca="1" si="16"/>
        <v>9</v>
      </c>
      <c r="E42" s="1">
        <f t="shared" ca="1" si="16"/>
        <v>6</v>
      </c>
      <c r="F42" s="1">
        <f t="shared" ca="1" si="16"/>
        <v>6</v>
      </c>
      <c r="G42" s="1">
        <f t="shared" ca="1" si="16"/>
        <v>6</v>
      </c>
      <c r="H42" s="1">
        <f t="shared" ca="1" si="18"/>
        <v>1</v>
      </c>
      <c r="I42" s="1">
        <f t="shared" ca="1" si="19"/>
        <v>0</v>
      </c>
      <c r="J42" s="1">
        <f t="shared" ca="1" si="20"/>
        <v>0</v>
      </c>
      <c r="K42" s="1">
        <f t="shared" ca="1" si="21"/>
        <v>0</v>
      </c>
      <c r="L42" s="1">
        <f t="shared" ca="1" si="22"/>
        <v>1</v>
      </c>
      <c r="M42" s="1">
        <f t="shared" ca="1" si="27"/>
        <v>9</v>
      </c>
      <c r="N42" s="1">
        <f t="shared" ca="1" si="28"/>
        <v>0</v>
      </c>
      <c r="O42" s="1">
        <f t="shared" ca="1" si="29"/>
        <v>1</v>
      </c>
      <c r="P42" s="1">
        <f t="shared" ca="1" si="30"/>
        <v>5</v>
      </c>
      <c r="Q42" s="1">
        <f t="shared" ca="1" si="31"/>
        <v>0</v>
      </c>
      <c r="R42" s="1">
        <f t="shared" ca="1" si="32"/>
        <v>6</v>
      </c>
      <c r="S42" s="4">
        <f t="shared" ca="1" si="23"/>
        <v>18.358898943540673</v>
      </c>
      <c r="T42" s="1">
        <f t="shared" ca="1" si="24"/>
        <v>5</v>
      </c>
      <c r="U42" s="1">
        <f t="shared" ca="1" si="25"/>
        <v>0</v>
      </c>
      <c r="V42" s="5">
        <f t="shared" si="33"/>
        <v>1</v>
      </c>
      <c r="W42" s="5">
        <f t="shared" ca="1" si="26"/>
        <v>1</v>
      </c>
      <c r="X42" s="5">
        <f t="shared" ca="1" si="17"/>
        <v>0</v>
      </c>
      <c r="Y42" s="5">
        <f t="shared" ca="1" si="17"/>
        <v>0</v>
      </c>
      <c r="Z42" s="5">
        <f t="shared" ca="1" si="17"/>
        <v>0</v>
      </c>
    </row>
    <row r="43" spans="1:26" x14ac:dyDescent="0.3">
      <c r="A43" s="1" t="s">
        <v>35</v>
      </c>
      <c r="B43" s="1">
        <f t="shared" ca="1" si="16"/>
        <v>8</v>
      </c>
      <c r="C43" s="1">
        <f t="shared" ca="1" si="16"/>
        <v>0</v>
      </c>
      <c r="D43" s="1">
        <f t="shared" ca="1" si="16"/>
        <v>3</v>
      </c>
      <c r="E43" s="1">
        <f t="shared" ca="1" si="16"/>
        <v>6</v>
      </c>
      <c r="F43" s="1">
        <f t="shared" ca="1" si="16"/>
        <v>2</v>
      </c>
      <c r="G43" s="1">
        <f t="shared" ca="1" si="16"/>
        <v>0</v>
      </c>
      <c r="H43" s="1">
        <f t="shared" ca="1" si="18"/>
        <v>1</v>
      </c>
      <c r="I43" s="1">
        <f t="shared" ca="1" si="19"/>
        <v>0</v>
      </c>
      <c r="J43" s="1">
        <f t="shared" ca="1" si="20"/>
        <v>0</v>
      </c>
      <c r="K43" s="1">
        <f t="shared" ca="1" si="21"/>
        <v>0</v>
      </c>
      <c r="L43" s="1">
        <f t="shared" ca="1" si="22"/>
        <v>1</v>
      </c>
      <c r="M43" s="1">
        <f t="shared" ca="1" si="27"/>
        <v>8</v>
      </c>
      <c r="N43" s="1">
        <f t="shared" ca="1" si="28"/>
        <v>0</v>
      </c>
      <c r="O43" s="1">
        <f t="shared" ca="1" si="29"/>
        <v>2</v>
      </c>
      <c r="P43" s="1">
        <f t="shared" ca="1" si="30"/>
        <v>4</v>
      </c>
      <c r="Q43" s="1">
        <f t="shared" ca="1" si="31"/>
        <v>0</v>
      </c>
      <c r="R43" s="1">
        <f t="shared" ca="1" si="32"/>
        <v>6</v>
      </c>
      <c r="S43" s="4">
        <f t="shared" ca="1" si="23"/>
        <v>15.829708431025352</v>
      </c>
      <c r="T43" s="1">
        <f t="shared" ca="1" si="24"/>
        <v>4</v>
      </c>
      <c r="U43" s="1">
        <f t="shared" ca="1" si="25"/>
        <v>0</v>
      </c>
      <c r="V43" s="5">
        <f t="shared" si="33"/>
        <v>1</v>
      </c>
      <c r="W43" s="5">
        <f t="shared" ca="1" si="26"/>
        <v>1</v>
      </c>
      <c r="X43" s="5">
        <f t="shared" ca="1" si="17"/>
        <v>0</v>
      </c>
      <c r="Y43" s="5">
        <f t="shared" ca="1" si="17"/>
        <v>0</v>
      </c>
      <c r="Z43" s="5">
        <f t="shared" ca="1" si="17"/>
        <v>0</v>
      </c>
    </row>
    <row r="44" spans="1:26" x14ac:dyDescent="0.3">
      <c r="A44" s="1" t="s">
        <v>36</v>
      </c>
      <c r="B44" s="1">
        <f t="shared" ca="1" si="16"/>
        <v>0</v>
      </c>
      <c r="C44" s="1">
        <f t="shared" ca="1" si="16"/>
        <v>8</v>
      </c>
      <c r="D44" s="1">
        <f t="shared" ca="1" si="16"/>
        <v>3</v>
      </c>
      <c r="E44" s="1">
        <f t="shared" ca="1" si="16"/>
        <v>0</v>
      </c>
      <c r="F44" s="1">
        <f t="shared" ca="1" si="16"/>
        <v>6</v>
      </c>
      <c r="G44" s="1">
        <f t="shared" ca="1" si="16"/>
        <v>6</v>
      </c>
      <c r="H44" s="1">
        <f t="shared" ca="1" si="18"/>
        <v>1</v>
      </c>
      <c r="I44" s="1">
        <f t="shared" ca="1" si="19"/>
        <v>0</v>
      </c>
      <c r="J44" s="1">
        <f t="shared" ca="1" si="20"/>
        <v>0</v>
      </c>
      <c r="K44" s="1">
        <f t="shared" ca="1" si="21"/>
        <v>0</v>
      </c>
      <c r="L44" s="1">
        <f t="shared" ca="1" si="22"/>
        <v>1</v>
      </c>
      <c r="M44" s="1">
        <f t="shared" ca="1" si="27"/>
        <v>8</v>
      </c>
      <c r="N44" s="1">
        <f t="shared" ca="1" si="28"/>
        <v>0</v>
      </c>
      <c r="O44" s="1">
        <f t="shared" ca="1" si="29"/>
        <v>2</v>
      </c>
      <c r="P44" s="1">
        <f t="shared" ca="1" si="30"/>
        <v>4</v>
      </c>
      <c r="Q44" s="1">
        <f t="shared" ca="1" si="31"/>
        <v>0</v>
      </c>
      <c r="R44" s="1">
        <f t="shared" ca="1" si="32"/>
        <v>6</v>
      </c>
      <c r="S44" s="4">
        <f t="shared" ca="1" si="23"/>
        <v>15.829708431025352</v>
      </c>
      <c r="T44" s="1">
        <f t="shared" ca="1" si="24"/>
        <v>4</v>
      </c>
      <c r="U44" s="1">
        <f t="shared" ca="1" si="25"/>
        <v>0</v>
      </c>
      <c r="V44" s="5">
        <f t="shared" si="33"/>
        <v>1</v>
      </c>
      <c r="W44" s="5">
        <f t="shared" ca="1" si="26"/>
        <v>1</v>
      </c>
      <c r="X44" s="5">
        <f t="shared" ca="1" si="17"/>
        <v>0</v>
      </c>
      <c r="Y44" s="5">
        <f t="shared" ca="1" si="17"/>
        <v>0</v>
      </c>
      <c r="Z44" s="5">
        <f t="shared" ca="1" si="17"/>
        <v>0</v>
      </c>
    </row>
    <row r="45" spans="1:26" x14ac:dyDescent="0.3">
      <c r="A45" s="1" t="s">
        <v>56</v>
      </c>
      <c r="B45" s="1">
        <f ca="1">B$19-B18</f>
        <v>0</v>
      </c>
      <c r="C45" s="1">
        <f t="shared" ref="C45:G45" ca="1" si="34">C$19-C18</f>
        <v>-8</v>
      </c>
      <c r="D45" s="1">
        <f t="shared" ca="1" si="34"/>
        <v>-9</v>
      </c>
      <c r="E45" s="1">
        <f t="shared" ca="1" si="34"/>
        <v>0</v>
      </c>
      <c r="F45" s="1">
        <f t="shared" ca="1" si="34"/>
        <v>-2</v>
      </c>
      <c r="G45" s="1">
        <f t="shared" ca="1" si="34"/>
        <v>0</v>
      </c>
      <c r="H45" s="1">
        <f t="shared" ca="1" si="18"/>
        <v>0</v>
      </c>
      <c r="I45" s="1">
        <f t="shared" ca="1" si="19"/>
        <v>1</v>
      </c>
      <c r="J45" s="1">
        <f t="shared" ca="1" si="20"/>
        <v>0</v>
      </c>
      <c r="K45" s="1">
        <f t="shared" ca="1" si="21"/>
        <v>0</v>
      </c>
      <c r="L45" s="1">
        <f t="shared" ca="1" si="22"/>
        <v>1</v>
      </c>
      <c r="M45" s="1">
        <f t="shared" ca="1" si="27"/>
        <v>0</v>
      </c>
      <c r="N45" s="1">
        <f t="shared" ca="1" si="28"/>
        <v>-9</v>
      </c>
      <c r="O45" s="1">
        <f t="shared" ca="1" si="29"/>
        <v>3</v>
      </c>
      <c r="P45" s="1">
        <f t="shared" ca="1" si="30"/>
        <v>0</v>
      </c>
      <c r="Q45" s="1">
        <f t="shared" ca="1" si="31"/>
        <v>3</v>
      </c>
      <c r="R45" s="1">
        <f t="shared" ca="1" si="32"/>
        <v>6</v>
      </c>
      <c r="S45" s="4">
        <f t="shared" ca="1" si="23"/>
        <v>-0.80384757729336798</v>
      </c>
      <c r="T45" s="1">
        <f t="shared" ca="1" si="24"/>
        <v>0</v>
      </c>
      <c r="U45" s="1">
        <f t="shared" ca="1" si="25"/>
        <v>3</v>
      </c>
      <c r="V45" s="5">
        <f>V33+1</f>
        <v>2</v>
      </c>
      <c r="W45" s="5">
        <f t="shared" ca="1" si="26"/>
        <v>0</v>
      </c>
      <c r="X45" s="5">
        <f t="shared" ca="1" si="17"/>
        <v>1</v>
      </c>
      <c r="Y45" s="5">
        <f t="shared" ca="1" si="17"/>
        <v>0</v>
      </c>
      <c r="Z45" s="5">
        <f t="shared" ca="1" si="17"/>
        <v>0</v>
      </c>
    </row>
    <row r="46" spans="1:26" x14ac:dyDescent="0.3">
      <c r="A46" s="1" t="s">
        <v>57</v>
      </c>
      <c r="B46" s="1">
        <f t="shared" ref="B46:G56" ca="1" si="35">B$19-B19</f>
        <v>0</v>
      </c>
      <c r="C46" s="1">
        <f t="shared" ca="1" si="35"/>
        <v>0</v>
      </c>
      <c r="D46" s="1">
        <f t="shared" ca="1" si="35"/>
        <v>0</v>
      </c>
      <c r="E46" s="1">
        <f t="shared" ca="1" si="35"/>
        <v>0</v>
      </c>
      <c r="F46" s="1">
        <f t="shared" ca="1" si="35"/>
        <v>0</v>
      </c>
      <c r="G46" s="1">
        <f t="shared" ca="1" si="35"/>
        <v>0</v>
      </c>
      <c r="H46" s="1">
        <f t="shared" ca="1" si="18"/>
        <v>0</v>
      </c>
      <c r="I46" s="1">
        <f t="shared" ca="1" si="19"/>
        <v>0</v>
      </c>
      <c r="J46" s="1">
        <f t="shared" ca="1" si="20"/>
        <v>1</v>
      </c>
      <c r="K46" s="1">
        <f t="shared" ca="1" si="21"/>
        <v>0</v>
      </c>
      <c r="L46" s="1">
        <f t="shared" ca="1" si="22"/>
        <v>1</v>
      </c>
      <c r="M46" s="1">
        <f t="shared" ca="1" si="27"/>
        <v>0</v>
      </c>
      <c r="N46" s="1">
        <f t="shared" ca="1" si="28"/>
        <v>0</v>
      </c>
      <c r="O46" s="1">
        <f t="shared" ca="1" si="29"/>
        <v>6</v>
      </c>
      <c r="P46" s="1">
        <f t="shared" ca="1" si="30"/>
        <v>0</v>
      </c>
      <c r="Q46" s="1">
        <f t="shared" ca="1" si="31"/>
        <v>0</v>
      </c>
      <c r="R46" s="1">
        <f t="shared" ca="1" si="32"/>
        <v>6</v>
      </c>
      <c r="S46" s="4">
        <f t="shared" ca="1" si="23"/>
        <v>0</v>
      </c>
      <c r="T46" s="1">
        <f t="shared" ca="1" si="24"/>
        <v>1</v>
      </c>
      <c r="U46" s="1">
        <f t="shared" ca="1" si="25"/>
        <v>1</v>
      </c>
      <c r="V46" s="5">
        <f t="shared" ref="V46:V109" si="36">V34+1</f>
        <v>2</v>
      </c>
      <c r="W46" s="5">
        <f t="shared" ca="1" si="26"/>
        <v>0</v>
      </c>
      <c r="X46" s="5">
        <f t="shared" ca="1" si="17"/>
        <v>0</v>
      </c>
      <c r="Y46" s="5">
        <f t="shared" ca="1" si="17"/>
        <v>1</v>
      </c>
      <c r="Z46" s="5">
        <f t="shared" ca="1" si="17"/>
        <v>0</v>
      </c>
    </row>
    <row r="47" spans="1:26" x14ac:dyDescent="0.3">
      <c r="A47" s="1" t="s">
        <v>58</v>
      </c>
      <c r="B47" s="1">
        <f t="shared" ca="1" si="35"/>
        <v>8</v>
      </c>
      <c r="C47" s="1">
        <f t="shared" ca="1" si="35"/>
        <v>0</v>
      </c>
      <c r="D47" s="1">
        <f t="shared" ca="1" si="35"/>
        <v>-9</v>
      </c>
      <c r="E47" s="1">
        <f t="shared" ca="1" si="35"/>
        <v>6</v>
      </c>
      <c r="F47" s="1">
        <f t="shared" ca="1" si="35"/>
        <v>4</v>
      </c>
      <c r="G47" s="1">
        <f t="shared" ca="1" si="35"/>
        <v>6</v>
      </c>
      <c r="H47" s="1">
        <f t="shared" ca="1" si="18"/>
        <v>0</v>
      </c>
      <c r="I47" s="1">
        <f t="shared" ca="1" si="19"/>
        <v>0</v>
      </c>
      <c r="J47" s="1">
        <f t="shared" ca="1" si="20"/>
        <v>0</v>
      </c>
      <c r="K47" s="1">
        <f t="shared" ca="1" si="21"/>
        <v>1</v>
      </c>
      <c r="L47" s="1">
        <f t="shared" ca="1" si="22"/>
        <v>1</v>
      </c>
      <c r="M47" s="1">
        <f t="shared" ca="1" si="27"/>
        <v>8</v>
      </c>
      <c r="N47" s="1">
        <f t="shared" ca="1" si="28"/>
        <v>-9</v>
      </c>
      <c r="O47" s="1">
        <f t="shared" ca="1" si="29"/>
        <v>1</v>
      </c>
      <c r="P47" s="1">
        <f t="shared" ca="1" si="30"/>
        <v>4</v>
      </c>
      <c r="Q47" s="1">
        <f t="shared" ca="1" si="31"/>
        <v>1</v>
      </c>
      <c r="R47" s="1">
        <f t="shared" ca="1" si="32"/>
        <v>6</v>
      </c>
      <c r="S47" s="4">
        <f t="shared" ca="1" si="23"/>
        <v>11.257180352359081</v>
      </c>
      <c r="T47" s="1">
        <f t="shared" ca="1" si="24"/>
        <v>4</v>
      </c>
      <c r="U47" s="1">
        <f t="shared" ca="1" si="25"/>
        <v>1</v>
      </c>
      <c r="V47" s="5">
        <f t="shared" si="36"/>
        <v>2</v>
      </c>
      <c r="W47" s="5">
        <f t="shared" ca="1" si="26"/>
        <v>0</v>
      </c>
      <c r="X47" s="5">
        <f t="shared" ca="1" si="17"/>
        <v>0</v>
      </c>
      <c r="Y47" s="5">
        <f t="shared" ca="1" si="17"/>
        <v>0</v>
      </c>
      <c r="Z47" s="5">
        <f t="shared" ca="1" si="17"/>
        <v>1</v>
      </c>
    </row>
    <row r="48" spans="1:26" x14ac:dyDescent="0.3">
      <c r="A48" s="1" t="s">
        <v>59</v>
      </c>
      <c r="B48" s="1">
        <f t="shared" ca="1" si="35"/>
        <v>8</v>
      </c>
      <c r="C48" s="1">
        <f t="shared" ca="1" si="35"/>
        <v>0</v>
      </c>
      <c r="D48" s="1">
        <f t="shared" ca="1" si="35"/>
        <v>0</v>
      </c>
      <c r="E48" s="1">
        <f t="shared" ca="1" si="35"/>
        <v>6</v>
      </c>
      <c r="F48" s="1">
        <f t="shared" ca="1" si="35"/>
        <v>8</v>
      </c>
      <c r="G48" s="1">
        <f t="shared" ca="1" si="35"/>
        <v>6</v>
      </c>
      <c r="H48" s="1">
        <f t="shared" ca="1" si="18"/>
        <v>1</v>
      </c>
      <c r="I48" s="1">
        <f t="shared" ca="1" si="19"/>
        <v>0</v>
      </c>
      <c r="J48" s="1">
        <f t="shared" ca="1" si="20"/>
        <v>0</v>
      </c>
      <c r="K48" s="1">
        <f t="shared" ca="1" si="21"/>
        <v>0</v>
      </c>
      <c r="L48" s="1">
        <f t="shared" ca="1" si="22"/>
        <v>1</v>
      </c>
      <c r="M48" s="1">
        <f t="shared" ca="1" si="27"/>
        <v>8</v>
      </c>
      <c r="N48" s="1">
        <f t="shared" ca="1" si="28"/>
        <v>0</v>
      </c>
      <c r="O48" s="1">
        <f t="shared" ca="1" si="29"/>
        <v>2</v>
      </c>
      <c r="P48" s="1">
        <f t="shared" ca="1" si="30"/>
        <v>4</v>
      </c>
      <c r="Q48" s="1">
        <f t="shared" ca="1" si="31"/>
        <v>0</v>
      </c>
      <c r="R48" s="1">
        <f t="shared" ca="1" si="32"/>
        <v>6</v>
      </c>
      <c r="S48" s="4">
        <f t="shared" ca="1" si="23"/>
        <v>15.829708431025352</v>
      </c>
      <c r="T48" s="1">
        <f t="shared" ca="1" si="24"/>
        <v>4</v>
      </c>
      <c r="U48" s="1">
        <f t="shared" ca="1" si="25"/>
        <v>0</v>
      </c>
      <c r="V48" s="5">
        <f t="shared" si="36"/>
        <v>2</v>
      </c>
      <c r="W48" s="5">
        <f t="shared" ca="1" si="26"/>
        <v>1</v>
      </c>
      <c r="X48" s="5">
        <f t="shared" ca="1" si="17"/>
        <v>0</v>
      </c>
      <c r="Y48" s="5">
        <f t="shared" ca="1" si="17"/>
        <v>0</v>
      </c>
      <c r="Z48" s="5">
        <f t="shared" ca="1" si="17"/>
        <v>0</v>
      </c>
    </row>
    <row r="49" spans="1:26" x14ac:dyDescent="0.3">
      <c r="A49" s="1" t="s">
        <v>60</v>
      </c>
      <c r="B49" s="1">
        <f t="shared" ca="1" si="35"/>
        <v>8</v>
      </c>
      <c r="C49" s="1">
        <f t="shared" ca="1" si="35"/>
        <v>0</v>
      </c>
      <c r="D49" s="1">
        <f t="shared" ca="1" si="35"/>
        <v>0</v>
      </c>
      <c r="E49" s="1">
        <f t="shared" ca="1" si="35"/>
        <v>6</v>
      </c>
      <c r="F49" s="1">
        <f t="shared" ca="1" si="35"/>
        <v>4</v>
      </c>
      <c r="G49" s="1">
        <f t="shared" ca="1" si="35"/>
        <v>6</v>
      </c>
      <c r="H49" s="1">
        <f t="shared" ca="1" si="18"/>
        <v>1</v>
      </c>
      <c r="I49" s="1">
        <f t="shared" ca="1" si="19"/>
        <v>0</v>
      </c>
      <c r="J49" s="1">
        <f t="shared" ca="1" si="20"/>
        <v>0</v>
      </c>
      <c r="K49" s="1">
        <f t="shared" ca="1" si="21"/>
        <v>0</v>
      </c>
      <c r="L49" s="1">
        <f t="shared" ca="1" si="22"/>
        <v>1</v>
      </c>
      <c r="M49" s="1">
        <f t="shared" ca="1" si="27"/>
        <v>8</v>
      </c>
      <c r="N49" s="1">
        <f t="shared" ca="1" si="28"/>
        <v>0</v>
      </c>
      <c r="O49" s="1">
        <f t="shared" ca="1" si="29"/>
        <v>2</v>
      </c>
      <c r="P49" s="1">
        <f t="shared" ca="1" si="30"/>
        <v>4</v>
      </c>
      <c r="Q49" s="1">
        <f t="shared" ca="1" si="31"/>
        <v>0</v>
      </c>
      <c r="R49" s="1">
        <f t="shared" ca="1" si="32"/>
        <v>6</v>
      </c>
      <c r="S49" s="4">
        <f t="shared" ca="1" si="23"/>
        <v>15.829708431025352</v>
      </c>
      <c r="T49" s="1">
        <f t="shared" ca="1" si="24"/>
        <v>4</v>
      </c>
      <c r="U49" s="1">
        <f t="shared" ca="1" si="25"/>
        <v>0</v>
      </c>
      <c r="V49" s="5">
        <f t="shared" si="36"/>
        <v>2</v>
      </c>
      <c r="W49" s="5">
        <f t="shared" ca="1" si="26"/>
        <v>1</v>
      </c>
      <c r="X49" s="5">
        <f t="shared" ca="1" si="26"/>
        <v>0</v>
      </c>
      <c r="Y49" s="5">
        <f t="shared" ca="1" si="26"/>
        <v>0</v>
      </c>
      <c r="Z49" s="5">
        <f t="shared" ca="1" si="26"/>
        <v>0</v>
      </c>
    </row>
    <row r="50" spans="1:26" x14ac:dyDescent="0.3">
      <c r="A50" s="1" t="s">
        <v>61</v>
      </c>
      <c r="B50" s="1">
        <f t="shared" ca="1" si="35"/>
        <v>8</v>
      </c>
      <c r="C50" s="1">
        <f t="shared" ca="1" si="35"/>
        <v>0</v>
      </c>
      <c r="D50" s="1">
        <f t="shared" ca="1" si="35"/>
        <v>0</v>
      </c>
      <c r="E50" s="1">
        <f t="shared" ca="1" si="35"/>
        <v>0</v>
      </c>
      <c r="F50" s="1">
        <f t="shared" ca="1" si="35"/>
        <v>-3</v>
      </c>
      <c r="G50" s="1">
        <f t="shared" ca="1" si="35"/>
        <v>0</v>
      </c>
      <c r="H50" s="1">
        <f t="shared" ca="1" si="18"/>
        <v>0</v>
      </c>
      <c r="I50" s="1">
        <f t="shared" ca="1" si="19"/>
        <v>0</v>
      </c>
      <c r="J50" s="1">
        <f t="shared" ca="1" si="20"/>
        <v>0</v>
      </c>
      <c r="K50" s="1">
        <f t="shared" ca="1" si="21"/>
        <v>1</v>
      </c>
      <c r="L50" s="1">
        <f t="shared" ca="1" si="22"/>
        <v>1</v>
      </c>
      <c r="M50" s="1">
        <f t="shared" ca="1" si="27"/>
        <v>8</v>
      </c>
      <c r="N50" s="1">
        <f t="shared" ca="1" si="28"/>
        <v>-3</v>
      </c>
      <c r="O50" s="1">
        <f t="shared" ca="1" si="29"/>
        <v>4</v>
      </c>
      <c r="P50" s="1">
        <f t="shared" ca="1" si="30"/>
        <v>1</v>
      </c>
      <c r="Q50" s="1">
        <f t="shared" ca="1" si="31"/>
        <v>1</v>
      </c>
      <c r="R50" s="1">
        <f t="shared" ca="1" si="32"/>
        <v>6</v>
      </c>
      <c r="S50" s="4">
        <f t="shared" ca="1" si="23"/>
        <v>11.573474244670749</v>
      </c>
      <c r="T50" s="1">
        <f t="shared" ca="1" si="24"/>
        <v>1</v>
      </c>
      <c r="U50" s="1">
        <f t="shared" ca="1" si="25"/>
        <v>1</v>
      </c>
      <c r="V50" s="5">
        <f t="shared" si="36"/>
        <v>2</v>
      </c>
      <c r="W50" s="5">
        <f t="shared" ca="1" si="26"/>
        <v>0</v>
      </c>
      <c r="X50" s="5">
        <f t="shared" ca="1" si="26"/>
        <v>0</v>
      </c>
      <c r="Y50" s="5">
        <f t="shared" ca="1" si="26"/>
        <v>0</v>
      </c>
      <c r="Z50" s="5">
        <f t="shared" ca="1" si="26"/>
        <v>1</v>
      </c>
    </row>
    <row r="51" spans="1:26" x14ac:dyDescent="0.3">
      <c r="A51" s="1" t="s">
        <v>62</v>
      </c>
      <c r="B51" s="1">
        <f t="shared" ca="1" si="35"/>
        <v>0</v>
      </c>
      <c r="C51" s="1">
        <f t="shared" ca="1" si="35"/>
        <v>0</v>
      </c>
      <c r="D51" s="1">
        <f t="shared" ca="1" si="35"/>
        <v>-6</v>
      </c>
      <c r="E51" s="1">
        <f t="shared" ca="1" si="35"/>
        <v>6</v>
      </c>
      <c r="F51" s="1">
        <f t="shared" ca="1" si="35"/>
        <v>8</v>
      </c>
      <c r="G51" s="1">
        <f t="shared" ca="1" si="35"/>
        <v>0</v>
      </c>
      <c r="H51" s="1">
        <f t="shared" ca="1" si="18"/>
        <v>0</v>
      </c>
      <c r="I51" s="1">
        <f t="shared" ca="1" si="19"/>
        <v>0</v>
      </c>
      <c r="J51" s="1">
        <f t="shared" ca="1" si="20"/>
        <v>0</v>
      </c>
      <c r="K51" s="1">
        <f t="shared" ca="1" si="21"/>
        <v>1</v>
      </c>
      <c r="L51" s="1">
        <f t="shared" ca="1" si="22"/>
        <v>1</v>
      </c>
      <c r="M51" s="1">
        <f t="shared" ca="1" si="27"/>
        <v>8</v>
      </c>
      <c r="N51" s="1">
        <f t="shared" ca="1" si="28"/>
        <v>-6</v>
      </c>
      <c r="O51" s="1">
        <f t="shared" ca="1" si="29"/>
        <v>3</v>
      </c>
      <c r="P51" s="1">
        <f t="shared" ca="1" si="30"/>
        <v>2</v>
      </c>
      <c r="Q51" s="1">
        <f t="shared" ca="1" si="31"/>
        <v>1</v>
      </c>
      <c r="R51" s="1">
        <f t="shared" ca="1" si="32"/>
        <v>6</v>
      </c>
      <c r="S51" s="4">
        <f t="shared" ca="1" si="23"/>
        <v>10.737304826019502</v>
      </c>
      <c r="T51" s="1">
        <f t="shared" ca="1" si="24"/>
        <v>2</v>
      </c>
      <c r="U51" s="1">
        <f t="shared" ca="1" si="25"/>
        <v>1</v>
      </c>
      <c r="V51" s="5">
        <f t="shared" si="36"/>
        <v>2</v>
      </c>
      <c r="W51" s="5">
        <f t="shared" ca="1" si="26"/>
        <v>0</v>
      </c>
      <c r="X51" s="5">
        <f t="shared" ca="1" si="26"/>
        <v>0</v>
      </c>
      <c r="Y51" s="5">
        <f t="shared" ca="1" si="26"/>
        <v>0</v>
      </c>
      <c r="Z51" s="5">
        <f t="shared" ca="1" si="26"/>
        <v>1</v>
      </c>
    </row>
    <row r="52" spans="1:26" x14ac:dyDescent="0.3">
      <c r="A52" s="1" t="s">
        <v>63</v>
      </c>
      <c r="B52" s="1">
        <f t="shared" ca="1" si="35"/>
        <v>8</v>
      </c>
      <c r="C52" s="1">
        <f t="shared" ca="1" si="35"/>
        <v>0</v>
      </c>
      <c r="D52" s="1">
        <f t="shared" ca="1" si="35"/>
        <v>0</v>
      </c>
      <c r="E52" s="1">
        <f t="shared" ca="1" si="35"/>
        <v>0</v>
      </c>
      <c r="F52" s="1">
        <f t="shared" ca="1" si="35"/>
        <v>8</v>
      </c>
      <c r="G52" s="1">
        <f t="shared" ca="1" si="35"/>
        <v>6</v>
      </c>
      <c r="H52" s="1">
        <f t="shared" ca="1" si="18"/>
        <v>1</v>
      </c>
      <c r="I52" s="1">
        <f t="shared" ca="1" si="19"/>
        <v>0</v>
      </c>
      <c r="J52" s="1">
        <f t="shared" ca="1" si="20"/>
        <v>0</v>
      </c>
      <c r="K52" s="1">
        <f t="shared" ca="1" si="21"/>
        <v>0</v>
      </c>
      <c r="L52" s="1">
        <f t="shared" ca="1" si="22"/>
        <v>1</v>
      </c>
      <c r="M52" s="1">
        <f t="shared" ca="1" si="27"/>
        <v>8</v>
      </c>
      <c r="N52" s="1">
        <f t="shared" ca="1" si="28"/>
        <v>0</v>
      </c>
      <c r="O52" s="1">
        <f t="shared" ca="1" si="29"/>
        <v>3</v>
      </c>
      <c r="P52" s="1">
        <f t="shared" ca="1" si="30"/>
        <v>3</v>
      </c>
      <c r="Q52" s="1">
        <f t="shared" ca="1" si="31"/>
        <v>0</v>
      </c>
      <c r="R52" s="1">
        <f t="shared" ca="1" si="32"/>
        <v>6</v>
      </c>
      <c r="S52" s="4">
        <f t="shared" ca="1" si="23"/>
        <v>14.774917217635375</v>
      </c>
      <c r="T52" s="1">
        <f t="shared" ca="1" si="24"/>
        <v>3</v>
      </c>
      <c r="U52" s="1">
        <f t="shared" ca="1" si="25"/>
        <v>0</v>
      </c>
      <c r="V52" s="5">
        <f t="shared" si="36"/>
        <v>2</v>
      </c>
      <c r="W52" s="5">
        <f t="shared" ca="1" si="26"/>
        <v>1</v>
      </c>
      <c r="X52" s="5">
        <f t="shared" ca="1" si="26"/>
        <v>0</v>
      </c>
      <c r="Y52" s="5">
        <f t="shared" ca="1" si="26"/>
        <v>0</v>
      </c>
      <c r="Z52" s="5">
        <f t="shared" ca="1" si="26"/>
        <v>0</v>
      </c>
    </row>
    <row r="53" spans="1:26" x14ac:dyDescent="0.3">
      <c r="A53" s="1" t="s">
        <v>64</v>
      </c>
      <c r="B53" s="1">
        <f t="shared" ca="1" si="35"/>
        <v>8</v>
      </c>
      <c r="C53" s="1">
        <f t="shared" ca="1" si="35"/>
        <v>-8</v>
      </c>
      <c r="D53" s="1">
        <f t="shared" ca="1" si="35"/>
        <v>-9</v>
      </c>
      <c r="E53" s="1">
        <f t="shared" ca="1" si="35"/>
        <v>0</v>
      </c>
      <c r="F53" s="1">
        <f t="shared" ca="1" si="35"/>
        <v>8</v>
      </c>
      <c r="G53" s="1">
        <f t="shared" ca="1" si="35"/>
        <v>0</v>
      </c>
      <c r="H53" s="1">
        <f t="shared" ca="1" si="18"/>
        <v>0</v>
      </c>
      <c r="I53" s="1">
        <f t="shared" ca="1" si="19"/>
        <v>0</v>
      </c>
      <c r="J53" s="1">
        <f t="shared" ca="1" si="20"/>
        <v>0</v>
      </c>
      <c r="K53" s="1">
        <f t="shared" ca="1" si="21"/>
        <v>1</v>
      </c>
      <c r="L53" s="1">
        <f t="shared" ca="1" si="22"/>
        <v>1</v>
      </c>
      <c r="M53" s="1">
        <f t="shared" ca="1" si="27"/>
        <v>8</v>
      </c>
      <c r="N53" s="1">
        <f t="shared" ca="1" si="28"/>
        <v>-9</v>
      </c>
      <c r="O53" s="1">
        <f t="shared" ca="1" si="29"/>
        <v>2</v>
      </c>
      <c r="P53" s="1">
        <f t="shared" ca="1" si="30"/>
        <v>2</v>
      </c>
      <c r="Q53" s="1">
        <f t="shared" ca="1" si="31"/>
        <v>2</v>
      </c>
      <c r="R53" s="1">
        <f t="shared" ca="1" si="32"/>
        <v>6</v>
      </c>
      <c r="S53" s="4">
        <f t="shared" ca="1" si="23"/>
        <v>10.088723439378914</v>
      </c>
      <c r="T53" s="1">
        <f t="shared" ca="1" si="24"/>
        <v>2</v>
      </c>
      <c r="U53" s="1">
        <f t="shared" ca="1" si="25"/>
        <v>2</v>
      </c>
      <c r="V53" s="5">
        <f t="shared" si="36"/>
        <v>2</v>
      </c>
      <c r="W53" s="5">
        <f t="shared" ca="1" si="26"/>
        <v>0</v>
      </c>
      <c r="X53" s="5">
        <f t="shared" ca="1" si="26"/>
        <v>0</v>
      </c>
      <c r="Y53" s="5">
        <f t="shared" ca="1" si="26"/>
        <v>0</v>
      </c>
      <c r="Z53" s="5">
        <f t="shared" ca="1" si="26"/>
        <v>1</v>
      </c>
    </row>
    <row r="54" spans="1:26" x14ac:dyDescent="0.3">
      <c r="A54" s="1" t="s">
        <v>65</v>
      </c>
      <c r="B54" s="1">
        <f t="shared" ca="1" si="35"/>
        <v>8</v>
      </c>
      <c r="C54" s="1">
        <f t="shared" ca="1" si="35"/>
        <v>-8</v>
      </c>
      <c r="D54" s="1">
        <f t="shared" ca="1" si="35"/>
        <v>0</v>
      </c>
      <c r="E54" s="1">
        <f t="shared" ca="1" si="35"/>
        <v>6</v>
      </c>
      <c r="F54" s="1">
        <f t="shared" ca="1" si="35"/>
        <v>4</v>
      </c>
      <c r="G54" s="1">
        <f t="shared" ca="1" si="35"/>
        <v>6</v>
      </c>
      <c r="H54" s="1">
        <f t="shared" ca="1" si="18"/>
        <v>0</v>
      </c>
      <c r="I54" s="1">
        <f t="shared" ca="1" si="19"/>
        <v>0</v>
      </c>
      <c r="J54" s="1">
        <f t="shared" ca="1" si="20"/>
        <v>0</v>
      </c>
      <c r="K54" s="1">
        <f t="shared" ca="1" si="21"/>
        <v>1</v>
      </c>
      <c r="L54" s="1">
        <f t="shared" ca="1" si="22"/>
        <v>1</v>
      </c>
      <c r="M54" s="1">
        <f t="shared" ca="1" si="27"/>
        <v>8</v>
      </c>
      <c r="N54" s="1">
        <f t="shared" ca="1" si="28"/>
        <v>-8</v>
      </c>
      <c r="O54" s="1">
        <f t="shared" ca="1" si="29"/>
        <v>1</v>
      </c>
      <c r="P54" s="1">
        <f t="shared" ca="1" si="30"/>
        <v>4</v>
      </c>
      <c r="Q54" s="1">
        <f t="shared" ca="1" si="31"/>
        <v>1</v>
      </c>
      <c r="R54" s="1">
        <f t="shared" ca="1" si="32"/>
        <v>6</v>
      </c>
      <c r="S54" s="4">
        <f t="shared" ca="1" si="23"/>
        <v>11.800735254367723</v>
      </c>
      <c r="T54" s="1">
        <f t="shared" ca="1" si="24"/>
        <v>4</v>
      </c>
      <c r="U54" s="1">
        <f t="shared" ca="1" si="25"/>
        <v>1</v>
      </c>
      <c r="V54" s="5">
        <f t="shared" si="36"/>
        <v>2</v>
      </c>
      <c r="W54" s="5">
        <f t="shared" ca="1" si="26"/>
        <v>0</v>
      </c>
      <c r="X54" s="5">
        <f t="shared" ca="1" si="26"/>
        <v>0</v>
      </c>
      <c r="Y54" s="5">
        <f t="shared" ca="1" si="26"/>
        <v>0</v>
      </c>
      <c r="Z54" s="5">
        <f t="shared" ca="1" si="26"/>
        <v>1</v>
      </c>
    </row>
    <row r="55" spans="1:26" x14ac:dyDescent="0.3">
      <c r="A55" s="1" t="s">
        <v>66</v>
      </c>
      <c r="B55" s="1">
        <f t="shared" ca="1" si="35"/>
        <v>8</v>
      </c>
      <c r="C55" s="1">
        <f t="shared" ca="1" si="35"/>
        <v>-8</v>
      </c>
      <c r="D55" s="1">
        <f t="shared" ca="1" si="35"/>
        <v>-6</v>
      </c>
      <c r="E55" s="1">
        <f t="shared" ca="1" si="35"/>
        <v>6</v>
      </c>
      <c r="F55" s="1">
        <f t="shared" ca="1" si="35"/>
        <v>0</v>
      </c>
      <c r="G55" s="1">
        <f t="shared" ca="1" si="35"/>
        <v>0</v>
      </c>
      <c r="H55" s="1">
        <f t="shared" ca="1" si="18"/>
        <v>0</v>
      </c>
      <c r="I55" s="1">
        <f t="shared" ca="1" si="19"/>
        <v>0</v>
      </c>
      <c r="J55" s="1">
        <f t="shared" ca="1" si="20"/>
        <v>0</v>
      </c>
      <c r="K55" s="1">
        <f t="shared" ca="1" si="21"/>
        <v>1</v>
      </c>
      <c r="L55" s="1">
        <f t="shared" ca="1" si="22"/>
        <v>1</v>
      </c>
      <c r="M55" s="1">
        <f t="shared" ca="1" si="27"/>
        <v>8</v>
      </c>
      <c r="N55" s="1">
        <f t="shared" ca="1" si="28"/>
        <v>-8</v>
      </c>
      <c r="O55" s="1">
        <f t="shared" ca="1" si="29"/>
        <v>2</v>
      </c>
      <c r="P55" s="1">
        <f t="shared" ca="1" si="30"/>
        <v>2</v>
      </c>
      <c r="Q55" s="1">
        <f t="shared" ca="1" si="31"/>
        <v>2</v>
      </c>
      <c r="R55" s="1">
        <f t="shared" ca="1" si="32"/>
        <v>6</v>
      </c>
      <c r="S55" s="4">
        <f t="shared" ca="1" si="23"/>
        <v>10.6332495807108</v>
      </c>
      <c r="T55" s="1">
        <f t="shared" ca="1" si="24"/>
        <v>2</v>
      </c>
      <c r="U55" s="1">
        <f t="shared" ca="1" si="25"/>
        <v>2</v>
      </c>
      <c r="V55" s="5">
        <f t="shared" si="36"/>
        <v>2</v>
      </c>
      <c r="W55" s="5">
        <f t="shared" ca="1" si="26"/>
        <v>0</v>
      </c>
      <c r="X55" s="5">
        <f t="shared" ca="1" si="26"/>
        <v>0</v>
      </c>
      <c r="Y55" s="5">
        <f t="shared" ca="1" si="26"/>
        <v>0</v>
      </c>
      <c r="Z55" s="5">
        <f t="shared" ca="1" si="26"/>
        <v>1</v>
      </c>
    </row>
    <row r="56" spans="1:26" x14ac:dyDescent="0.3">
      <c r="A56" s="1" t="s">
        <v>67</v>
      </c>
      <c r="B56" s="1">
        <f t="shared" ca="1" si="35"/>
        <v>0</v>
      </c>
      <c r="C56" s="1">
        <f t="shared" ca="1" si="35"/>
        <v>0</v>
      </c>
      <c r="D56" s="1">
        <f t="shared" ca="1" si="35"/>
        <v>-6</v>
      </c>
      <c r="E56" s="1">
        <f t="shared" ca="1" si="35"/>
        <v>0</v>
      </c>
      <c r="F56" s="1">
        <f t="shared" ca="1" si="35"/>
        <v>4</v>
      </c>
      <c r="G56" s="1">
        <f t="shared" ca="1" si="35"/>
        <v>6</v>
      </c>
      <c r="H56" s="1">
        <f t="shared" ca="1" si="18"/>
        <v>0</v>
      </c>
      <c r="I56" s="1">
        <f t="shared" ca="1" si="19"/>
        <v>0</v>
      </c>
      <c r="J56" s="1">
        <f t="shared" ca="1" si="20"/>
        <v>0</v>
      </c>
      <c r="K56" s="1">
        <f t="shared" ca="1" si="21"/>
        <v>1</v>
      </c>
      <c r="L56" s="1">
        <f t="shared" ca="1" si="22"/>
        <v>1</v>
      </c>
      <c r="M56" s="1">
        <f t="shared" ca="1" si="27"/>
        <v>6</v>
      </c>
      <c r="N56" s="1">
        <f t="shared" ca="1" si="28"/>
        <v>-6</v>
      </c>
      <c r="O56" s="1">
        <f t="shared" ca="1" si="29"/>
        <v>3</v>
      </c>
      <c r="P56" s="1">
        <f t="shared" ca="1" si="30"/>
        <v>2</v>
      </c>
      <c r="Q56" s="1">
        <f t="shared" ca="1" si="31"/>
        <v>1</v>
      </c>
      <c r="R56" s="1">
        <f t="shared" ca="1" si="32"/>
        <v>6</v>
      </c>
      <c r="S56" s="4">
        <f t="shared" ca="1" si="23"/>
        <v>7.9916597106239795</v>
      </c>
      <c r="T56" s="1">
        <f t="shared" ca="1" si="24"/>
        <v>2</v>
      </c>
      <c r="U56" s="1">
        <f t="shared" ca="1" si="25"/>
        <v>1</v>
      </c>
      <c r="V56" s="5">
        <f t="shared" si="36"/>
        <v>2</v>
      </c>
      <c r="W56" s="5">
        <f t="shared" ca="1" si="26"/>
        <v>0</v>
      </c>
      <c r="X56" s="5">
        <f t="shared" ca="1" si="26"/>
        <v>0</v>
      </c>
      <c r="Y56" s="5">
        <f t="shared" ca="1" si="26"/>
        <v>0</v>
      </c>
      <c r="Z56" s="5">
        <f t="shared" ca="1" si="26"/>
        <v>1</v>
      </c>
    </row>
    <row r="57" spans="1:26" x14ac:dyDescent="0.3">
      <c r="A57" s="1" t="s">
        <v>68</v>
      </c>
      <c r="B57" s="1">
        <f ca="1">B$20-B18</f>
        <v>-8</v>
      </c>
      <c r="C57" s="1">
        <f t="shared" ref="C57:G57" ca="1" si="37">C$20-C18</f>
        <v>-8</v>
      </c>
      <c r="D57" s="1">
        <f t="shared" ca="1" si="37"/>
        <v>0</v>
      </c>
      <c r="E57" s="1">
        <f t="shared" ca="1" si="37"/>
        <v>-6</v>
      </c>
      <c r="F57" s="1">
        <f t="shared" ca="1" si="37"/>
        <v>-6</v>
      </c>
      <c r="G57" s="1">
        <f t="shared" ca="1" si="37"/>
        <v>-6</v>
      </c>
      <c r="H57" s="1">
        <f t="shared" ca="1" si="18"/>
        <v>0</v>
      </c>
      <c r="I57" s="1">
        <f t="shared" ca="1" si="19"/>
        <v>1</v>
      </c>
      <c r="J57" s="1">
        <f t="shared" ca="1" si="20"/>
        <v>0</v>
      </c>
      <c r="K57" s="1">
        <f t="shared" ca="1" si="21"/>
        <v>0</v>
      </c>
      <c r="L57" s="1">
        <f t="shared" ca="1" si="22"/>
        <v>1</v>
      </c>
      <c r="M57" s="1">
        <f t="shared" ca="1" si="27"/>
        <v>0</v>
      </c>
      <c r="N57" s="1">
        <f t="shared" ca="1" si="28"/>
        <v>-8</v>
      </c>
      <c r="O57" s="1">
        <f t="shared" ca="1" si="29"/>
        <v>1</v>
      </c>
      <c r="P57" s="1">
        <f t="shared" ca="1" si="30"/>
        <v>0</v>
      </c>
      <c r="Q57" s="1">
        <f t="shared" ca="1" si="31"/>
        <v>5</v>
      </c>
      <c r="R57" s="1">
        <f t="shared" ca="1" si="32"/>
        <v>6</v>
      </c>
      <c r="S57" s="4">
        <f t="shared" ca="1" si="23"/>
        <v>2.3774219349672263</v>
      </c>
      <c r="T57" s="1">
        <f t="shared" ca="1" si="24"/>
        <v>0</v>
      </c>
      <c r="U57" s="1">
        <f t="shared" ca="1" si="25"/>
        <v>5</v>
      </c>
      <c r="V57" s="5">
        <f t="shared" si="36"/>
        <v>3</v>
      </c>
      <c r="W57" s="5">
        <f t="shared" ca="1" si="26"/>
        <v>0</v>
      </c>
      <c r="X57" s="5">
        <f t="shared" ca="1" si="26"/>
        <v>1</v>
      </c>
      <c r="Y57" s="5">
        <f t="shared" ca="1" si="26"/>
        <v>0</v>
      </c>
      <c r="Z57" s="5">
        <f t="shared" ca="1" si="26"/>
        <v>0</v>
      </c>
    </row>
    <row r="58" spans="1:26" x14ac:dyDescent="0.3">
      <c r="A58" s="1" t="s">
        <v>69</v>
      </c>
      <c r="B58" s="1">
        <f t="shared" ref="B58:G68" ca="1" si="38">B$20-B19</f>
        <v>-8</v>
      </c>
      <c r="C58" s="1">
        <f t="shared" ca="1" si="38"/>
        <v>0</v>
      </c>
      <c r="D58" s="1">
        <f t="shared" ca="1" si="38"/>
        <v>9</v>
      </c>
      <c r="E58" s="1">
        <f t="shared" ca="1" si="38"/>
        <v>-6</v>
      </c>
      <c r="F58" s="1">
        <f t="shared" ca="1" si="38"/>
        <v>-4</v>
      </c>
      <c r="G58" s="1">
        <f t="shared" ca="1" si="38"/>
        <v>-6</v>
      </c>
      <c r="H58" s="1">
        <f t="shared" ca="1" si="18"/>
        <v>0</v>
      </c>
      <c r="I58" s="1">
        <f t="shared" ca="1" si="19"/>
        <v>0</v>
      </c>
      <c r="J58" s="1">
        <f t="shared" ca="1" si="20"/>
        <v>0</v>
      </c>
      <c r="K58" s="1">
        <f t="shared" ca="1" si="21"/>
        <v>1</v>
      </c>
      <c r="L58" s="1">
        <f t="shared" ca="1" si="22"/>
        <v>1</v>
      </c>
      <c r="M58" s="1">
        <f t="shared" ca="1" si="27"/>
        <v>9</v>
      </c>
      <c r="N58" s="1">
        <f t="shared" ca="1" si="28"/>
        <v>-8</v>
      </c>
      <c r="O58" s="1">
        <f t="shared" ca="1" si="29"/>
        <v>1</v>
      </c>
      <c r="P58" s="1">
        <f t="shared" ca="1" si="30"/>
        <v>1</v>
      </c>
      <c r="Q58" s="1">
        <f t="shared" ca="1" si="31"/>
        <v>4</v>
      </c>
      <c r="R58" s="1">
        <f t="shared" ca="1" si="32"/>
        <v>6</v>
      </c>
      <c r="S58" s="4">
        <f t="shared" ca="1" si="23"/>
        <v>13.14142842854285</v>
      </c>
      <c r="T58" s="1">
        <f t="shared" ca="1" si="24"/>
        <v>1</v>
      </c>
      <c r="U58" s="1">
        <f t="shared" ca="1" si="25"/>
        <v>4</v>
      </c>
      <c r="V58" s="5">
        <f t="shared" si="36"/>
        <v>3</v>
      </c>
      <c r="W58" s="5">
        <f t="shared" ca="1" si="26"/>
        <v>0</v>
      </c>
      <c r="X58" s="5">
        <f t="shared" ca="1" si="26"/>
        <v>0</v>
      </c>
      <c r="Y58" s="5">
        <f t="shared" ca="1" si="26"/>
        <v>0</v>
      </c>
      <c r="Z58" s="5">
        <f t="shared" ca="1" si="26"/>
        <v>1</v>
      </c>
    </row>
    <row r="59" spans="1:26" x14ac:dyDescent="0.3">
      <c r="A59" s="1" t="s">
        <v>70</v>
      </c>
      <c r="B59" s="1">
        <f t="shared" ca="1" si="38"/>
        <v>0</v>
      </c>
      <c r="C59" s="1">
        <f t="shared" ca="1" si="38"/>
        <v>0</v>
      </c>
      <c r="D59" s="1">
        <f t="shared" ca="1" si="38"/>
        <v>0</v>
      </c>
      <c r="E59" s="1">
        <f t="shared" ca="1" si="38"/>
        <v>0</v>
      </c>
      <c r="F59" s="1">
        <f t="shared" ca="1" si="38"/>
        <v>0</v>
      </c>
      <c r="G59" s="1">
        <f t="shared" ca="1" si="38"/>
        <v>0</v>
      </c>
      <c r="H59" s="1">
        <f t="shared" ca="1" si="18"/>
        <v>0</v>
      </c>
      <c r="I59" s="1">
        <f t="shared" ca="1" si="19"/>
        <v>0</v>
      </c>
      <c r="J59" s="1">
        <f t="shared" ca="1" si="20"/>
        <v>1</v>
      </c>
      <c r="K59" s="1">
        <f t="shared" ca="1" si="21"/>
        <v>0</v>
      </c>
      <c r="L59" s="1">
        <f t="shared" ca="1" si="22"/>
        <v>1</v>
      </c>
      <c r="M59" s="1">
        <f t="shared" ca="1" si="27"/>
        <v>0</v>
      </c>
      <c r="N59" s="1">
        <f t="shared" ca="1" si="28"/>
        <v>0</v>
      </c>
      <c r="O59" s="1">
        <f t="shared" ca="1" si="29"/>
        <v>6</v>
      </c>
      <c r="P59" s="1">
        <f t="shared" ca="1" si="30"/>
        <v>0</v>
      </c>
      <c r="Q59" s="1">
        <f t="shared" ca="1" si="31"/>
        <v>0</v>
      </c>
      <c r="R59" s="1">
        <f t="shared" ca="1" si="32"/>
        <v>6</v>
      </c>
      <c r="S59" s="4">
        <f t="shared" ca="1" si="23"/>
        <v>0</v>
      </c>
      <c r="T59" s="1">
        <f t="shared" ca="1" si="24"/>
        <v>1</v>
      </c>
      <c r="U59" s="1">
        <f t="shared" ca="1" si="25"/>
        <v>1</v>
      </c>
      <c r="V59" s="5">
        <f t="shared" si="36"/>
        <v>3</v>
      </c>
      <c r="W59" s="5">
        <f t="shared" ca="1" si="26"/>
        <v>0</v>
      </c>
      <c r="X59" s="5">
        <f t="shared" ca="1" si="26"/>
        <v>0</v>
      </c>
      <c r="Y59" s="5">
        <f t="shared" ca="1" si="26"/>
        <v>1</v>
      </c>
      <c r="Z59" s="5">
        <f t="shared" ca="1" si="26"/>
        <v>0</v>
      </c>
    </row>
    <row r="60" spans="1:26" x14ac:dyDescent="0.3">
      <c r="A60" s="1" t="s">
        <v>71</v>
      </c>
      <c r="B60" s="1">
        <f t="shared" ca="1" si="38"/>
        <v>0</v>
      </c>
      <c r="C60" s="1">
        <f t="shared" ca="1" si="38"/>
        <v>0</v>
      </c>
      <c r="D60" s="1">
        <f t="shared" ca="1" si="38"/>
        <v>9</v>
      </c>
      <c r="E60" s="1">
        <f t="shared" ca="1" si="38"/>
        <v>0</v>
      </c>
      <c r="F60" s="1">
        <f t="shared" ca="1" si="38"/>
        <v>4</v>
      </c>
      <c r="G60" s="1">
        <f t="shared" ca="1" si="38"/>
        <v>0</v>
      </c>
      <c r="H60" s="1">
        <f t="shared" ca="1" si="18"/>
        <v>1</v>
      </c>
      <c r="I60" s="1">
        <f t="shared" ca="1" si="19"/>
        <v>0</v>
      </c>
      <c r="J60" s="1">
        <f t="shared" ca="1" si="20"/>
        <v>0</v>
      </c>
      <c r="K60" s="1">
        <f t="shared" ca="1" si="21"/>
        <v>0</v>
      </c>
      <c r="L60" s="1">
        <f t="shared" ca="1" si="22"/>
        <v>1</v>
      </c>
      <c r="M60" s="1">
        <f t="shared" ca="1" si="27"/>
        <v>9</v>
      </c>
      <c r="N60" s="1">
        <f t="shared" ca="1" si="28"/>
        <v>0</v>
      </c>
      <c r="O60" s="1">
        <f t="shared" ca="1" si="29"/>
        <v>4</v>
      </c>
      <c r="P60" s="1">
        <f t="shared" ca="1" si="30"/>
        <v>2</v>
      </c>
      <c r="Q60" s="1">
        <f t="shared" ca="1" si="31"/>
        <v>0</v>
      </c>
      <c r="R60" s="1">
        <f t="shared" ca="1" si="32"/>
        <v>6</v>
      </c>
      <c r="S60" s="4">
        <f t="shared" ca="1" si="23"/>
        <v>15.272001872658766</v>
      </c>
      <c r="T60" s="1">
        <f t="shared" ca="1" si="24"/>
        <v>2</v>
      </c>
      <c r="U60" s="1">
        <f t="shared" ca="1" si="25"/>
        <v>0</v>
      </c>
      <c r="V60" s="5">
        <f t="shared" si="36"/>
        <v>3</v>
      </c>
      <c r="W60" s="5">
        <f t="shared" ca="1" si="26"/>
        <v>1</v>
      </c>
      <c r="X60" s="5">
        <f t="shared" ca="1" si="26"/>
        <v>0</v>
      </c>
      <c r="Y60" s="5">
        <f t="shared" ca="1" si="26"/>
        <v>0</v>
      </c>
      <c r="Z60" s="5">
        <f t="shared" ca="1" si="26"/>
        <v>0</v>
      </c>
    </row>
    <row r="61" spans="1:26" x14ac:dyDescent="0.3">
      <c r="A61" s="1" t="s">
        <v>72</v>
      </c>
      <c r="B61" s="1">
        <f t="shared" ca="1" si="38"/>
        <v>0</v>
      </c>
      <c r="C61" s="1">
        <f t="shared" ca="1" si="38"/>
        <v>0</v>
      </c>
      <c r="D61" s="1">
        <f t="shared" ca="1" si="38"/>
        <v>9</v>
      </c>
      <c r="E61" s="1">
        <f t="shared" ca="1" si="38"/>
        <v>0</v>
      </c>
      <c r="F61" s="1">
        <f t="shared" ca="1" si="38"/>
        <v>0</v>
      </c>
      <c r="G61" s="1">
        <f t="shared" ca="1" si="38"/>
        <v>0</v>
      </c>
      <c r="H61" s="1">
        <f t="shared" ca="1" si="18"/>
        <v>1</v>
      </c>
      <c r="I61" s="1">
        <f t="shared" ca="1" si="19"/>
        <v>0</v>
      </c>
      <c r="J61" s="1">
        <f t="shared" ca="1" si="20"/>
        <v>0</v>
      </c>
      <c r="K61" s="1">
        <f t="shared" ca="1" si="21"/>
        <v>0</v>
      </c>
      <c r="L61" s="1">
        <f t="shared" ca="1" si="22"/>
        <v>1</v>
      </c>
      <c r="M61" s="1">
        <f t="shared" ca="1" si="27"/>
        <v>9</v>
      </c>
      <c r="N61" s="1">
        <f t="shared" ca="1" si="28"/>
        <v>0</v>
      </c>
      <c r="O61" s="1">
        <f t="shared" ca="1" si="29"/>
        <v>5</v>
      </c>
      <c r="P61" s="1">
        <f t="shared" ca="1" si="30"/>
        <v>1</v>
      </c>
      <c r="Q61" s="1">
        <f t="shared" ca="1" si="31"/>
        <v>0</v>
      </c>
      <c r="R61" s="1">
        <f t="shared" ca="1" si="32"/>
        <v>6</v>
      </c>
      <c r="S61" s="4">
        <f t="shared" ca="1" si="23"/>
        <v>14.358898943540673</v>
      </c>
      <c r="T61" s="1">
        <f t="shared" ca="1" si="24"/>
        <v>1</v>
      </c>
      <c r="U61" s="1">
        <f t="shared" ca="1" si="25"/>
        <v>0</v>
      </c>
      <c r="V61" s="5">
        <f t="shared" si="36"/>
        <v>3</v>
      </c>
      <c r="W61" s="5">
        <f t="shared" ca="1" si="26"/>
        <v>1</v>
      </c>
      <c r="X61" s="5">
        <f t="shared" ca="1" si="26"/>
        <v>0</v>
      </c>
      <c r="Y61" s="5">
        <f t="shared" ca="1" si="26"/>
        <v>0</v>
      </c>
      <c r="Z61" s="5">
        <f t="shared" ca="1" si="26"/>
        <v>0</v>
      </c>
    </row>
    <row r="62" spans="1:26" x14ac:dyDescent="0.3">
      <c r="A62" s="1" t="s">
        <v>73</v>
      </c>
      <c r="B62" s="1">
        <f t="shared" ca="1" si="38"/>
        <v>0</v>
      </c>
      <c r="C62" s="1">
        <f t="shared" ca="1" si="38"/>
        <v>0</v>
      </c>
      <c r="D62" s="1">
        <f t="shared" ca="1" si="38"/>
        <v>9</v>
      </c>
      <c r="E62" s="1">
        <f t="shared" ca="1" si="38"/>
        <v>-6</v>
      </c>
      <c r="F62" s="1">
        <f t="shared" ca="1" si="38"/>
        <v>-7</v>
      </c>
      <c r="G62" s="1">
        <f t="shared" ca="1" si="38"/>
        <v>-6</v>
      </c>
      <c r="H62" s="1">
        <f t="shared" ca="1" si="18"/>
        <v>0</v>
      </c>
      <c r="I62" s="1">
        <f t="shared" ca="1" si="19"/>
        <v>0</v>
      </c>
      <c r="J62" s="1">
        <f t="shared" ca="1" si="20"/>
        <v>0</v>
      </c>
      <c r="K62" s="1">
        <f t="shared" ca="1" si="21"/>
        <v>1</v>
      </c>
      <c r="L62" s="1">
        <f t="shared" ca="1" si="22"/>
        <v>1</v>
      </c>
      <c r="M62" s="1">
        <f t="shared" ca="1" si="27"/>
        <v>9</v>
      </c>
      <c r="N62" s="1">
        <f t="shared" ca="1" si="28"/>
        <v>-7</v>
      </c>
      <c r="O62" s="1">
        <f t="shared" ca="1" si="29"/>
        <v>2</v>
      </c>
      <c r="P62" s="1">
        <f t="shared" ca="1" si="30"/>
        <v>1</v>
      </c>
      <c r="Q62" s="1">
        <f t="shared" ca="1" si="31"/>
        <v>3</v>
      </c>
      <c r="R62" s="1">
        <f t="shared" ca="1" si="32"/>
        <v>6</v>
      </c>
      <c r="S62" s="4">
        <f t="shared" ca="1" si="23"/>
        <v>12.60807586719967</v>
      </c>
      <c r="T62" s="1">
        <f t="shared" ca="1" si="24"/>
        <v>1</v>
      </c>
      <c r="U62" s="1">
        <f t="shared" ca="1" si="25"/>
        <v>3</v>
      </c>
      <c r="V62" s="5">
        <f t="shared" si="36"/>
        <v>3</v>
      </c>
      <c r="W62" s="5">
        <f t="shared" ca="1" si="26"/>
        <v>0</v>
      </c>
      <c r="X62" s="5">
        <f t="shared" ca="1" si="26"/>
        <v>0</v>
      </c>
      <c r="Y62" s="5">
        <f t="shared" ca="1" si="26"/>
        <v>0</v>
      </c>
      <c r="Z62" s="5">
        <f t="shared" ca="1" si="26"/>
        <v>1</v>
      </c>
    </row>
    <row r="63" spans="1:26" x14ac:dyDescent="0.3">
      <c r="A63" s="1" t="s">
        <v>74</v>
      </c>
      <c r="B63" s="1">
        <f t="shared" ca="1" si="38"/>
        <v>-8</v>
      </c>
      <c r="C63" s="1">
        <f t="shared" ca="1" si="38"/>
        <v>0</v>
      </c>
      <c r="D63" s="1">
        <f t="shared" ca="1" si="38"/>
        <v>3</v>
      </c>
      <c r="E63" s="1">
        <f t="shared" ca="1" si="38"/>
        <v>0</v>
      </c>
      <c r="F63" s="1">
        <f t="shared" ca="1" si="38"/>
        <v>4</v>
      </c>
      <c r="G63" s="1">
        <f t="shared" ca="1" si="38"/>
        <v>-6</v>
      </c>
      <c r="H63" s="1">
        <f t="shared" ca="1" si="18"/>
        <v>0</v>
      </c>
      <c r="I63" s="1">
        <f t="shared" ca="1" si="19"/>
        <v>0</v>
      </c>
      <c r="J63" s="1">
        <f t="shared" ca="1" si="20"/>
        <v>0</v>
      </c>
      <c r="K63" s="1">
        <f t="shared" ca="1" si="21"/>
        <v>1</v>
      </c>
      <c r="L63" s="1">
        <f t="shared" ca="1" si="22"/>
        <v>1</v>
      </c>
      <c r="M63" s="1">
        <f t="shared" ca="1" si="27"/>
        <v>4</v>
      </c>
      <c r="N63" s="1">
        <f t="shared" ca="1" si="28"/>
        <v>-8</v>
      </c>
      <c r="O63" s="1">
        <f t="shared" ca="1" si="29"/>
        <v>2</v>
      </c>
      <c r="P63" s="1">
        <f t="shared" ca="1" si="30"/>
        <v>2</v>
      </c>
      <c r="Q63" s="1">
        <f t="shared" ca="1" si="31"/>
        <v>2</v>
      </c>
      <c r="R63" s="1">
        <f t="shared" ca="1" si="32"/>
        <v>6</v>
      </c>
      <c r="S63" s="4">
        <f t="shared" ca="1" si="23"/>
        <v>5.41602560309064</v>
      </c>
      <c r="T63" s="1">
        <f t="shared" ca="1" si="24"/>
        <v>2</v>
      </c>
      <c r="U63" s="1">
        <f t="shared" ca="1" si="25"/>
        <v>2</v>
      </c>
      <c r="V63" s="5">
        <f t="shared" si="36"/>
        <v>3</v>
      </c>
      <c r="W63" s="5">
        <f t="shared" ca="1" si="26"/>
        <v>0</v>
      </c>
      <c r="X63" s="5">
        <f t="shared" ca="1" si="26"/>
        <v>0</v>
      </c>
      <c r="Y63" s="5">
        <f t="shared" ca="1" si="26"/>
        <v>0</v>
      </c>
      <c r="Z63" s="5">
        <f t="shared" ca="1" si="26"/>
        <v>1</v>
      </c>
    </row>
    <row r="64" spans="1:26" x14ac:dyDescent="0.3">
      <c r="A64" s="1" t="s">
        <v>75</v>
      </c>
      <c r="B64" s="1">
        <f t="shared" ca="1" si="38"/>
        <v>0</v>
      </c>
      <c r="C64" s="1">
        <f t="shared" ca="1" si="38"/>
        <v>0</v>
      </c>
      <c r="D64" s="1">
        <f t="shared" ca="1" si="38"/>
        <v>9</v>
      </c>
      <c r="E64" s="1">
        <f t="shared" ca="1" si="38"/>
        <v>-6</v>
      </c>
      <c r="F64" s="1">
        <f t="shared" ca="1" si="38"/>
        <v>4</v>
      </c>
      <c r="G64" s="1">
        <f t="shared" ca="1" si="38"/>
        <v>0</v>
      </c>
      <c r="H64" s="1">
        <f t="shared" ca="1" si="18"/>
        <v>0</v>
      </c>
      <c r="I64" s="1">
        <f t="shared" ca="1" si="19"/>
        <v>0</v>
      </c>
      <c r="J64" s="1">
        <f t="shared" ca="1" si="20"/>
        <v>0</v>
      </c>
      <c r="K64" s="1">
        <f t="shared" ca="1" si="21"/>
        <v>1</v>
      </c>
      <c r="L64" s="1">
        <f t="shared" ca="1" si="22"/>
        <v>1</v>
      </c>
      <c r="M64" s="1">
        <f t="shared" ca="1" si="27"/>
        <v>9</v>
      </c>
      <c r="N64" s="1">
        <f t="shared" ca="1" si="28"/>
        <v>-6</v>
      </c>
      <c r="O64" s="1">
        <f t="shared" ca="1" si="29"/>
        <v>3</v>
      </c>
      <c r="P64" s="1">
        <f t="shared" ca="1" si="30"/>
        <v>2</v>
      </c>
      <c r="Q64" s="1">
        <f t="shared" ca="1" si="31"/>
        <v>1</v>
      </c>
      <c r="R64" s="1">
        <f t="shared" ca="1" si="32"/>
        <v>6</v>
      </c>
      <c r="S64" s="4">
        <f t="shared" ca="1" si="23"/>
        <v>12.137317546507322</v>
      </c>
      <c r="T64" s="1">
        <f t="shared" ca="1" si="24"/>
        <v>2</v>
      </c>
      <c r="U64" s="1">
        <f t="shared" ca="1" si="25"/>
        <v>1</v>
      </c>
      <c r="V64" s="5">
        <f t="shared" si="36"/>
        <v>3</v>
      </c>
      <c r="W64" s="5">
        <f t="shared" ca="1" si="26"/>
        <v>0</v>
      </c>
      <c r="X64" s="5">
        <f t="shared" ca="1" si="26"/>
        <v>0</v>
      </c>
      <c r="Y64" s="5">
        <f t="shared" ca="1" si="26"/>
        <v>0</v>
      </c>
      <c r="Z64" s="5">
        <f t="shared" ca="1" si="26"/>
        <v>1</v>
      </c>
    </row>
    <row r="65" spans="1:26" x14ac:dyDescent="0.3">
      <c r="A65" s="1" t="s">
        <v>76</v>
      </c>
      <c r="B65" s="1">
        <f t="shared" ca="1" si="38"/>
        <v>0</v>
      </c>
      <c r="C65" s="1">
        <f t="shared" ca="1" si="38"/>
        <v>-8</v>
      </c>
      <c r="D65" s="1">
        <f t="shared" ca="1" si="38"/>
        <v>0</v>
      </c>
      <c r="E65" s="1">
        <f t="shared" ca="1" si="38"/>
        <v>-6</v>
      </c>
      <c r="F65" s="1">
        <f t="shared" ca="1" si="38"/>
        <v>4</v>
      </c>
      <c r="G65" s="1">
        <f t="shared" ca="1" si="38"/>
        <v>-6</v>
      </c>
      <c r="H65" s="1">
        <f t="shared" ca="1" si="18"/>
        <v>0</v>
      </c>
      <c r="I65" s="1">
        <f t="shared" ca="1" si="19"/>
        <v>0</v>
      </c>
      <c r="J65" s="1">
        <f t="shared" ca="1" si="20"/>
        <v>0</v>
      </c>
      <c r="K65" s="1">
        <f t="shared" ca="1" si="21"/>
        <v>1</v>
      </c>
      <c r="L65" s="1">
        <f t="shared" ca="1" si="22"/>
        <v>1</v>
      </c>
      <c r="M65" s="1">
        <f t="shared" ca="1" si="27"/>
        <v>4</v>
      </c>
      <c r="N65" s="1">
        <f t="shared" ca="1" si="28"/>
        <v>-8</v>
      </c>
      <c r="O65" s="1">
        <f t="shared" ca="1" si="29"/>
        <v>2</v>
      </c>
      <c r="P65" s="1">
        <f t="shared" ca="1" si="30"/>
        <v>1</v>
      </c>
      <c r="Q65" s="1">
        <f t="shared" ca="1" si="31"/>
        <v>3</v>
      </c>
      <c r="R65" s="1">
        <f t="shared" ca="1" si="32"/>
        <v>6</v>
      </c>
      <c r="S65" s="4">
        <f t="shared" ca="1" si="23"/>
        <v>5.4772255750516612</v>
      </c>
      <c r="T65" s="1">
        <f t="shared" ca="1" si="24"/>
        <v>1</v>
      </c>
      <c r="U65" s="1">
        <f t="shared" ca="1" si="25"/>
        <v>3</v>
      </c>
      <c r="V65" s="5">
        <f t="shared" si="36"/>
        <v>3</v>
      </c>
      <c r="W65" s="5">
        <f t="shared" ca="1" si="26"/>
        <v>0</v>
      </c>
      <c r="X65" s="5">
        <f t="shared" ca="1" si="26"/>
        <v>0</v>
      </c>
      <c r="Y65" s="5">
        <f t="shared" ca="1" si="26"/>
        <v>0</v>
      </c>
      <c r="Z65" s="5">
        <f t="shared" ca="1" si="26"/>
        <v>1</v>
      </c>
    </row>
    <row r="66" spans="1:26" x14ac:dyDescent="0.3">
      <c r="A66" s="1" t="s">
        <v>77</v>
      </c>
      <c r="B66" s="1">
        <f t="shared" ca="1" si="38"/>
        <v>0</v>
      </c>
      <c r="C66" s="1">
        <f t="shared" ca="1" si="38"/>
        <v>-8</v>
      </c>
      <c r="D66" s="1">
        <f t="shared" ca="1" si="38"/>
        <v>9</v>
      </c>
      <c r="E66" s="1">
        <f t="shared" ca="1" si="38"/>
        <v>0</v>
      </c>
      <c r="F66" s="1">
        <f t="shared" ca="1" si="38"/>
        <v>0</v>
      </c>
      <c r="G66" s="1">
        <f t="shared" ca="1" si="38"/>
        <v>0</v>
      </c>
      <c r="H66" s="1">
        <f t="shared" ca="1" si="18"/>
        <v>0</v>
      </c>
      <c r="I66" s="1">
        <f t="shared" ca="1" si="19"/>
        <v>0</v>
      </c>
      <c r="J66" s="1">
        <f t="shared" ca="1" si="20"/>
        <v>0</v>
      </c>
      <c r="K66" s="1">
        <f t="shared" ca="1" si="21"/>
        <v>1</v>
      </c>
      <c r="L66" s="1">
        <f t="shared" ca="1" si="22"/>
        <v>1</v>
      </c>
      <c r="M66" s="1">
        <f t="shared" ca="1" si="27"/>
        <v>9</v>
      </c>
      <c r="N66" s="1">
        <f t="shared" ca="1" si="28"/>
        <v>-8</v>
      </c>
      <c r="O66" s="1">
        <f t="shared" ca="1" si="29"/>
        <v>4</v>
      </c>
      <c r="P66" s="1">
        <f t="shared" ca="1" si="30"/>
        <v>1</v>
      </c>
      <c r="Q66" s="1">
        <f t="shared" ca="1" si="31"/>
        <v>1</v>
      </c>
      <c r="R66" s="1">
        <f t="shared" ca="1" si="32"/>
        <v>6</v>
      </c>
      <c r="S66" s="4">
        <f t="shared" ca="1" si="23"/>
        <v>9.9462219947249011</v>
      </c>
      <c r="T66" s="1">
        <f t="shared" ca="1" si="24"/>
        <v>1</v>
      </c>
      <c r="U66" s="1">
        <f t="shared" ca="1" si="25"/>
        <v>1</v>
      </c>
      <c r="V66" s="5">
        <f t="shared" si="36"/>
        <v>3</v>
      </c>
      <c r="W66" s="5">
        <f t="shared" ca="1" si="26"/>
        <v>0</v>
      </c>
      <c r="X66" s="5">
        <f t="shared" ca="1" si="26"/>
        <v>0</v>
      </c>
      <c r="Y66" s="5">
        <f t="shared" ca="1" si="26"/>
        <v>0</v>
      </c>
      <c r="Z66" s="5">
        <f t="shared" ca="1" si="26"/>
        <v>1</v>
      </c>
    </row>
    <row r="67" spans="1:26" x14ac:dyDescent="0.3">
      <c r="A67" s="1" t="s">
        <v>78</v>
      </c>
      <c r="B67" s="1">
        <f t="shared" ca="1" si="38"/>
        <v>0</v>
      </c>
      <c r="C67" s="1">
        <f t="shared" ca="1" si="38"/>
        <v>-8</v>
      </c>
      <c r="D67" s="1">
        <f t="shared" ca="1" si="38"/>
        <v>3</v>
      </c>
      <c r="E67" s="1">
        <f t="shared" ca="1" si="38"/>
        <v>0</v>
      </c>
      <c r="F67" s="1">
        <f t="shared" ca="1" si="38"/>
        <v>-4</v>
      </c>
      <c r="G67" s="1">
        <f t="shared" ca="1" si="38"/>
        <v>-6</v>
      </c>
      <c r="H67" s="1">
        <f t="shared" ca="1" si="18"/>
        <v>0</v>
      </c>
      <c r="I67" s="1">
        <f t="shared" ca="1" si="19"/>
        <v>0</v>
      </c>
      <c r="J67" s="1">
        <f t="shared" ca="1" si="20"/>
        <v>0</v>
      </c>
      <c r="K67" s="1">
        <f t="shared" ca="1" si="21"/>
        <v>1</v>
      </c>
      <c r="L67" s="1">
        <f t="shared" ca="1" si="22"/>
        <v>1</v>
      </c>
      <c r="M67" s="1">
        <f t="shared" ca="1" si="27"/>
        <v>3</v>
      </c>
      <c r="N67" s="1">
        <f t="shared" ca="1" si="28"/>
        <v>-8</v>
      </c>
      <c r="O67" s="1">
        <f t="shared" ca="1" si="29"/>
        <v>2</v>
      </c>
      <c r="P67" s="1">
        <f t="shared" ca="1" si="30"/>
        <v>1</v>
      </c>
      <c r="Q67" s="1">
        <f t="shared" ca="1" si="31"/>
        <v>3</v>
      </c>
      <c r="R67" s="1">
        <f t="shared" ca="1" si="32"/>
        <v>6</v>
      </c>
      <c r="S67" s="4">
        <f t="shared" ca="1" si="23"/>
        <v>4.2519837521962431</v>
      </c>
      <c r="T67" s="1">
        <f t="shared" ca="1" si="24"/>
        <v>1</v>
      </c>
      <c r="U67" s="1">
        <f t="shared" ca="1" si="25"/>
        <v>3</v>
      </c>
      <c r="V67" s="5">
        <f t="shared" si="36"/>
        <v>3</v>
      </c>
      <c r="W67" s="5">
        <f t="shared" ca="1" si="26"/>
        <v>0</v>
      </c>
      <c r="X67" s="5">
        <f t="shared" ca="1" si="26"/>
        <v>0</v>
      </c>
      <c r="Y67" s="5">
        <f t="shared" ca="1" si="26"/>
        <v>0</v>
      </c>
      <c r="Z67" s="5">
        <f t="shared" ca="1" si="26"/>
        <v>1</v>
      </c>
    </row>
    <row r="68" spans="1:26" x14ac:dyDescent="0.3">
      <c r="A68" s="1" t="s">
        <v>79</v>
      </c>
      <c r="B68" s="1">
        <f t="shared" ca="1" si="38"/>
        <v>-8</v>
      </c>
      <c r="C68" s="1">
        <f t="shared" ca="1" si="38"/>
        <v>0</v>
      </c>
      <c r="D68" s="1">
        <f t="shared" ca="1" si="38"/>
        <v>3</v>
      </c>
      <c r="E68" s="1">
        <f t="shared" ca="1" si="38"/>
        <v>-6</v>
      </c>
      <c r="F68" s="1">
        <f t="shared" ca="1" si="38"/>
        <v>0</v>
      </c>
      <c r="G68" s="1">
        <f t="shared" ca="1" si="38"/>
        <v>0</v>
      </c>
      <c r="H68" s="1">
        <f t="shared" ca="1" si="18"/>
        <v>0</v>
      </c>
      <c r="I68" s="1">
        <f t="shared" ca="1" si="19"/>
        <v>0</v>
      </c>
      <c r="J68" s="1">
        <f t="shared" ca="1" si="20"/>
        <v>0</v>
      </c>
      <c r="K68" s="1">
        <f t="shared" ca="1" si="21"/>
        <v>1</v>
      </c>
      <c r="L68" s="1">
        <f t="shared" ca="1" si="22"/>
        <v>1</v>
      </c>
      <c r="M68" s="1">
        <f t="shared" ca="1" si="27"/>
        <v>3</v>
      </c>
      <c r="N68" s="1">
        <f t="shared" ca="1" si="28"/>
        <v>-8</v>
      </c>
      <c r="O68" s="1">
        <f t="shared" ca="1" si="29"/>
        <v>3</v>
      </c>
      <c r="P68" s="1">
        <f t="shared" ca="1" si="30"/>
        <v>1</v>
      </c>
      <c r="Q68" s="1">
        <f t="shared" ca="1" si="31"/>
        <v>2</v>
      </c>
      <c r="R68" s="1">
        <f t="shared" ca="1" si="32"/>
        <v>6</v>
      </c>
      <c r="S68" s="4">
        <f t="shared" ca="1" si="23"/>
        <v>3.0662280511902216</v>
      </c>
      <c r="T68" s="1">
        <f t="shared" ca="1" si="24"/>
        <v>1</v>
      </c>
      <c r="U68" s="1">
        <f t="shared" ca="1" si="25"/>
        <v>2</v>
      </c>
      <c r="V68" s="5">
        <f t="shared" si="36"/>
        <v>3</v>
      </c>
      <c r="W68" s="5">
        <f t="shared" ca="1" si="26"/>
        <v>0</v>
      </c>
      <c r="X68" s="5">
        <f t="shared" ca="1" si="26"/>
        <v>0</v>
      </c>
      <c r="Y68" s="5">
        <f t="shared" ca="1" si="26"/>
        <v>0</v>
      </c>
      <c r="Z68" s="5">
        <f t="shared" ca="1" si="26"/>
        <v>1</v>
      </c>
    </row>
    <row r="69" spans="1:26" x14ac:dyDescent="0.3">
      <c r="A69" s="1" t="s">
        <v>80</v>
      </c>
      <c r="B69" s="1">
        <f ca="1">B$21-B18</f>
        <v>-8</v>
      </c>
      <c r="C69" s="1">
        <f t="shared" ref="C69:G69" ca="1" si="39">C$21-C18</f>
        <v>-8</v>
      </c>
      <c r="D69" s="1">
        <f t="shared" ca="1" si="39"/>
        <v>-9</v>
      </c>
      <c r="E69" s="1">
        <f t="shared" ca="1" si="39"/>
        <v>-6</v>
      </c>
      <c r="F69" s="1">
        <f t="shared" ca="1" si="39"/>
        <v>-10</v>
      </c>
      <c r="G69" s="1">
        <f t="shared" ca="1" si="39"/>
        <v>-6</v>
      </c>
      <c r="H69" s="1">
        <f t="shared" ca="1" si="18"/>
        <v>0</v>
      </c>
      <c r="I69" s="1">
        <f t="shared" ca="1" si="19"/>
        <v>1</v>
      </c>
      <c r="J69" s="1">
        <f t="shared" ca="1" si="20"/>
        <v>0</v>
      </c>
      <c r="K69" s="1">
        <f t="shared" ca="1" si="21"/>
        <v>0</v>
      </c>
      <c r="L69" s="1">
        <f t="shared" ca="1" si="22"/>
        <v>1</v>
      </c>
      <c r="M69" s="1">
        <f t="shared" ca="1" si="27"/>
        <v>-6</v>
      </c>
      <c r="N69" s="1">
        <f t="shared" ca="1" si="28"/>
        <v>-10</v>
      </c>
      <c r="O69" s="1">
        <f t="shared" ca="1" si="29"/>
        <v>0</v>
      </c>
      <c r="P69" s="1">
        <f t="shared" ca="1" si="30"/>
        <v>0</v>
      </c>
      <c r="Q69" s="1">
        <f t="shared" ca="1" si="31"/>
        <v>6</v>
      </c>
      <c r="R69" s="1">
        <f t="shared" ca="1" si="32"/>
        <v>6</v>
      </c>
      <c r="S69" s="4">
        <f t="shared" ca="1" si="23"/>
        <v>-3</v>
      </c>
      <c r="T69" s="1">
        <f t="shared" ca="1" si="24"/>
        <v>0</v>
      </c>
      <c r="U69" s="1">
        <f t="shared" ca="1" si="25"/>
        <v>6</v>
      </c>
      <c r="V69" s="5">
        <f t="shared" si="36"/>
        <v>4</v>
      </c>
      <c r="W69" s="5">
        <f t="shared" ca="1" si="26"/>
        <v>0</v>
      </c>
      <c r="X69" s="5">
        <f t="shared" ca="1" si="26"/>
        <v>1</v>
      </c>
      <c r="Y69" s="5">
        <f t="shared" ca="1" si="26"/>
        <v>0</v>
      </c>
      <c r="Z69" s="5">
        <f t="shared" ca="1" si="26"/>
        <v>0</v>
      </c>
    </row>
    <row r="70" spans="1:26" x14ac:dyDescent="0.3">
      <c r="A70" s="1" t="s">
        <v>81</v>
      </c>
      <c r="B70" s="1">
        <f t="shared" ref="B70:G80" ca="1" si="40">B$21-B19</f>
        <v>-8</v>
      </c>
      <c r="C70" s="1">
        <f t="shared" ca="1" si="40"/>
        <v>0</v>
      </c>
      <c r="D70" s="1">
        <f t="shared" ca="1" si="40"/>
        <v>0</v>
      </c>
      <c r="E70" s="1">
        <f t="shared" ca="1" si="40"/>
        <v>-6</v>
      </c>
      <c r="F70" s="1">
        <f t="shared" ca="1" si="40"/>
        <v>-8</v>
      </c>
      <c r="G70" s="1">
        <f t="shared" ca="1" si="40"/>
        <v>-6</v>
      </c>
      <c r="H70" s="1">
        <f t="shared" ca="1" si="18"/>
        <v>0</v>
      </c>
      <c r="I70" s="1">
        <f t="shared" ca="1" si="19"/>
        <v>1</v>
      </c>
      <c r="J70" s="1">
        <f t="shared" ca="1" si="20"/>
        <v>0</v>
      </c>
      <c r="K70" s="1">
        <f t="shared" ca="1" si="21"/>
        <v>0</v>
      </c>
      <c r="L70" s="1">
        <f t="shared" ca="1" si="22"/>
        <v>1</v>
      </c>
      <c r="M70" s="1">
        <f t="shared" ca="1" si="27"/>
        <v>0</v>
      </c>
      <c r="N70" s="1">
        <f t="shared" ca="1" si="28"/>
        <v>-8</v>
      </c>
      <c r="O70" s="1">
        <f t="shared" ca="1" si="29"/>
        <v>2</v>
      </c>
      <c r="P70" s="1">
        <f t="shared" ca="1" si="30"/>
        <v>0</v>
      </c>
      <c r="Q70" s="1">
        <f t="shared" ca="1" si="31"/>
        <v>4</v>
      </c>
      <c r="R70" s="1">
        <f t="shared" ca="1" si="32"/>
        <v>6</v>
      </c>
      <c r="S70" s="4">
        <f t="shared" ca="1" si="23"/>
        <v>1.0332229568471663</v>
      </c>
      <c r="T70" s="1">
        <f t="shared" ca="1" si="24"/>
        <v>0</v>
      </c>
      <c r="U70" s="1">
        <f t="shared" ca="1" si="25"/>
        <v>4</v>
      </c>
      <c r="V70" s="5">
        <f t="shared" si="36"/>
        <v>4</v>
      </c>
      <c r="W70" s="5">
        <f t="shared" ca="1" si="26"/>
        <v>0</v>
      </c>
      <c r="X70" s="5">
        <f t="shared" ca="1" si="26"/>
        <v>1</v>
      </c>
      <c r="Y70" s="5">
        <f t="shared" ca="1" si="26"/>
        <v>0</v>
      </c>
      <c r="Z70" s="5">
        <f t="shared" ca="1" si="26"/>
        <v>0</v>
      </c>
    </row>
    <row r="71" spans="1:26" x14ac:dyDescent="0.3">
      <c r="A71" s="1" t="s">
        <v>82</v>
      </c>
      <c r="B71" s="1">
        <f t="shared" ca="1" si="40"/>
        <v>0</v>
      </c>
      <c r="C71" s="1">
        <f t="shared" ca="1" si="40"/>
        <v>0</v>
      </c>
      <c r="D71" s="1">
        <f t="shared" ca="1" si="40"/>
        <v>-9</v>
      </c>
      <c r="E71" s="1">
        <f t="shared" ca="1" si="40"/>
        <v>0</v>
      </c>
      <c r="F71" s="1">
        <f t="shared" ca="1" si="40"/>
        <v>-4</v>
      </c>
      <c r="G71" s="1">
        <f t="shared" ca="1" si="40"/>
        <v>0</v>
      </c>
      <c r="H71" s="1">
        <f t="shared" ca="1" si="18"/>
        <v>0</v>
      </c>
      <c r="I71" s="1">
        <f t="shared" ca="1" si="19"/>
        <v>1</v>
      </c>
      <c r="J71" s="1">
        <f t="shared" ca="1" si="20"/>
        <v>0</v>
      </c>
      <c r="K71" s="1">
        <f t="shared" ca="1" si="21"/>
        <v>0</v>
      </c>
      <c r="L71" s="1">
        <f t="shared" ca="1" si="22"/>
        <v>1</v>
      </c>
      <c r="M71" s="1">
        <f t="shared" ca="1" si="27"/>
        <v>0</v>
      </c>
      <c r="N71" s="1">
        <f t="shared" ca="1" si="28"/>
        <v>-9</v>
      </c>
      <c r="O71" s="1">
        <f t="shared" ca="1" si="29"/>
        <v>4</v>
      </c>
      <c r="P71" s="1">
        <f t="shared" ca="1" si="30"/>
        <v>0</v>
      </c>
      <c r="Q71" s="1">
        <f t="shared" ca="1" si="31"/>
        <v>2</v>
      </c>
      <c r="R71" s="1">
        <f t="shared" ca="1" si="32"/>
        <v>6</v>
      </c>
      <c r="S71" s="4">
        <f t="shared" ca="1" si="23"/>
        <v>-2.075571099101948</v>
      </c>
      <c r="T71" s="1">
        <f t="shared" ca="1" si="24"/>
        <v>0</v>
      </c>
      <c r="U71" s="1">
        <f t="shared" ca="1" si="25"/>
        <v>2</v>
      </c>
      <c r="V71" s="5">
        <f t="shared" si="36"/>
        <v>4</v>
      </c>
      <c r="W71" s="5">
        <f t="shared" ca="1" si="26"/>
        <v>0</v>
      </c>
      <c r="X71" s="5">
        <f t="shared" ca="1" si="26"/>
        <v>1</v>
      </c>
      <c r="Y71" s="5">
        <f t="shared" ca="1" si="26"/>
        <v>0</v>
      </c>
      <c r="Z71" s="5">
        <f t="shared" ca="1" si="26"/>
        <v>0</v>
      </c>
    </row>
    <row r="72" spans="1:26" x14ac:dyDescent="0.3">
      <c r="A72" s="1" t="s">
        <v>83</v>
      </c>
      <c r="B72" s="1">
        <f t="shared" ca="1" si="40"/>
        <v>0</v>
      </c>
      <c r="C72" s="1">
        <f t="shared" ca="1" si="40"/>
        <v>0</v>
      </c>
      <c r="D72" s="1">
        <f t="shared" ca="1" si="40"/>
        <v>0</v>
      </c>
      <c r="E72" s="1">
        <f t="shared" ca="1" si="40"/>
        <v>0</v>
      </c>
      <c r="F72" s="1">
        <f t="shared" ca="1" si="40"/>
        <v>0</v>
      </c>
      <c r="G72" s="1">
        <f t="shared" ca="1" si="40"/>
        <v>0</v>
      </c>
      <c r="H72" s="1">
        <f t="shared" ca="1" si="18"/>
        <v>0</v>
      </c>
      <c r="I72" s="1">
        <f t="shared" ca="1" si="19"/>
        <v>0</v>
      </c>
      <c r="J72" s="1">
        <f t="shared" ca="1" si="20"/>
        <v>1</v>
      </c>
      <c r="K72" s="1">
        <f t="shared" ca="1" si="21"/>
        <v>0</v>
      </c>
      <c r="L72" s="1">
        <f t="shared" ca="1" si="22"/>
        <v>1</v>
      </c>
      <c r="M72" s="1">
        <f t="shared" ca="1" si="27"/>
        <v>0</v>
      </c>
      <c r="N72" s="1">
        <f t="shared" ca="1" si="28"/>
        <v>0</v>
      </c>
      <c r="O72" s="1">
        <f t="shared" ca="1" si="29"/>
        <v>6</v>
      </c>
      <c r="P72" s="1">
        <f t="shared" ca="1" si="30"/>
        <v>0</v>
      </c>
      <c r="Q72" s="1">
        <f t="shared" ca="1" si="31"/>
        <v>0</v>
      </c>
      <c r="R72" s="1">
        <f t="shared" ca="1" si="32"/>
        <v>6</v>
      </c>
      <c r="S72" s="4">
        <f t="shared" ca="1" si="23"/>
        <v>0</v>
      </c>
      <c r="T72" s="1">
        <f t="shared" ca="1" si="24"/>
        <v>1</v>
      </c>
      <c r="U72" s="1">
        <f t="shared" ca="1" si="25"/>
        <v>1</v>
      </c>
      <c r="V72" s="5">
        <f t="shared" si="36"/>
        <v>4</v>
      </c>
      <c r="W72" s="5">
        <f t="shared" ca="1" si="26"/>
        <v>0</v>
      </c>
      <c r="X72" s="5">
        <f t="shared" ca="1" si="26"/>
        <v>0</v>
      </c>
      <c r="Y72" s="5">
        <f t="shared" ca="1" si="26"/>
        <v>1</v>
      </c>
      <c r="Z72" s="5">
        <f t="shared" ca="1" si="26"/>
        <v>0</v>
      </c>
    </row>
    <row r="73" spans="1:26" x14ac:dyDescent="0.3">
      <c r="A73" s="1" t="s">
        <v>84</v>
      </c>
      <c r="B73" s="1">
        <f t="shared" ca="1" si="40"/>
        <v>0</v>
      </c>
      <c r="C73" s="1">
        <f t="shared" ca="1" si="40"/>
        <v>0</v>
      </c>
      <c r="D73" s="1">
        <f t="shared" ca="1" si="40"/>
        <v>0</v>
      </c>
      <c r="E73" s="1">
        <f t="shared" ca="1" si="40"/>
        <v>0</v>
      </c>
      <c r="F73" s="1">
        <f t="shared" ca="1" si="40"/>
        <v>-4</v>
      </c>
      <c r="G73" s="1">
        <f t="shared" ca="1" si="40"/>
        <v>0</v>
      </c>
      <c r="H73" s="1">
        <f t="shared" ca="1" si="18"/>
        <v>0</v>
      </c>
      <c r="I73" s="1">
        <f t="shared" ca="1" si="19"/>
        <v>1</v>
      </c>
      <c r="J73" s="1">
        <f t="shared" ca="1" si="20"/>
        <v>0</v>
      </c>
      <c r="K73" s="1">
        <f t="shared" ca="1" si="21"/>
        <v>0</v>
      </c>
      <c r="L73" s="1">
        <f t="shared" ca="1" si="22"/>
        <v>1</v>
      </c>
      <c r="M73" s="1">
        <f t="shared" ca="1" si="27"/>
        <v>0</v>
      </c>
      <c r="N73" s="1">
        <f t="shared" ca="1" si="28"/>
        <v>-4</v>
      </c>
      <c r="O73" s="1">
        <f t="shared" ca="1" si="29"/>
        <v>5</v>
      </c>
      <c r="P73" s="1">
        <f t="shared" ca="1" si="30"/>
        <v>0</v>
      </c>
      <c r="Q73" s="1">
        <f t="shared" ca="1" si="31"/>
        <v>1</v>
      </c>
      <c r="R73" s="1">
        <f t="shared" ca="1" si="32"/>
        <v>6</v>
      </c>
      <c r="S73" s="4">
        <f t="shared" ca="1" si="23"/>
        <v>-0.7826442173916548</v>
      </c>
      <c r="T73" s="1">
        <f t="shared" ca="1" si="24"/>
        <v>0</v>
      </c>
      <c r="U73" s="1">
        <f t="shared" ca="1" si="25"/>
        <v>1</v>
      </c>
      <c r="V73" s="5">
        <f t="shared" si="36"/>
        <v>4</v>
      </c>
      <c r="W73" s="5">
        <f t="shared" ca="1" si="26"/>
        <v>0</v>
      </c>
      <c r="X73" s="5">
        <f t="shared" ca="1" si="26"/>
        <v>1</v>
      </c>
      <c r="Y73" s="5">
        <f t="shared" ca="1" si="26"/>
        <v>0</v>
      </c>
      <c r="Z73" s="5">
        <f t="shared" ca="1" si="26"/>
        <v>0</v>
      </c>
    </row>
    <row r="74" spans="1:26" x14ac:dyDescent="0.3">
      <c r="A74" s="1" t="s">
        <v>85</v>
      </c>
      <c r="B74" s="1">
        <f t="shared" ca="1" si="40"/>
        <v>0</v>
      </c>
      <c r="C74" s="1">
        <f t="shared" ca="1" si="40"/>
        <v>0</v>
      </c>
      <c r="D74" s="1">
        <f t="shared" ca="1" si="40"/>
        <v>0</v>
      </c>
      <c r="E74" s="1">
        <f t="shared" ca="1" si="40"/>
        <v>-6</v>
      </c>
      <c r="F74" s="1">
        <f t="shared" ca="1" si="40"/>
        <v>-11</v>
      </c>
      <c r="G74" s="1">
        <f t="shared" ca="1" si="40"/>
        <v>-6</v>
      </c>
      <c r="H74" s="1">
        <f t="shared" ca="1" si="18"/>
        <v>0</v>
      </c>
      <c r="I74" s="1">
        <f t="shared" ca="1" si="19"/>
        <v>1</v>
      </c>
      <c r="J74" s="1">
        <f t="shared" ca="1" si="20"/>
        <v>0</v>
      </c>
      <c r="K74" s="1">
        <f t="shared" ca="1" si="21"/>
        <v>0</v>
      </c>
      <c r="L74" s="1">
        <f t="shared" ca="1" si="22"/>
        <v>1</v>
      </c>
      <c r="M74" s="1">
        <f t="shared" ca="1" si="27"/>
        <v>0</v>
      </c>
      <c r="N74" s="1">
        <f t="shared" ca="1" si="28"/>
        <v>-11</v>
      </c>
      <c r="O74" s="1">
        <f t="shared" ca="1" si="29"/>
        <v>3</v>
      </c>
      <c r="P74" s="1">
        <f t="shared" ca="1" si="30"/>
        <v>0</v>
      </c>
      <c r="Q74" s="1">
        <f t="shared" ca="1" si="31"/>
        <v>3</v>
      </c>
      <c r="R74" s="1">
        <f t="shared" ca="1" si="32"/>
        <v>6</v>
      </c>
      <c r="S74" s="4">
        <f t="shared" ca="1" si="23"/>
        <v>-1.835585997031024</v>
      </c>
      <c r="T74" s="1">
        <f t="shared" ca="1" si="24"/>
        <v>0</v>
      </c>
      <c r="U74" s="1">
        <f t="shared" ca="1" si="25"/>
        <v>3</v>
      </c>
      <c r="V74" s="5">
        <f t="shared" si="36"/>
        <v>4</v>
      </c>
      <c r="W74" s="5">
        <f t="shared" ca="1" si="26"/>
        <v>0</v>
      </c>
      <c r="X74" s="5">
        <f t="shared" ca="1" si="26"/>
        <v>1</v>
      </c>
      <c r="Y74" s="5">
        <f t="shared" ca="1" si="26"/>
        <v>0</v>
      </c>
      <c r="Z74" s="5">
        <f t="shared" ca="1" si="26"/>
        <v>0</v>
      </c>
    </row>
    <row r="75" spans="1:26" x14ac:dyDescent="0.3">
      <c r="A75" s="1" t="s">
        <v>86</v>
      </c>
      <c r="B75" s="1">
        <f t="shared" ca="1" si="40"/>
        <v>-8</v>
      </c>
      <c r="C75" s="1">
        <f t="shared" ca="1" si="40"/>
        <v>0</v>
      </c>
      <c r="D75" s="1">
        <f t="shared" ca="1" si="40"/>
        <v>-6</v>
      </c>
      <c r="E75" s="1">
        <f t="shared" ca="1" si="40"/>
        <v>0</v>
      </c>
      <c r="F75" s="1">
        <f t="shared" ca="1" si="40"/>
        <v>0</v>
      </c>
      <c r="G75" s="1">
        <f t="shared" ca="1" si="40"/>
        <v>-6</v>
      </c>
      <c r="H75" s="1">
        <f t="shared" ca="1" si="18"/>
        <v>0</v>
      </c>
      <c r="I75" s="1">
        <f t="shared" ca="1" si="19"/>
        <v>1</v>
      </c>
      <c r="J75" s="1">
        <f t="shared" ca="1" si="20"/>
        <v>0</v>
      </c>
      <c r="K75" s="1">
        <f t="shared" ca="1" si="21"/>
        <v>0</v>
      </c>
      <c r="L75" s="1">
        <f t="shared" ca="1" si="22"/>
        <v>1</v>
      </c>
      <c r="M75" s="1">
        <f t="shared" ca="1" si="27"/>
        <v>0</v>
      </c>
      <c r="N75" s="1">
        <f t="shared" ca="1" si="28"/>
        <v>-8</v>
      </c>
      <c r="O75" s="1">
        <f t="shared" ca="1" si="29"/>
        <v>3</v>
      </c>
      <c r="P75" s="1">
        <f t="shared" ca="1" si="30"/>
        <v>0</v>
      </c>
      <c r="Q75" s="1">
        <f t="shared" ca="1" si="31"/>
        <v>3</v>
      </c>
      <c r="R75" s="1">
        <f t="shared" ca="1" si="32"/>
        <v>6</v>
      </c>
      <c r="S75" s="4">
        <f t="shared" ca="1" si="23"/>
        <v>-0.28300943397169842</v>
      </c>
      <c r="T75" s="1">
        <f t="shared" ca="1" si="24"/>
        <v>0</v>
      </c>
      <c r="U75" s="1">
        <f t="shared" ca="1" si="25"/>
        <v>3</v>
      </c>
      <c r="V75" s="5">
        <f t="shared" si="36"/>
        <v>4</v>
      </c>
      <c r="W75" s="5">
        <f t="shared" ca="1" si="26"/>
        <v>0</v>
      </c>
      <c r="X75" s="5">
        <f t="shared" ca="1" si="26"/>
        <v>1</v>
      </c>
      <c r="Y75" s="5">
        <f t="shared" ca="1" si="26"/>
        <v>0</v>
      </c>
      <c r="Z75" s="5">
        <f t="shared" ca="1" si="26"/>
        <v>0</v>
      </c>
    </row>
    <row r="76" spans="1:26" x14ac:dyDescent="0.3">
      <c r="A76" s="1" t="s">
        <v>87</v>
      </c>
      <c r="B76" s="1">
        <f t="shared" ca="1" si="40"/>
        <v>0</v>
      </c>
      <c r="C76" s="1">
        <f t="shared" ca="1" si="40"/>
        <v>0</v>
      </c>
      <c r="D76" s="1">
        <f t="shared" ca="1" si="40"/>
        <v>0</v>
      </c>
      <c r="E76" s="1">
        <f t="shared" ca="1" si="40"/>
        <v>-6</v>
      </c>
      <c r="F76" s="1">
        <f t="shared" ca="1" si="40"/>
        <v>0</v>
      </c>
      <c r="G76" s="1">
        <f t="shared" ca="1" si="40"/>
        <v>0</v>
      </c>
      <c r="H76" s="1">
        <f t="shared" ca="1" si="18"/>
        <v>0</v>
      </c>
      <c r="I76" s="1">
        <f t="shared" ca="1" si="19"/>
        <v>1</v>
      </c>
      <c r="J76" s="1">
        <f t="shared" ca="1" si="20"/>
        <v>0</v>
      </c>
      <c r="K76" s="1">
        <f t="shared" ca="1" si="21"/>
        <v>0</v>
      </c>
      <c r="L76" s="1">
        <f t="shared" ca="1" si="22"/>
        <v>1</v>
      </c>
      <c r="M76" s="1">
        <f t="shared" ca="1" si="27"/>
        <v>0</v>
      </c>
      <c r="N76" s="1">
        <f t="shared" ca="1" si="28"/>
        <v>-6</v>
      </c>
      <c r="O76" s="1">
        <f t="shared" ca="1" si="29"/>
        <v>5</v>
      </c>
      <c r="P76" s="1">
        <f t="shared" ca="1" si="30"/>
        <v>0</v>
      </c>
      <c r="Q76" s="1">
        <f t="shared" ca="1" si="31"/>
        <v>1</v>
      </c>
      <c r="R76" s="1">
        <f t="shared" ca="1" si="32"/>
        <v>6</v>
      </c>
      <c r="S76" s="4">
        <f t="shared" ca="1" si="23"/>
        <v>-1.7984378812835757</v>
      </c>
      <c r="T76" s="1">
        <f t="shared" ca="1" si="24"/>
        <v>0</v>
      </c>
      <c r="U76" s="1">
        <f t="shared" ca="1" si="25"/>
        <v>1</v>
      </c>
      <c r="V76" s="5">
        <f t="shared" si="36"/>
        <v>4</v>
      </c>
      <c r="W76" s="5">
        <f t="shared" ca="1" si="26"/>
        <v>0</v>
      </c>
      <c r="X76" s="5">
        <f t="shared" ca="1" si="26"/>
        <v>1</v>
      </c>
      <c r="Y76" s="5">
        <f t="shared" ca="1" si="26"/>
        <v>0</v>
      </c>
      <c r="Z76" s="5">
        <f t="shared" ca="1" si="26"/>
        <v>0</v>
      </c>
    </row>
    <row r="77" spans="1:26" x14ac:dyDescent="0.3">
      <c r="A77" s="1" t="s">
        <v>88</v>
      </c>
      <c r="B77" s="1">
        <f t="shared" ca="1" si="40"/>
        <v>0</v>
      </c>
      <c r="C77" s="1">
        <f t="shared" ca="1" si="40"/>
        <v>-8</v>
      </c>
      <c r="D77" s="1">
        <f t="shared" ca="1" si="40"/>
        <v>-9</v>
      </c>
      <c r="E77" s="1">
        <f t="shared" ca="1" si="40"/>
        <v>-6</v>
      </c>
      <c r="F77" s="1">
        <f t="shared" ca="1" si="40"/>
        <v>0</v>
      </c>
      <c r="G77" s="1">
        <f t="shared" ca="1" si="40"/>
        <v>-6</v>
      </c>
      <c r="H77" s="1">
        <f t="shared" ca="1" si="18"/>
        <v>0</v>
      </c>
      <c r="I77" s="1">
        <f t="shared" ca="1" si="19"/>
        <v>1</v>
      </c>
      <c r="J77" s="1">
        <f t="shared" ca="1" si="20"/>
        <v>0</v>
      </c>
      <c r="K77" s="1">
        <f t="shared" ca="1" si="21"/>
        <v>0</v>
      </c>
      <c r="L77" s="1">
        <f t="shared" ca="1" si="22"/>
        <v>1</v>
      </c>
      <c r="M77" s="1">
        <f t="shared" ca="1" si="27"/>
        <v>0</v>
      </c>
      <c r="N77" s="1">
        <f t="shared" ca="1" si="28"/>
        <v>-9</v>
      </c>
      <c r="O77" s="1">
        <f t="shared" ca="1" si="29"/>
        <v>2</v>
      </c>
      <c r="P77" s="1">
        <f t="shared" ca="1" si="30"/>
        <v>0</v>
      </c>
      <c r="Q77" s="1">
        <f t="shared" ca="1" si="31"/>
        <v>4</v>
      </c>
      <c r="R77" s="1">
        <f t="shared" ca="1" si="32"/>
        <v>6</v>
      </c>
      <c r="S77" s="4">
        <f t="shared" ca="1" si="23"/>
        <v>0.5</v>
      </c>
      <c r="T77" s="1">
        <f t="shared" ca="1" si="24"/>
        <v>0</v>
      </c>
      <c r="U77" s="1">
        <f t="shared" ca="1" si="25"/>
        <v>4</v>
      </c>
      <c r="V77" s="5">
        <f t="shared" si="36"/>
        <v>4</v>
      </c>
      <c r="W77" s="5">
        <f t="shared" ca="1" si="26"/>
        <v>0</v>
      </c>
      <c r="X77" s="5">
        <f t="shared" ca="1" si="26"/>
        <v>1</v>
      </c>
      <c r="Y77" s="5">
        <f t="shared" ca="1" si="26"/>
        <v>0</v>
      </c>
      <c r="Z77" s="5">
        <f t="shared" ca="1" si="26"/>
        <v>0</v>
      </c>
    </row>
    <row r="78" spans="1:26" x14ac:dyDescent="0.3">
      <c r="A78" s="1" t="s">
        <v>89</v>
      </c>
      <c r="B78" s="1">
        <f t="shared" ca="1" si="40"/>
        <v>0</v>
      </c>
      <c r="C78" s="1">
        <f t="shared" ca="1" si="40"/>
        <v>-8</v>
      </c>
      <c r="D78" s="1">
        <f t="shared" ca="1" si="40"/>
        <v>0</v>
      </c>
      <c r="E78" s="1">
        <f t="shared" ca="1" si="40"/>
        <v>0</v>
      </c>
      <c r="F78" s="1">
        <f t="shared" ca="1" si="40"/>
        <v>-4</v>
      </c>
      <c r="G78" s="1">
        <f t="shared" ca="1" si="40"/>
        <v>0</v>
      </c>
      <c r="H78" s="1">
        <f t="shared" ca="1" si="18"/>
        <v>0</v>
      </c>
      <c r="I78" s="1">
        <f t="shared" ca="1" si="19"/>
        <v>1</v>
      </c>
      <c r="J78" s="1">
        <f t="shared" ca="1" si="20"/>
        <v>0</v>
      </c>
      <c r="K78" s="1">
        <f t="shared" ca="1" si="21"/>
        <v>0</v>
      </c>
      <c r="L78" s="1">
        <f t="shared" ca="1" si="22"/>
        <v>1</v>
      </c>
      <c r="M78" s="1">
        <f t="shared" ca="1" si="27"/>
        <v>0</v>
      </c>
      <c r="N78" s="1">
        <f t="shared" ca="1" si="28"/>
        <v>-8</v>
      </c>
      <c r="O78" s="1">
        <f t="shared" ca="1" si="29"/>
        <v>4</v>
      </c>
      <c r="P78" s="1">
        <f t="shared" ca="1" si="30"/>
        <v>0</v>
      </c>
      <c r="Q78" s="1">
        <f t="shared" ca="1" si="31"/>
        <v>2</v>
      </c>
      <c r="R78" s="1">
        <f t="shared" ca="1" si="32"/>
        <v>6</v>
      </c>
      <c r="S78" s="4">
        <f t="shared" ca="1" si="23"/>
        <v>-1.5652884347833096</v>
      </c>
      <c r="T78" s="1">
        <f t="shared" ca="1" si="24"/>
        <v>0</v>
      </c>
      <c r="U78" s="1">
        <f t="shared" ca="1" si="25"/>
        <v>2</v>
      </c>
      <c r="V78" s="5">
        <f t="shared" si="36"/>
        <v>4</v>
      </c>
      <c r="W78" s="5">
        <f t="shared" ca="1" si="26"/>
        <v>0</v>
      </c>
      <c r="X78" s="5">
        <f t="shared" ca="1" si="26"/>
        <v>1</v>
      </c>
      <c r="Y78" s="5">
        <f t="shared" ca="1" si="26"/>
        <v>0</v>
      </c>
      <c r="Z78" s="5">
        <f t="shared" ca="1" si="26"/>
        <v>0</v>
      </c>
    </row>
    <row r="79" spans="1:26" x14ac:dyDescent="0.3">
      <c r="A79" s="1" t="s">
        <v>90</v>
      </c>
      <c r="B79" s="1">
        <f t="shared" ca="1" si="40"/>
        <v>0</v>
      </c>
      <c r="C79" s="1">
        <f t="shared" ca="1" si="40"/>
        <v>-8</v>
      </c>
      <c r="D79" s="1">
        <f t="shared" ca="1" si="40"/>
        <v>-6</v>
      </c>
      <c r="E79" s="1">
        <f t="shared" ca="1" si="40"/>
        <v>0</v>
      </c>
      <c r="F79" s="1">
        <f t="shared" ca="1" si="40"/>
        <v>-8</v>
      </c>
      <c r="G79" s="1">
        <f t="shared" ca="1" si="40"/>
        <v>-6</v>
      </c>
      <c r="H79" s="1">
        <f t="shared" ca="1" si="18"/>
        <v>0</v>
      </c>
      <c r="I79" s="1">
        <f t="shared" ca="1" si="19"/>
        <v>1</v>
      </c>
      <c r="J79" s="1">
        <f t="shared" ca="1" si="20"/>
        <v>0</v>
      </c>
      <c r="K79" s="1">
        <f t="shared" ca="1" si="21"/>
        <v>0</v>
      </c>
      <c r="L79" s="1">
        <f t="shared" ca="1" si="22"/>
        <v>1</v>
      </c>
      <c r="M79" s="1">
        <f t="shared" ca="1" si="27"/>
        <v>0</v>
      </c>
      <c r="N79" s="1">
        <f t="shared" ca="1" si="28"/>
        <v>-8</v>
      </c>
      <c r="O79" s="1">
        <f t="shared" ca="1" si="29"/>
        <v>2</v>
      </c>
      <c r="P79" s="1">
        <f t="shared" ca="1" si="30"/>
        <v>0</v>
      </c>
      <c r="Q79" s="1">
        <f t="shared" ca="1" si="31"/>
        <v>4</v>
      </c>
      <c r="R79" s="1">
        <f t="shared" ca="1" si="32"/>
        <v>6</v>
      </c>
      <c r="S79" s="4">
        <f t="shared" ca="1" si="23"/>
        <v>1.0332229568471663</v>
      </c>
      <c r="T79" s="1">
        <f t="shared" ca="1" si="24"/>
        <v>0</v>
      </c>
      <c r="U79" s="1">
        <f t="shared" ca="1" si="25"/>
        <v>4</v>
      </c>
      <c r="V79" s="5">
        <f t="shared" si="36"/>
        <v>4</v>
      </c>
      <c r="W79" s="5">
        <f t="shared" ca="1" si="26"/>
        <v>0</v>
      </c>
      <c r="X79" s="5">
        <f t="shared" ca="1" si="26"/>
        <v>1</v>
      </c>
      <c r="Y79" s="5">
        <f t="shared" ca="1" si="26"/>
        <v>0</v>
      </c>
      <c r="Z79" s="5">
        <f t="shared" ca="1" si="26"/>
        <v>0</v>
      </c>
    </row>
    <row r="80" spans="1:26" x14ac:dyDescent="0.3">
      <c r="A80" s="1" t="s">
        <v>91</v>
      </c>
      <c r="B80" s="1">
        <f t="shared" ca="1" si="40"/>
        <v>-8</v>
      </c>
      <c r="C80" s="1">
        <f t="shared" ca="1" si="40"/>
        <v>0</v>
      </c>
      <c r="D80" s="1">
        <f t="shared" ca="1" si="40"/>
        <v>-6</v>
      </c>
      <c r="E80" s="1">
        <f t="shared" ca="1" si="40"/>
        <v>-6</v>
      </c>
      <c r="F80" s="1">
        <f t="shared" ca="1" si="40"/>
        <v>-4</v>
      </c>
      <c r="G80" s="1">
        <f t="shared" ca="1" si="40"/>
        <v>0</v>
      </c>
      <c r="H80" s="1">
        <f t="shared" ca="1" si="18"/>
        <v>0</v>
      </c>
      <c r="I80" s="1">
        <f t="shared" ca="1" si="19"/>
        <v>1</v>
      </c>
      <c r="J80" s="1">
        <f t="shared" ca="1" si="20"/>
        <v>0</v>
      </c>
      <c r="K80" s="1">
        <f t="shared" ca="1" si="21"/>
        <v>0</v>
      </c>
      <c r="L80" s="1">
        <f t="shared" ca="1" si="22"/>
        <v>1</v>
      </c>
      <c r="M80" s="1">
        <f t="shared" ca="1" si="27"/>
        <v>0</v>
      </c>
      <c r="N80" s="1">
        <f t="shared" ca="1" si="28"/>
        <v>-8</v>
      </c>
      <c r="O80" s="1">
        <f t="shared" ca="1" si="29"/>
        <v>2</v>
      </c>
      <c r="P80" s="1">
        <f t="shared" ca="1" si="30"/>
        <v>0</v>
      </c>
      <c r="Q80" s="1">
        <f t="shared" ca="1" si="31"/>
        <v>4</v>
      </c>
      <c r="R80" s="1">
        <f t="shared" ca="1" si="32"/>
        <v>6</v>
      </c>
      <c r="S80" s="4">
        <f t="shared" ca="1" si="23"/>
        <v>1.0332229568471663</v>
      </c>
      <c r="T80" s="1">
        <f t="shared" ca="1" si="24"/>
        <v>0</v>
      </c>
      <c r="U80" s="1">
        <f t="shared" ca="1" si="25"/>
        <v>4</v>
      </c>
      <c r="V80" s="5">
        <f t="shared" si="36"/>
        <v>4</v>
      </c>
      <c r="W80" s="5">
        <f t="shared" ca="1" si="26"/>
        <v>0</v>
      </c>
      <c r="X80" s="5">
        <f t="shared" ca="1" si="26"/>
        <v>1</v>
      </c>
      <c r="Y80" s="5">
        <f t="shared" ca="1" si="26"/>
        <v>0</v>
      </c>
      <c r="Z80" s="5">
        <f t="shared" ca="1" si="26"/>
        <v>0</v>
      </c>
    </row>
    <row r="81" spans="1:26" x14ac:dyDescent="0.3">
      <c r="A81" s="1" t="s">
        <v>92</v>
      </c>
      <c r="B81" s="1">
        <f ca="1">B$22-B18</f>
        <v>-8</v>
      </c>
      <c r="C81" s="1">
        <f t="shared" ref="C81:G81" ca="1" si="41">C$22-C18</f>
        <v>-8</v>
      </c>
      <c r="D81" s="1">
        <f t="shared" ca="1" si="41"/>
        <v>-9</v>
      </c>
      <c r="E81" s="1">
        <f t="shared" ca="1" si="41"/>
        <v>-6</v>
      </c>
      <c r="F81" s="1">
        <f t="shared" ca="1" si="41"/>
        <v>-6</v>
      </c>
      <c r="G81" s="1">
        <f t="shared" ca="1" si="41"/>
        <v>-6</v>
      </c>
      <c r="H81" s="1">
        <f t="shared" ca="1" si="18"/>
        <v>0</v>
      </c>
      <c r="I81" s="1">
        <f t="shared" ca="1" si="19"/>
        <v>1</v>
      </c>
      <c r="J81" s="1">
        <f t="shared" ca="1" si="20"/>
        <v>0</v>
      </c>
      <c r="K81" s="1">
        <f t="shared" ca="1" si="21"/>
        <v>0</v>
      </c>
      <c r="L81" s="1">
        <f t="shared" ca="1" si="22"/>
        <v>1</v>
      </c>
      <c r="M81" s="1">
        <f t="shared" ca="1" si="27"/>
        <v>-6</v>
      </c>
      <c r="N81" s="1">
        <f t="shared" ca="1" si="28"/>
        <v>-9</v>
      </c>
      <c r="O81" s="1">
        <f t="shared" ca="1" si="29"/>
        <v>0</v>
      </c>
      <c r="P81" s="1">
        <f t="shared" ca="1" si="30"/>
        <v>0</v>
      </c>
      <c r="Q81" s="1">
        <f t="shared" ca="1" si="31"/>
        <v>6</v>
      </c>
      <c r="R81" s="1">
        <f t="shared" ca="1" si="32"/>
        <v>6</v>
      </c>
      <c r="S81" s="4">
        <f t="shared" ca="1" si="23"/>
        <v>-2.3479326521749648</v>
      </c>
      <c r="T81" s="1">
        <f t="shared" ca="1" si="24"/>
        <v>0</v>
      </c>
      <c r="U81" s="1">
        <f t="shared" ca="1" si="25"/>
        <v>6</v>
      </c>
      <c r="V81" s="5">
        <f t="shared" si="36"/>
        <v>5</v>
      </c>
      <c r="W81" s="5">
        <f t="shared" ca="1" si="26"/>
        <v>0</v>
      </c>
      <c r="X81" s="5">
        <f t="shared" ca="1" si="26"/>
        <v>1</v>
      </c>
      <c r="Y81" s="5">
        <f t="shared" ca="1" si="26"/>
        <v>0</v>
      </c>
      <c r="Z81" s="5">
        <f t="shared" ca="1" si="26"/>
        <v>0</v>
      </c>
    </row>
    <row r="82" spans="1:26" x14ac:dyDescent="0.3">
      <c r="A82" s="1" t="s">
        <v>93</v>
      </c>
      <c r="B82" s="1">
        <f t="shared" ref="B82:G92" ca="1" si="42">B$22-B19</f>
        <v>-8</v>
      </c>
      <c r="C82" s="1">
        <f t="shared" ca="1" si="42"/>
        <v>0</v>
      </c>
      <c r="D82" s="1">
        <f t="shared" ca="1" si="42"/>
        <v>0</v>
      </c>
      <c r="E82" s="1">
        <f t="shared" ca="1" si="42"/>
        <v>-6</v>
      </c>
      <c r="F82" s="1">
        <f t="shared" ca="1" si="42"/>
        <v>-4</v>
      </c>
      <c r="G82" s="1">
        <f t="shared" ca="1" si="42"/>
        <v>-6</v>
      </c>
      <c r="H82" s="1">
        <f t="shared" ca="1" si="18"/>
        <v>0</v>
      </c>
      <c r="I82" s="1">
        <f t="shared" ca="1" si="19"/>
        <v>1</v>
      </c>
      <c r="J82" s="1">
        <f t="shared" ca="1" si="20"/>
        <v>0</v>
      </c>
      <c r="K82" s="1">
        <f t="shared" ca="1" si="21"/>
        <v>0</v>
      </c>
      <c r="L82" s="1">
        <f t="shared" ca="1" si="22"/>
        <v>1</v>
      </c>
      <c r="M82" s="1">
        <f t="shared" ca="1" si="27"/>
        <v>0</v>
      </c>
      <c r="N82" s="1">
        <f t="shared" ca="1" si="28"/>
        <v>-8</v>
      </c>
      <c r="O82" s="1">
        <f t="shared" ca="1" si="29"/>
        <v>2</v>
      </c>
      <c r="P82" s="1">
        <f t="shared" ca="1" si="30"/>
        <v>0</v>
      </c>
      <c r="Q82" s="1">
        <f t="shared" ca="1" si="31"/>
        <v>4</v>
      </c>
      <c r="R82" s="1">
        <f t="shared" ca="1" si="32"/>
        <v>6</v>
      </c>
      <c r="S82" s="4">
        <f t="shared" ca="1" si="23"/>
        <v>1.0332229568471663</v>
      </c>
      <c r="T82" s="1">
        <f t="shared" ca="1" si="24"/>
        <v>0</v>
      </c>
      <c r="U82" s="1">
        <f t="shared" ca="1" si="25"/>
        <v>4</v>
      </c>
      <c r="V82" s="5">
        <f t="shared" si="36"/>
        <v>5</v>
      </c>
      <c r="W82" s="5">
        <f t="shared" ca="1" si="26"/>
        <v>0</v>
      </c>
      <c r="X82" s="5">
        <f t="shared" ca="1" si="26"/>
        <v>1</v>
      </c>
      <c r="Y82" s="5">
        <f t="shared" ca="1" si="26"/>
        <v>0</v>
      </c>
      <c r="Z82" s="5">
        <f t="shared" ca="1" si="26"/>
        <v>0</v>
      </c>
    </row>
    <row r="83" spans="1:26" x14ac:dyDescent="0.3">
      <c r="A83" s="1" t="s">
        <v>94</v>
      </c>
      <c r="B83" s="1">
        <f t="shared" ca="1" si="42"/>
        <v>0</v>
      </c>
      <c r="C83" s="1">
        <f t="shared" ca="1" si="42"/>
        <v>0</v>
      </c>
      <c r="D83" s="1">
        <f t="shared" ca="1" si="42"/>
        <v>-9</v>
      </c>
      <c r="E83" s="1">
        <f t="shared" ca="1" si="42"/>
        <v>0</v>
      </c>
      <c r="F83" s="1">
        <f t="shared" ca="1" si="42"/>
        <v>0</v>
      </c>
      <c r="G83" s="1">
        <f t="shared" ca="1" si="42"/>
        <v>0</v>
      </c>
      <c r="H83" s="1">
        <f t="shared" ca="1" si="18"/>
        <v>0</v>
      </c>
      <c r="I83" s="1">
        <f t="shared" ca="1" si="19"/>
        <v>1</v>
      </c>
      <c r="J83" s="1">
        <f t="shared" ca="1" si="20"/>
        <v>0</v>
      </c>
      <c r="K83" s="1">
        <f t="shared" ca="1" si="21"/>
        <v>0</v>
      </c>
      <c r="L83" s="1">
        <f t="shared" ca="1" si="22"/>
        <v>1</v>
      </c>
      <c r="M83" s="1">
        <f t="shared" ca="1" si="27"/>
        <v>0</v>
      </c>
      <c r="N83" s="1">
        <f t="shared" ca="1" si="28"/>
        <v>-9</v>
      </c>
      <c r="O83" s="1">
        <f t="shared" ca="1" si="29"/>
        <v>5</v>
      </c>
      <c r="P83" s="1">
        <f t="shared" ca="1" si="30"/>
        <v>0</v>
      </c>
      <c r="Q83" s="1">
        <f t="shared" ca="1" si="31"/>
        <v>1</v>
      </c>
      <c r="R83" s="1">
        <f t="shared" ca="1" si="32"/>
        <v>6</v>
      </c>
      <c r="S83" s="4">
        <f t="shared" ca="1" si="23"/>
        <v>-3.3095842401765703</v>
      </c>
      <c r="T83" s="1">
        <f t="shared" ca="1" si="24"/>
        <v>0</v>
      </c>
      <c r="U83" s="1">
        <f t="shared" ca="1" si="25"/>
        <v>1</v>
      </c>
      <c r="V83" s="5">
        <f t="shared" si="36"/>
        <v>5</v>
      </c>
      <c r="W83" s="5">
        <f t="shared" ca="1" si="26"/>
        <v>0</v>
      </c>
      <c r="X83" s="5">
        <f t="shared" ca="1" si="26"/>
        <v>1</v>
      </c>
      <c r="Y83" s="5">
        <f t="shared" ca="1" si="26"/>
        <v>0</v>
      </c>
      <c r="Z83" s="5">
        <f t="shared" ca="1" si="26"/>
        <v>0</v>
      </c>
    </row>
    <row r="84" spans="1:26" x14ac:dyDescent="0.3">
      <c r="A84" s="1" t="s">
        <v>95</v>
      </c>
      <c r="B84" s="1">
        <f t="shared" ca="1" si="42"/>
        <v>0</v>
      </c>
      <c r="C84" s="1">
        <f t="shared" ca="1" si="42"/>
        <v>0</v>
      </c>
      <c r="D84" s="1">
        <f t="shared" ca="1" si="42"/>
        <v>0</v>
      </c>
      <c r="E84" s="1">
        <f t="shared" ca="1" si="42"/>
        <v>0</v>
      </c>
      <c r="F84" s="1">
        <f t="shared" ca="1" si="42"/>
        <v>4</v>
      </c>
      <c r="G84" s="1">
        <f t="shared" ca="1" si="42"/>
        <v>0</v>
      </c>
      <c r="H84" s="1">
        <f t="shared" ca="1" si="18"/>
        <v>1</v>
      </c>
      <c r="I84" s="1">
        <f t="shared" ca="1" si="19"/>
        <v>0</v>
      </c>
      <c r="J84" s="1">
        <f t="shared" ca="1" si="20"/>
        <v>0</v>
      </c>
      <c r="K84" s="1">
        <f t="shared" ca="1" si="21"/>
        <v>0</v>
      </c>
      <c r="L84" s="1">
        <f t="shared" ca="1" si="22"/>
        <v>1</v>
      </c>
      <c r="M84" s="1">
        <f t="shared" ca="1" si="27"/>
        <v>4</v>
      </c>
      <c r="N84" s="1">
        <f t="shared" ca="1" si="28"/>
        <v>0</v>
      </c>
      <c r="O84" s="1">
        <f t="shared" ca="1" si="29"/>
        <v>5</v>
      </c>
      <c r="P84" s="1">
        <f t="shared" ca="1" si="30"/>
        <v>1</v>
      </c>
      <c r="Q84" s="1">
        <f t="shared" ca="1" si="31"/>
        <v>0</v>
      </c>
      <c r="R84" s="1">
        <f t="shared" ca="1" si="32"/>
        <v>6</v>
      </c>
      <c r="S84" s="4">
        <f t="shared" ca="1" si="23"/>
        <v>6.8929694486000912</v>
      </c>
      <c r="T84" s="1">
        <f t="shared" ca="1" si="24"/>
        <v>1</v>
      </c>
      <c r="U84" s="1">
        <f t="shared" ca="1" si="25"/>
        <v>0</v>
      </c>
      <c r="V84" s="5">
        <f t="shared" si="36"/>
        <v>5</v>
      </c>
      <c r="W84" s="5">
        <f t="shared" ca="1" si="26"/>
        <v>1</v>
      </c>
      <c r="X84" s="5">
        <f t="shared" ca="1" si="26"/>
        <v>0</v>
      </c>
      <c r="Y84" s="5">
        <f t="shared" ca="1" si="26"/>
        <v>0</v>
      </c>
      <c r="Z84" s="5">
        <f t="shared" ca="1" si="26"/>
        <v>0</v>
      </c>
    </row>
    <row r="85" spans="1:26" x14ac:dyDescent="0.3">
      <c r="A85" s="1" t="s">
        <v>96</v>
      </c>
      <c r="B85" s="1">
        <f t="shared" ca="1" si="42"/>
        <v>0</v>
      </c>
      <c r="C85" s="1">
        <f t="shared" ca="1" si="42"/>
        <v>0</v>
      </c>
      <c r="D85" s="1">
        <f t="shared" ca="1" si="42"/>
        <v>0</v>
      </c>
      <c r="E85" s="1">
        <f t="shared" ca="1" si="42"/>
        <v>0</v>
      </c>
      <c r="F85" s="1">
        <f t="shared" ca="1" si="42"/>
        <v>0</v>
      </c>
      <c r="G85" s="1">
        <f t="shared" ca="1" si="42"/>
        <v>0</v>
      </c>
      <c r="H85" s="1">
        <f t="shared" ca="1" si="18"/>
        <v>0</v>
      </c>
      <c r="I85" s="1">
        <f t="shared" ca="1" si="19"/>
        <v>0</v>
      </c>
      <c r="J85" s="1">
        <f t="shared" ca="1" si="20"/>
        <v>1</v>
      </c>
      <c r="K85" s="1">
        <f t="shared" ca="1" si="21"/>
        <v>0</v>
      </c>
      <c r="L85" s="1">
        <f t="shared" ca="1" si="22"/>
        <v>1</v>
      </c>
      <c r="M85" s="1">
        <f t="shared" ca="1" si="27"/>
        <v>0</v>
      </c>
      <c r="N85" s="1">
        <f t="shared" ca="1" si="28"/>
        <v>0</v>
      </c>
      <c r="O85" s="1">
        <f t="shared" ca="1" si="29"/>
        <v>6</v>
      </c>
      <c r="P85" s="1">
        <f t="shared" ca="1" si="30"/>
        <v>0</v>
      </c>
      <c r="Q85" s="1">
        <f t="shared" ca="1" si="31"/>
        <v>0</v>
      </c>
      <c r="R85" s="1">
        <f t="shared" ca="1" si="32"/>
        <v>6</v>
      </c>
      <c r="S85" s="4">
        <f t="shared" ca="1" si="23"/>
        <v>0</v>
      </c>
      <c r="T85" s="1">
        <f t="shared" ca="1" si="24"/>
        <v>1</v>
      </c>
      <c r="U85" s="1">
        <f t="shared" ca="1" si="25"/>
        <v>1</v>
      </c>
      <c r="V85" s="5">
        <f t="shared" si="36"/>
        <v>5</v>
      </c>
      <c r="W85" s="5">
        <f t="shared" ca="1" si="26"/>
        <v>0</v>
      </c>
      <c r="X85" s="5">
        <f t="shared" ca="1" si="26"/>
        <v>0</v>
      </c>
      <c r="Y85" s="5">
        <f t="shared" ca="1" si="26"/>
        <v>1</v>
      </c>
      <c r="Z85" s="5">
        <f t="shared" ca="1" si="26"/>
        <v>0</v>
      </c>
    </row>
    <row r="86" spans="1:26" x14ac:dyDescent="0.3">
      <c r="A86" s="1" t="s">
        <v>97</v>
      </c>
      <c r="B86" s="1">
        <f t="shared" ca="1" si="42"/>
        <v>0</v>
      </c>
      <c r="C86" s="1">
        <f t="shared" ca="1" si="42"/>
        <v>0</v>
      </c>
      <c r="D86" s="1">
        <f t="shared" ca="1" si="42"/>
        <v>0</v>
      </c>
      <c r="E86" s="1">
        <f t="shared" ca="1" si="42"/>
        <v>-6</v>
      </c>
      <c r="F86" s="1">
        <f t="shared" ca="1" si="42"/>
        <v>-7</v>
      </c>
      <c r="G86" s="1">
        <f t="shared" ca="1" si="42"/>
        <v>-6</v>
      </c>
      <c r="H86" s="1">
        <f t="shared" ca="1" si="18"/>
        <v>0</v>
      </c>
      <c r="I86" s="1">
        <f t="shared" ca="1" si="19"/>
        <v>1</v>
      </c>
      <c r="J86" s="1">
        <f t="shared" ca="1" si="20"/>
        <v>0</v>
      </c>
      <c r="K86" s="1">
        <f t="shared" ca="1" si="21"/>
        <v>0</v>
      </c>
      <c r="L86" s="1">
        <f t="shared" ca="1" si="22"/>
        <v>1</v>
      </c>
      <c r="M86" s="1">
        <f t="shared" ca="1" si="27"/>
        <v>0</v>
      </c>
      <c r="N86" s="1">
        <f t="shared" ca="1" si="28"/>
        <v>-7</v>
      </c>
      <c r="O86" s="1">
        <f t="shared" ca="1" si="29"/>
        <v>3</v>
      </c>
      <c r="P86" s="1">
        <f t="shared" ca="1" si="30"/>
        <v>0</v>
      </c>
      <c r="Q86" s="1">
        <f t="shared" ca="1" si="31"/>
        <v>3</v>
      </c>
      <c r="R86" s="1">
        <f t="shared" ca="1" si="32"/>
        <v>6</v>
      </c>
      <c r="S86" s="4">
        <f t="shared" ca="1" si="23"/>
        <v>0.24264068711928477</v>
      </c>
      <c r="T86" s="1">
        <f t="shared" ca="1" si="24"/>
        <v>0</v>
      </c>
      <c r="U86" s="1">
        <f t="shared" ca="1" si="25"/>
        <v>3</v>
      </c>
      <c r="V86" s="5">
        <f t="shared" si="36"/>
        <v>5</v>
      </c>
      <c r="W86" s="5">
        <f t="shared" ca="1" si="26"/>
        <v>0</v>
      </c>
      <c r="X86" s="5">
        <f t="shared" ca="1" si="26"/>
        <v>1</v>
      </c>
      <c r="Y86" s="5">
        <f t="shared" ca="1" si="26"/>
        <v>0</v>
      </c>
      <c r="Z86" s="5">
        <f t="shared" ca="1" si="26"/>
        <v>0</v>
      </c>
    </row>
    <row r="87" spans="1:26" x14ac:dyDescent="0.3">
      <c r="A87" s="1" t="s">
        <v>98</v>
      </c>
      <c r="B87" s="1">
        <f t="shared" ca="1" si="42"/>
        <v>-8</v>
      </c>
      <c r="C87" s="1">
        <f t="shared" ca="1" si="42"/>
        <v>0</v>
      </c>
      <c r="D87" s="1">
        <f t="shared" ca="1" si="42"/>
        <v>-6</v>
      </c>
      <c r="E87" s="1">
        <f t="shared" ca="1" si="42"/>
        <v>0</v>
      </c>
      <c r="F87" s="1">
        <f t="shared" ca="1" si="42"/>
        <v>4</v>
      </c>
      <c r="G87" s="1">
        <f t="shared" ca="1" si="42"/>
        <v>-6</v>
      </c>
      <c r="H87" s="1">
        <f t="shared" ca="1" si="18"/>
        <v>0</v>
      </c>
      <c r="I87" s="1">
        <f t="shared" ca="1" si="19"/>
        <v>0</v>
      </c>
      <c r="J87" s="1">
        <f t="shared" ca="1" si="20"/>
        <v>0</v>
      </c>
      <c r="K87" s="1">
        <f t="shared" ca="1" si="21"/>
        <v>1</v>
      </c>
      <c r="L87" s="1">
        <f t="shared" ca="1" si="22"/>
        <v>1</v>
      </c>
      <c r="M87" s="1">
        <f t="shared" ca="1" si="27"/>
        <v>4</v>
      </c>
      <c r="N87" s="1">
        <f t="shared" ca="1" si="28"/>
        <v>-8</v>
      </c>
      <c r="O87" s="1">
        <f t="shared" ca="1" si="29"/>
        <v>2</v>
      </c>
      <c r="P87" s="1">
        <f t="shared" ca="1" si="30"/>
        <v>1</v>
      </c>
      <c r="Q87" s="1">
        <f t="shared" ca="1" si="31"/>
        <v>3</v>
      </c>
      <c r="R87" s="1">
        <f t="shared" ca="1" si="32"/>
        <v>6</v>
      </c>
      <c r="S87" s="4">
        <f t="shared" ca="1" si="23"/>
        <v>5.4772255750516612</v>
      </c>
      <c r="T87" s="1">
        <f t="shared" ca="1" si="24"/>
        <v>1</v>
      </c>
      <c r="U87" s="1">
        <f t="shared" ca="1" si="25"/>
        <v>3</v>
      </c>
      <c r="V87" s="5">
        <f t="shared" si="36"/>
        <v>5</v>
      </c>
      <c r="W87" s="5">
        <f t="shared" ca="1" si="26"/>
        <v>0</v>
      </c>
      <c r="X87" s="5">
        <f t="shared" ca="1" si="26"/>
        <v>0</v>
      </c>
      <c r="Y87" s="5">
        <f t="shared" ca="1" si="26"/>
        <v>0</v>
      </c>
      <c r="Z87" s="5">
        <f t="shared" ca="1" si="26"/>
        <v>1</v>
      </c>
    </row>
    <row r="88" spans="1:26" x14ac:dyDescent="0.3">
      <c r="A88" s="1" t="s">
        <v>99</v>
      </c>
      <c r="B88" s="1">
        <f t="shared" ca="1" si="42"/>
        <v>0</v>
      </c>
      <c r="C88" s="1">
        <f t="shared" ca="1" si="42"/>
        <v>0</v>
      </c>
      <c r="D88" s="1">
        <f t="shared" ca="1" si="42"/>
        <v>0</v>
      </c>
      <c r="E88" s="1">
        <f t="shared" ca="1" si="42"/>
        <v>-6</v>
      </c>
      <c r="F88" s="1">
        <f t="shared" ca="1" si="42"/>
        <v>4</v>
      </c>
      <c r="G88" s="1">
        <f t="shared" ca="1" si="42"/>
        <v>0</v>
      </c>
      <c r="H88" s="1">
        <f t="shared" ca="1" si="18"/>
        <v>0</v>
      </c>
      <c r="I88" s="1">
        <f t="shared" ca="1" si="19"/>
        <v>0</v>
      </c>
      <c r="J88" s="1">
        <f t="shared" ca="1" si="20"/>
        <v>0</v>
      </c>
      <c r="K88" s="1">
        <f t="shared" ca="1" si="21"/>
        <v>1</v>
      </c>
      <c r="L88" s="1">
        <f t="shared" ca="1" si="22"/>
        <v>1</v>
      </c>
      <c r="M88" s="1">
        <f t="shared" ca="1" si="27"/>
        <v>4</v>
      </c>
      <c r="N88" s="1">
        <f t="shared" ca="1" si="28"/>
        <v>-6</v>
      </c>
      <c r="O88" s="1">
        <f t="shared" ca="1" si="29"/>
        <v>4</v>
      </c>
      <c r="P88" s="1">
        <f t="shared" ca="1" si="30"/>
        <v>1</v>
      </c>
      <c r="Q88" s="1">
        <f t="shared" ca="1" si="31"/>
        <v>1</v>
      </c>
      <c r="R88" s="1">
        <f t="shared" ca="1" si="32"/>
        <v>6</v>
      </c>
      <c r="S88" s="4">
        <f t="shared" ca="1" si="23"/>
        <v>4.2426406871192848</v>
      </c>
      <c r="T88" s="1">
        <f t="shared" ca="1" si="24"/>
        <v>1</v>
      </c>
      <c r="U88" s="1">
        <f t="shared" ca="1" si="25"/>
        <v>1</v>
      </c>
      <c r="V88" s="5">
        <f t="shared" si="36"/>
        <v>5</v>
      </c>
      <c r="W88" s="5">
        <f t="shared" ca="1" si="26"/>
        <v>0</v>
      </c>
      <c r="X88" s="5">
        <f t="shared" ca="1" si="26"/>
        <v>0</v>
      </c>
      <c r="Y88" s="5">
        <f t="shared" ca="1" si="26"/>
        <v>0</v>
      </c>
      <c r="Z88" s="5">
        <f t="shared" ca="1" si="26"/>
        <v>1</v>
      </c>
    </row>
    <row r="89" spans="1:26" x14ac:dyDescent="0.3">
      <c r="A89" s="1" t="s">
        <v>100</v>
      </c>
      <c r="B89" s="1">
        <f t="shared" ca="1" si="42"/>
        <v>0</v>
      </c>
      <c r="C89" s="1">
        <f t="shared" ca="1" si="42"/>
        <v>-8</v>
      </c>
      <c r="D89" s="1">
        <f t="shared" ca="1" si="42"/>
        <v>-9</v>
      </c>
      <c r="E89" s="1">
        <f t="shared" ca="1" si="42"/>
        <v>-6</v>
      </c>
      <c r="F89" s="1">
        <f t="shared" ca="1" si="42"/>
        <v>4</v>
      </c>
      <c r="G89" s="1">
        <f t="shared" ca="1" si="42"/>
        <v>-6</v>
      </c>
      <c r="H89" s="1">
        <f t="shared" ca="1" si="18"/>
        <v>0</v>
      </c>
      <c r="I89" s="1">
        <f t="shared" ca="1" si="19"/>
        <v>0</v>
      </c>
      <c r="J89" s="1">
        <f t="shared" ca="1" si="20"/>
        <v>0</v>
      </c>
      <c r="K89" s="1">
        <f t="shared" ca="1" si="21"/>
        <v>1</v>
      </c>
      <c r="L89" s="1">
        <f t="shared" ca="1" si="22"/>
        <v>1</v>
      </c>
      <c r="M89" s="1">
        <f t="shared" ca="1" si="27"/>
        <v>4</v>
      </c>
      <c r="N89" s="1">
        <f t="shared" ca="1" si="28"/>
        <v>-9</v>
      </c>
      <c r="O89" s="1">
        <f t="shared" ca="1" si="29"/>
        <v>1</v>
      </c>
      <c r="P89" s="1">
        <f t="shared" ca="1" si="30"/>
        <v>1</v>
      </c>
      <c r="Q89" s="1">
        <f t="shared" ca="1" si="31"/>
        <v>4</v>
      </c>
      <c r="R89" s="1">
        <f t="shared" ca="1" si="32"/>
        <v>6</v>
      </c>
      <c r="S89" s="4">
        <f t="shared" ca="1" si="23"/>
        <v>6.164414002968976</v>
      </c>
      <c r="T89" s="1">
        <f t="shared" ca="1" si="24"/>
        <v>1</v>
      </c>
      <c r="U89" s="1">
        <f t="shared" ca="1" si="25"/>
        <v>4</v>
      </c>
      <c r="V89" s="5">
        <f t="shared" si="36"/>
        <v>5</v>
      </c>
      <c r="W89" s="5">
        <f t="shared" ca="1" si="26"/>
        <v>0</v>
      </c>
      <c r="X89" s="5">
        <f t="shared" ca="1" si="26"/>
        <v>0</v>
      </c>
      <c r="Y89" s="5">
        <f t="shared" ca="1" si="26"/>
        <v>0</v>
      </c>
      <c r="Z89" s="5">
        <f t="shared" ca="1" si="26"/>
        <v>1</v>
      </c>
    </row>
    <row r="90" spans="1:26" x14ac:dyDescent="0.3">
      <c r="A90" s="1" t="s">
        <v>101</v>
      </c>
      <c r="B90" s="1">
        <f t="shared" ca="1" si="42"/>
        <v>0</v>
      </c>
      <c r="C90" s="1">
        <f t="shared" ca="1" si="42"/>
        <v>-8</v>
      </c>
      <c r="D90" s="1">
        <f t="shared" ca="1" si="42"/>
        <v>0</v>
      </c>
      <c r="E90" s="1">
        <f t="shared" ca="1" si="42"/>
        <v>0</v>
      </c>
      <c r="F90" s="1">
        <f t="shared" ca="1" si="42"/>
        <v>0</v>
      </c>
      <c r="G90" s="1">
        <f t="shared" ca="1" si="42"/>
        <v>0</v>
      </c>
      <c r="H90" s="1">
        <f t="shared" ca="1" si="18"/>
        <v>0</v>
      </c>
      <c r="I90" s="1">
        <f t="shared" ca="1" si="19"/>
        <v>1</v>
      </c>
      <c r="J90" s="1">
        <f t="shared" ca="1" si="20"/>
        <v>0</v>
      </c>
      <c r="K90" s="1">
        <f t="shared" ca="1" si="21"/>
        <v>0</v>
      </c>
      <c r="L90" s="1">
        <f t="shared" ca="1" si="22"/>
        <v>1</v>
      </c>
      <c r="M90" s="1">
        <f t="shared" ca="1" si="27"/>
        <v>0</v>
      </c>
      <c r="N90" s="1">
        <f t="shared" ca="1" si="28"/>
        <v>-8</v>
      </c>
      <c r="O90" s="1">
        <f t="shared" ca="1" si="29"/>
        <v>5</v>
      </c>
      <c r="P90" s="1">
        <f t="shared" ca="1" si="30"/>
        <v>0</v>
      </c>
      <c r="Q90" s="1">
        <f t="shared" ca="1" si="31"/>
        <v>1</v>
      </c>
      <c r="R90" s="1">
        <f t="shared" ca="1" si="32"/>
        <v>6</v>
      </c>
      <c r="S90" s="4">
        <f t="shared" ca="1" si="23"/>
        <v>-2.8067514581969588</v>
      </c>
      <c r="T90" s="1">
        <f t="shared" ca="1" si="24"/>
        <v>0</v>
      </c>
      <c r="U90" s="1">
        <f t="shared" ca="1" si="25"/>
        <v>1</v>
      </c>
      <c r="V90" s="5">
        <f t="shared" si="36"/>
        <v>5</v>
      </c>
      <c r="W90" s="5">
        <f t="shared" ca="1" si="26"/>
        <v>0</v>
      </c>
      <c r="X90" s="5">
        <f t="shared" ca="1" si="26"/>
        <v>1</v>
      </c>
      <c r="Y90" s="5">
        <f t="shared" ca="1" si="26"/>
        <v>0</v>
      </c>
      <c r="Z90" s="5">
        <f t="shared" ca="1" si="26"/>
        <v>0</v>
      </c>
    </row>
    <row r="91" spans="1:26" x14ac:dyDescent="0.3">
      <c r="A91" s="1" t="s">
        <v>102</v>
      </c>
      <c r="B91" s="1">
        <f t="shared" ca="1" si="42"/>
        <v>0</v>
      </c>
      <c r="C91" s="1">
        <f t="shared" ca="1" si="42"/>
        <v>-8</v>
      </c>
      <c r="D91" s="1">
        <f t="shared" ca="1" si="42"/>
        <v>-6</v>
      </c>
      <c r="E91" s="1">
        <f t="shared" ca="1" si="42"/>
        <v>0</v>
      </c>
      <c r="F91" s="1">
        <f t="shared" ca="1" si="42"/>
        <v>-4</v>
      </c>
      <c r="G91" s="1">
        <f t="shared" ca="1" si="42"/>
        <v>-6</v>
      </c>
      <c r="H91" s="1">
        <f t="shared" ca="1" si="18"/>
        <v>0</v>
      </c>
      <c r="I91" s="1">
        <f t="shared" ca="1" si="19"/>
        <v>1</v>
      </c>
      <c r="J91" s="1">
        <f t="shared" ca="1" si="20"/>
        <v>0</v>
      </c>
      <c r="K91" s="1">
        <f t="shared" ca="1" si="21"/>
        <v>0</v>
      </c>
      <c r="L91" s="1">
        <f t="shared" ca="1" si="22"/>
        <v>1</v>
      </c>
      <c r="M91" s="1">
        <f t="shared" ca="1" si="27"/>
        <v>0</v>
      </c>
      <c r="N91" s="1">
        <f t="shared" ca="1" si="28"/>
        <v>-8</v>
      </c>
      <c r="O91" s="1">
        <f t="shared" ca="1" si="29"/>
        <v>2</v>
      </c>
      <c r="P91" s="1">
        <f t="shared" ca="1" si="30"/>
        <v>0</v>
      </c>
      <c r="Q91" s="1">
        <f t="shared" ca="1" si="31"/>
        <v>4</v>
      </c>
      <c r="R91" s="1">
        <f t="shared" ca="1" si="32"/>
        <v>6</v>
      </c>
      <c r="S91" s="4">
        <f t="shared" ca="1" si="23"/>
        <v>1.0332229568471663</v>
      </c>
      <c r="T91" s="1">
        <f t="shared" ca="1" si="24"/>
        <v>0</v>
      </c>
      <c r="U91" s="1">
        <f t="shared" ca="1" si="25"/>
        <v>4</v>
      </c>
      <c r="V91" s="5">
        <f t="shared" si="36"/>
        <v>5</v>
      </c>
      <c r="W91" s="5">
        <f t="shared" ca="1" si="26"/>
        <v>0</v>
      </c>
      <c r="X91" s="5">
        <f t="shared" ca="1" si="26"/>
        <v>1</v>
      </c>
      <c r="Y91" s="5">
        <f t="shared" ca="1" si="26"/>
        <v>0</v>
      </c>
      <c r="Z91" s="5">
        <f t="shared" ca="1" si="26"/>
        <v>0</v>
      </c>
    </row>
    <row r="92" spans="1:26" x14ac:dyDescent="0.3">
      <c r="A92" s="1" t="s">
        <v>103</v>
      </c>
      <c r="B92" s="1">
        <f t="shared" ca="1" si="42"/>
        <v>-8</v>
      </c>
      <c r="C92" s="1">
        <f t="shared" ca="1" si="42"/>
        <v>0</v>
      </c>
      <c r="D92" s="1">
        <f t="shared" ca="1" si="42"/>
        <v>-6</v>
      </c>
      <c r="E92" s="1">
        <f t="shared" ca="1" si="42"/>
        <v>-6</v>
      </c>
      <c r="F92" s="1">
        <f t="shared" ca="1" si="42"/>
        <v>0</v>
      </c>
      <c r="G92" s="1">
        <f t="shared" ca="1" si="42"/>
        <v>0</v>
      </c>
      <c r="H92" s="1">
        <f t="shared" ca="1" si="18"/>
        <v>0</v>
      </c>
      <c r="I92" s="1">
        <f t="shared" ca="1" si="19"/>
        <v>1</v>
      </c>
      <c r="J92" s="1">
        <f t="shared" ca="1" si="20"/>
        <v>0</v>
      </c>
      <c r="K92" s="1">
        <f t="shared" ca="1" si="21"/>
        <v>0</v>
      </c>
      <c r="L92" s="1">
        <f t="shared" ca="1" si="22"/>
        <v>1</v>
      </c>
      <c r="M92" s="1">
        <f t="shared" ca="1" si="27"/>
        <v>0</v>
      </c>
      <c r="N92" s="1">
        <f t="shared" ca="1" si="28"/>
        <v>-8</v>
      </c>
      <c r="O92" s="1">
        <f t="shared" ca="1" si="29"/>
        <v>3</v>
      </c>
      <c r="P92" s="1">
        <f t="shared" ca="1" si="30"/>
        <v>0</v>
      </c>
      <c r="Q92" s="1">
        <f t="shared" ca="1" si="31"/>
        <v>3</v>
      </c>
      <c r="R92" s="1">
        <f t="shared" ca="1" si="32"/>
        <v>6</v>
      </c>
      <c r="S92" s="4">
        <f t="shared" ca="1" si="23"/>
        <v>-0.28300943397169842</v>
      </c>
      <c r="T92" s="1">
        <f t="shared" ca="1" si="24"/>
        <v>0</v>
      </c>
      <c r="U92" s="1">
        <f t="shared" ca="1" si="25"/>
        <v>3</v>
      </c>
      <c r="V92" s="5">
        <f t="shared" si="36"/>
        <v>5</v>
      </c>
      <c r="W92" s="5">
        <f t="shared" ca="1" si="26"/>
        <v>0</v>
      </c>
      <c r="X92" s="5">
        <f t="shared" ca="1" si="26"/>
        <v>1</v>
      </c>
      <c r="Y92" s="5">
        <f t="shared" ca="1" si="26"/>
        <v>0</v>
      </c>
      <c r="Z92" s="5">
        <f t="shared" ca="1" si="26"/>
        <v>0</v>
      </c>
    </row>
    <row r="93" spans="1:26" x14ac:dyDescent="0.3">
      <c r="A93" s="1" t="s">
        <v>104</v>
      </c>
      <c r="B93" s="1">
        <f ca="1">B$23-B18</f>
        <v>-8</v>
      </c>
      <c r="C93" s="1">
        <f t="shared" ref="C93:G93" ca="1" si="43">C$23-C18</f>
        <v>-8</v>
      </c>
      <c r="D93" s="1">
        <f t="shared" ca="1" si="43"/>
        <v>-9</v>
      </c>
      <c r="E93" s="1">
        <f t="shared" ca="1" si="43"/>
        <v>0</v>
      </c>
      <c r="F93" s="1">
        <f t="shared" ca="1" si="43"/>
        <v>1</v>
      </c>
      <c r="G93" s="1">
        <f t="shared" ca="1" si="43"/>
        <v>0</v>
      </c>
      <c r="H93" s="1">
        <f t="shared" ca="1" si="18"/>
        <v>0</v>
      </c>
      <c r="I93" s="1">
        <f t="shared" ca="1" si="19"/>
        <v>0</v>
      </c>
      <c r="J93" s="1">
        <f t="shared" ca="1" si="20"/>
        <v>0</v>
      </c>
      <c r="K93" s="1">
        <f t="shared" ca="1" si="21"/>
        <v>1</v>
      </c>
      <c r="L93" s="1">
        <f t="shared" ca="1" si="22"/>
        <v>1</v>
      </c>
      <c r="M93" s="1">
        <f t="shared" ca="1" si="27"/>
        <v>1</v>
      </c>
      <c r="N93" s="1">
        <f t="shared" ca="1" si="28"/>
        <v>-9</v>
      </c>
      <c r="O93" s="1">
        <f t="shared" ca="1" si="29"/>
        <v>2</v>
      </c>
      <c r="P93" s="1">
        <f t="shared" ca="1" si="30"/>
        <v>1</v>
      </c>
      <c r="Q93" s="1">
        <f t="shared" ca="1" si="31"/>
        <v>3</v>
      </c>
      <c r="R93" s="1">
        <f t="shared" ca="1" si="32"/>
        <v>6</v>
      </c>
      <c r="S93" s="4">
        <f t="shared" ca="1" si="23"/>
        <v>1.41602560309064</v>
      </c>
      <c r="T93" s="1">
        <f t="shared" ca="1" si="24"/>
        <v>1</v>
      </c>
      <c r="U93" s="1">
        <f t="shared" ca="1" si="25"/>
        <v>3</v>
      </c>
      <c r="V93" s="5">
        <f t="shared" si="36"/>
        <v>6</v>
      </c>
      <c r="W93" s="5">
        <f t="shared" ca="1" si="26"/>
        <v>0</v>
      </c>
      <c r="X93" s="5">
        <f t="shared" ca="1" si="26"/>
        <v>0</v>
      </c>
      <c r="Y93" s="5">
        <f t="shared" ca="1" si="26"/>
        <v>0</v>
      </c>
      <c r="Z93" s="5">
        <f t="shared" ca="1" si="26"/>
        <v>1</v>
      </c>
    </row>
    <row r="94" spans="1:26" x14ac:dyDescent="0.3">
      <c r="A94" s="1" t="s">
        <v>105</v>
      </c>
      <c r="B94" s="1">
        <f t="shared" ref="B94:G104" ca="1" si="44">B$23-B19</f>
        <v>-8</v>
      </c>
      <c r="C94" s="1">
        <f t="shared" ca="1" si="44"/>
        <v>0</v>
      </c>
      <c r="D94" s="1">
        <f t="shared" ca="1" si="44"/>
        <v>0</v>
      </c>
      <c r="E94" s="1">
        <f t="shared" ca="1" si="44"/>
        <v>0</v>
      </c>
      <c r="F94" s="1">
        <f t="shared" ca="1" si="44"/>
        <v>3</v>
      </c>
      <c r="G94" s="1">
        <f t="shared" ca="1" si="44"/>
        <v>0</v>
      </c>
      <c r="H94" s="1">
        <f t="shared" ca="1" si="18"/>
        <v>0</v>
      </c>
      <c r="I94" s="1">
        <f t="shared" ca="1" si="19"/>
        <v>0</v>
      </c>
      <c r="J94" s="1">
        <f t="shared" ca="1" si="20"/>
        <v>0</v>
      </c>
      <c r="K94" s="1">
        <f t="shared" ca="1" si="21"/>
        <v>1</v>
      </c>
      <c r="L94" s="1">
        <f t="shared" ca="1" si="22"/>
        <v>1</v>
      </c>
      <c r="M94" s="1">
        <f t="shared" ca="1" si="27"/>
        <v>3</v>
      </c>
      <c r="N94" s="1">
        <f t="shared" ca="1" si="28"/>
        <v>-8</v>
      </c>
      <c r="O94" s="1">
        <f t="shared" ca="1" si="29"/>
        <v>4</v>
      </c>
      <c r="P94" s="1">
        <f t="shared" ca="1" si="30"/>
        <v>1</v>
      </c>
      <c r="Q94" s="1">
        <f t="shared" ca="1" si="31"/>
        <v>1</v>
      </c>
      <c r="R94" s="1">
        <f t="shared" ca="1" si="32"/>
        <v>6</v>
      </c>
      <c r="S94" s="4">
        <f t="shared" ca="1" si="23"/>
        <v>1.924428900898052</v>
      </c>
      <c r="T94" s="1">
        <f t="shared" ca="1" si="24"/>
        <v>1</v>
      </c>
      <c r="U94" s="1">
        <f t="shared" ca="1" si="25"/>
        <v>1</v>
      </c>
      <c r="V94" s="5">
        <f t="shared" si="36"/>
        <v>6</v>
      </c>
      <c r="W94" s="5">
        <f t="shared" ca="1" si="26"/>
        <v>0</v>
      </c>
      <c r="X94" s="5">
        <f t="shared" ca="1" si="26"/>
        <v>0</v>
      </c>
      <c r="Y94" s="5">
        <f t="shared" ca="1" si="26"/>
        <v>0</v>
      </c>
      <c r="Z94" s="5">
        <f t="shared" ca="1" si="26"/>
        <v>1</v>
      </c>
    </row>
    <row r="95" spans="1:26" x14ac:dyDescent="0.3">
      <c r="A95" s="1" t="s">
        <v>106</v>
      </c>
      <c r="B95" s="1">
        <f t="shared" ca="1" si="44"/>
        <v>0</v>
      </c>
      <c r="C95" s="1">
        <f t="shared" ca="1" si="44"/>
        <v>0</v>
      </c>
      <c r="D95" s="1">
        <f t="shared" ca="1" si="44"/>
        <v>-9</v>
      </c>
      <c r="E95" s="1">
        <f t="shared" ca="1" si="44"/>
        <v>6</v>
      </c>
      <c r="F95" s="1">
        <f t="shared" ca="1" si="44"/>
        <v>7</v>
      </c>
      <c r="G95" s="1">
        <f t="shared" ca="1" si="44"/>
        <v>6</v>
      </c>
      <c r="H95" s="1">
        <f t="shared" ca="1" si="18"/>
        <v>0</v>
      </c>
      <c r="I95" s="1">
        <f t="shared" ca="1" si="19"/>
        <v>0</v>
      </c>
      <c r="J95" s="1">
        <f t="shared" ca="1" si="20"/>
        <v>0</v>
      </c>
      <c r="K95" s="1">
        <f t="shared" ca="1" si="21"/>
        <v>1</v>
      </c>
      <c r="L95" s="1">
        <f t="shared" ca="1" si="22"/>
        <v>1</v>
      </c>
      <c r="M95" s="1">
        <f t="shared" ca="1" si="27"/>
        <v>7</v>
      </c>
      <c r="N95" s="1">
        <f t="shared" ca="1" si="28"/>
        <v>-9</v>
      </c>
      <c r="O95" s="1">
        <f t="shared" ca="1" si="29"/>
        <v>2</v>
      </c>
      <c r="P95" s="1">
        <f t="shared" ca="1" si="30"/>
        <v>3</v>
      </c>
      <c r="Q95" s="1">
        <f t="shared" ca="1" si="31"/>
        <v>1</v>
      </c>
      <c r="R95" s="1">
        <f t="shared" ca="1" si="32"/>
        <v>6</v>
      </c>
      <c r="S95" s="4">
        <f t="shared" ca="1" si="23"/>
        <v>8.8068592855540455</v>
      </c>
      <c r="T95" s="1">
        <f t="shared" ca="1" si="24"/>
        <v>3</v>
      </c>
      <c r="U95" s="1">
        <f t="shared" ca="1" si="25"/>
        <v>1</v>
      </c>
      <c r="V95" s="5">
        <f t="shared" si="36"/>
        <v>6</v>
      </c>
      <c r="W95" s="5">
        <f t="shared" ca="1" si="26"/>
        <v>0</v>
      </c>
      <c r="X95" s="5">
        <f t="shared" ca="1" si="26"/>
        <v>0</v>
      </c>
      <c r="Y95" s="5">
        <f t="shared" ca="1" si="26"/>
        <v>0</v>
      </c>
      <c r="Z95" s="5">
        <f t="shared" ca="1" si="26"/>
        <v>1</v>
      </c>
    </row>
    <row r="96" spans="1:26" x14ac:dyDescent="0.3">
      <c r="A96" s="1" t="s">
        <v>107</v>
      </c>
      <c r="B96" s="1">
        <f t="shared" ca="1" si="44"/>
        <v>0</v>
      </c>
      <c r="C96" s="1">
        <f t="shared" ca="1" si="44"/>
        <v>0</v>
      </c>
      <c r="D96" s="1">
        <f t="shared" ca="1" si="44"/>
        <v>0</v>
      </c>
      <c r="E96" s="1">
        <f t="shared" ca="1" si="44"/>
        <v>6</v>
      </c>
      <c r="F96" s="1">
        <f t="shared" ca="1" si="44"/>
        <v>11</v>
      </c>
      <c r="G96" s="1">
        <f t="shared" ca="1" si="44"/>
        <v>6</v>
      </c>
      <c r="H96" s="1">
        <f t="shared" ca="1" si="18"/>
        <v>1</v>
      </c>
      <c r="I96" s="1">
        <f t="shared" ca="1" si="19"/>
        <v>0</v>
      </c>
      <c r="J96" s="1">
        <f t="shared" ca="1" si="20"/>
        <v>0</v>
      </c>
      <c r="K96" s="1">
        <f t="shared" ca="1" si="21"/>
        <v>0</v>
      </c>
      <c r="L96" s="1">
        <f t="shared" ca="1" si="22"/>
        <v>1</v>
      </c>
      <c r="M96" s="1">
        <f t="shared" ca="1" si="27"/>
        <v>11</v>
      </c>
      <c r="N96" s="1">
        <f t="shared" ca="1" si="28"/>
        <v>0</v>
      </c>
      <c r="O96" s="1">
        <f t="shared" ca="1" si="29"/>
        <v>3</v>
      </c>
      <c r="P96" s="1">
        <f t="shared" ca="1" si="30"/>
        <v>3</v>
      </c>
      <c r="Q96" s="1">
        <f t="shared" ca="1" si="31"/>
        <v>0</v>
      </c>
      <c r="R96" s="1">
        <f t="shared" ca="1" si="32"/>
        <v>6</v>
      </c>
      <c r="S96" s="4">
        <f t="shared" ca="1" si="23"/>
        <v>19.196152422706632</v>
      </c>
      <c r="T96" s="1">
        <f t="shared" ca="1" si="24"/>
        <v>3</v>
      </c>
      <c r="U96" s="1">
        <f t="shared" ca="1" si="25"/>
        <v>0</v>
      </c>
      <c r="V96" s="5">
        <f t="shared" si="36"/>
        <v>6</v>
      </c>
      <c r="W96" s="5">
        <f t="shared" ca="1" si="26"/>
        <v>1</v>
      </c>
      <c r="X96" s="5">
        <f t="shared" ca="1" si="26"/>
        <v>0</v>
      </c>
      <c r="Y96" s="5">
        <f t="shared" ca="1" si="26"/>
        <v>0</v>
      </c>
      <c r="Z96" s="5">
        <f t="shared" ca="1" si="26"/>
        <v>0</v>
      </c>
    </row>
    <row r="97" spans="1:26" x14ac:dyDescent="0.3">
      <c r="A97" s="1" t="s">
        <v>108</v>
      </c>
      <c r="B97" s="1">
        <f t="shared" ca="1" si="44"/>
        <v>0</v>
      </c>
      <c r="C97" s="1">
        <f t="shared" ca="1" si="44"/>
        <v>0</v>
      </c>
      <c r="D97" s="1">
        <f t="shared" ca="1" si="44"/>
        <v>0</v>
      </c>
      <c r="E97" s="1">
        <f t="shared" ca="1" si="44"/>
        <v>6</v>
      </c>
      <c r="F97" s="1">
        <f t="shared" ca="1" si="44"/>
        <v>7</v>
      </c>
      <c r="G97" s="1">
        <f t="shared" ca="1" si="44"/>
        <v>6</v>
      </c>
      <c r="H97" s="1">
        <f t="shared" ca="1" si="18"/>
        <v>1</v>
      </c>
      <c r="I97" s="1">
        <f t="shared" ca="1" si="19"/>
        <v>0</v>
      </c>
      <c r="J97" s="1">
        <f t="shared" ca="1" si="20"/>
        <v>0</v>
      </c>
      <c r="K97" s="1">
        <f t="shared" ca="1" si="21"/>
        <v>0</v>
      </c>
      <c r="L97" s="1">
        <f t="shared" ca="1" si="22"/>
        <v>1</v>
      </c>
      <c r="M97" s="1">
        <f t="shared" ca="1" si="27"/>
        <v>7</v>
      </c>
      <c r="N97" s="1">
        <f t="shared" ca="1" si="28"/>
        <v>0</v>
      </c>
      <c r="O97" s="1">
        <f t="shared" ca="1" si="29"/>
        <v>3</v>
      </c>
      <c r="P97" s="1">
        <f t="shared" ca="1" si="30"/>
        <v>3</v>
      </c>
      <c r="Q97" s="1">
        <f t="shared" ca="1" si="31"/>
        <v>0</v>
      </c>
      <c r="R97" s="1">
        <f t="shared" ca="1" si="32"/>
        <v>6</v>
      </c>
      <c r="S97" s="4">
        <f t="shared" ca="1" si="23"/>
        <v>13.3166247903554</v>
      </c>
      <c r="T97" s="1">
        <f t="shared" ca="1" si="24"/>
        <v>3</v>
      </c>
      <c r="U97" s="1">
        <f t="shared" ca="1" si="25"/>
        <v>0</v>
      </c>
      <c r="V97" s="5">
        <f t="shared" si="36"/>
        <v>6</v>
      </c>
      <c r="W97" s="5">
        <f t="shared" ca="1" si="26"/>
        <v>1</v>
      </c>
      <c r="X97" s="5">
        <f t="shared" ca="1" si="26"/>
        <v>0</v>
      </c>
      <c r="Y97" s="5">
        <f t="shared" ca="1" si="26"/>
        <v>0</v>
      </c>
      <c r="Z97" s="5">
        <f t="shared" ca="1" si="26"/>
        <v>0</v>
      </c>
    </row>
    <row r="98" spans="1:26" x14ac:dyDescent="0.3">
      <c r="A98" s="1" t="s">
        <v>109</v>
      </c>
      <c r="B98" s="1">
        <f t="shared" ca="1" si="44"/>
        <v>0</v>
      </c>
      <c r="C98" s="1">
        <f t="shared" ca="1" si="44"/>
        <v>0</v>
      </c>
      <c r="D98" s="1">
        <f t="shared" ca="1" si="44"/>
        <v>0</v>
      </c>
      <c r="E98" s="1">
        <f t="shared" ca="1" si="44"/>
        <v>0</v>
      </c>
      <c r="F98" s="1">
        <f t="shared" ca="1" si="44"/>
        <v>0</v>
      </c>
      <c r="G98" s="1">
        <f t="shared" ca="1" si="44"/>
        <v>0</v>
      </c>
      <c r="H98" s="1">
        <f t="shared" ref="H98:H161" ca="1" si="45">IF(U98=0,1,0)</f>
        <v>0</v>
      </c>
      <c r="I98" s="1">
        <f t="shared" ref="I98:I161" ca="1" si="46">IF(T98=0,1,0)</f>
        <v>0</v>
      </c>
      <c r="J98" s="1">
        <f t="shared" ref="J98:J161" ca="1" si="47">IF(S98=0,1,0)</f>
        <v>1</v>
      </c>
      <c r="K98" s="1">
        <f t="shared" ref="K98:K161" ca="1" si="48">IF(SUM(H98:J98)=0,1,0)</f>
        <v>0</v>
      </c>
      <c r="L98" s="1">
        <f t="shared" ref="L98:L161" ca="1" si="49">SUM(H98:K98)</f>
        <v>1</v>
      </c>
      <c r="M98" s="1">
        <f t="shared" ca="1" si="27"/>
        <v>0</v>
      </c>
      <c r="N98" s="1">
        <f t="shared" ca="1" si="28"/>
        <v>0</v>
      </c>
      <c r="O98" s="1">
        <f t="shared" ca="1" si="29"/>
        <v>6</v>
      </c>
      <c r="P98" s="1">
        <f t="shared" ca="1" si="30"/>
        <v>0</v>
      </c>
      <c r="Q98" s="1">
        <f t="shared" ca="1" si="31"/>
        <v>0</v>
      </c>
      <c r="R98" s="1">
        <f t="shared" ca="1" si="32"/>
        <v>6</v>
      </c>
      <c r="S98" s="4">
        <f t="shared" ref="S98:S161" ca="1" si="50">(Q98+P98+M98+N98)+STDEV(M98,N98,P98,Q98)</f>
        <v>0</v>
      </c>
      <c r="T98" s="1">
        <f t="shared" ref="T98:T161" ca="1" si="51">J98+P98</f>
        <v>1</v>
      </c>
      <c r="U98" s="1">
        <f t="shared" ref="U98:U161" ca="1" si="52">J98+Q98</f>
        <v>1</v>
      </c>
      <c r="V98" s="5">
        <f t="shared" si="36"/>
        <v>6</v>
      </c>
      <c r="W98" s="5">
        <f t="shared" ref="W98:Z161" ca="1" si="53">H98</f>
        <v>0</v>
      </c>
      <c r="X98" s="5">
        <f t="shared" ca="1" si="53"/>
        <v>0</v>
      </c>
      <c r="Y98" s="5">
        <f t="shared" ca="1" si="53"/>
        <v>1</v>
      </c>
      <c r="Z98" s="5">
        <f t="shared" ca="1" si="53"/>
        <v>0</v>
      </c>
    </row>
    <row r="99" spans="1:26" x14ac:dyDescent="0.3">
      <c r="A99" s="1" t="s">
        <v>110</v>
      </c>
      <c r="B99" s="1">
        <f t="shared" ca="1" si="44"/>
        <v>-8</v>
      </c>
      <c r="C99" s="1">
        <f t="shared" ca="1" si="44"/>
        <v>0</v>
      </c>
      <c r="D99" s="1">
        <f t="shared" ca="1" si="44"/>
        <v>-6</v>
      </c>
      <c r="E99" s="1">
        <f t="shared" ca="1" si="44"/>
        <v>6</v>
      </c>
      <c r="F99" s="1">
        <f t="shared" ca="1" si="44"/>
        <v>11</v>
      </c>
      <c r="G99" s="1">
        <f t="shared" ca="1" si="44"/>
        <v>0</v>
      </c>
      <c r="H99" s="1">
        <f t="shared" ca="1" si="45"/>
        <v>0</v>
      </c>
      <c r="I99" s="1">
        <f t="shared" ca="1" si="46"/>
        <v>0</v>
      </c>
      <c r="J99" s="1">
        <f t="shared" ca="1" si="47"/>
        <v>0</v>
      </c>
      <c r="K99" s="1">
        <f t="shared" ca="1" si="48"/>
        <v>1</v>
      </c>
      <c r="L99" s="1">
        <f t="shared" ca="1" si="49"/>
        <v>1</v>
      </c>
      <c r="M99" s="1">
        <f t="shared" ref="M99:M162" ca="1" si="54">MAX(B99:G99)</f>
        <v>11</v>
      </c>
      <c r="N99" s="1">
        <f t="shared" ref="N99:N162" ca="1" si="55">MIN(B99:G99)</f>
        <v>-8</v>
      </c>
      <c r="O99" s="1">
        <f t="shared" ref="O99:O162" ca="1" si="56">COUNTIF(B99:G99,0)</f>
        <v>2</v>
      </c>
      <c r="P99" s="1">
        <f t="shared" ref="P99:P162" ca="1" si="57">COUNTIFS(B99:G99,"&gt;0")</f>
        <v>2</v>
      </c>
      <c r="Q99" s="1">
        <f t="shared" ref="Q99:Q162" ca="1" si="58">COUNTIFS(B99:G99,"&lt;0")</f>
        <v>2</v>
      </c>
      <c r="R99" s="1">
        <f t="shared" ref="R99:R162" ca="1" si="59">SUM(O99:Q99)</f>
        <v>6</v>
      </c>
      <c r="S99" s="4">
        <f t="shared" ca="1" si="50"/>
        <v>14.762087348130013</v>
      </c>
      <c r="T99" s="1">
        <f t="shared" ca="1" si="51"/>
        <v>2</v>
      </c>
      <c r="U99" s="1">
        <f t="shared" ca="1" si="52"/>
        <v>2</v>
      </c>
      <c r="V99" s="5">
        <f t="shared" si="36"/>
        <v>6</v>
      </c>
      <c r="W99" s="5">
        <f t="shared" ca="1" si="53"/>
        <v>0</v>
      </c>
      <c r="X99" s="5">
        <f t="shared" ca="1" si="53"/>
        <v>0</v>
      </c>
      <c r="Y99" s="5">
        <f t="shared" ca="1" si="53"/>
        <v>0</v>
      </c>
      <c r="Z99" s="5">
        <f t="shared" ca="1" si="53"/>
        <v>1</v>
      </c>
    </row>
    <row r="100" spans="1:26" x14ac:dyDescent="0.3">
      <c r="A100" s="1" t="s">
        <v>111</v>
      </c>
      <c r="B100" s="1">
        <f t="shared" ca="1" si="44"/>
        <v>0</v>
      </c>
      <c r="C100" s="1">
        <f t="shared" ca="1" si="44"/>
        <v>0</v>
      </c>
      <c r="D100" s="1">
        <f t="shared" ca="1" si="44"/>
        <v>0</v>
      </c>
      <c r="E100" s="1">
        <f t="shared" ca="1" si="44"/>
        <v>0</v>
      </c>
      <c r="F100" s="1">
        <f t="shared" ca="1" si="44"/>
        <v>11</v>
      </c>
      <c r="G100" s="1">
        <f t="shared" ca="1" si="44"/>
        <v>6</v>
      </c>
      <c r="H100" s="1">
        <f t="shared" ca="1" si="45"/>
        <v>1</v>
      </c>
      <c r="I100" s="1">
        <f t="shared" ca="1" si="46"/>
        <v>0</v>
      </c>
      <c r="J100" s="1">
        <f t="shared" ca="1" si="47"/>
        <v>0</v>
      </c>
      <c r="K100" s="1">
        <f t="shared" ca="1" si="48"/>
        <v>0</v>
      </c>
      <c r="L100" s="1">
        <f t="shared" ca="1" si="49"/>
        <v>1</v>
      </c>
      <c r="M100" s="1">
        <f t="shared" ca="1" si="54"/>
        <v>11</v>
      </c>
      <c r="N100" s="1">
        <f t="shared" ca="1" si="55"/>
        <v>0</v>
      </c>
      <c r="O100" s="1">
        <f t="shared" ca="1" si="56"/>
        <v>4</v>
      </c>
      <c r="P100" s="1">
        <f t="shared" ca="1" si="57"/>
        <v>2</v>
      </c>
      <c r="Q100" s="1">
        <f t="shared" ca="1" si="58"/>
        <v>0</v>
      </c>
      <c r="R100" s="1">
        <f t="shared" ca="1" si="59"/>
        <v>6</v>
      </c>
      <c r="S100" s="4">
        <f t="shared" ca="1" si="50"/>
        <v>18.251983752196242</v>
      </c>
      <c r="T100" s="1">
        <f t="shared" ca="1" si="51"/>
        <v>2</v>
      </c>
      <c r="U100" s="1">
        <f t="shared" ca="1" si="52"/>
        <v>0</v>
      </c>
      <c r="V100" s="5">
        <f t="shared" si="36"/>
        <v>6</v>
      </c>
      <c r="W100" s="5">
        <f t="shared" ca="1" si="53"/>
        <v>1</v>
      </c>
      <c r="X100" s="5">
        <f t="shared" ca="1" si="53"/>
        <v>0</v>
      </c>
      <c r="Y100" s="5">
        <f t="shared" ca="1" si="53"/>
        <v>0</v>
      </c>
      <c r="Z100" s="5">
        <f t="shared" ca="1" si="53"/>
        <v>0</v>
      </c>
    </row>
    <row r="101" spans="1:26" x14ac:dyDescent="0.3">
      <c r="A101" s="1" t="s">
        <v>112</v>
      </c>
      <c r="B101" s="1">
        <f t="shared" ca="1" si="44"/>
        <v>0</v>
      </c>
      <c r="C101" s="1">
        <f t="shared" ca="1" si="44"/>
        <v>-8</v>
      </c>
      <c r="D101" s="1">
        <f t="shared" ca="1" si="44"/>
        <v>-9</v>
      </c>
      <c r="E101" s="1">
        <f t="shared" ca="1" si="44"/>
        <v>0</v>
      </c>
      <c r="F101" s="1">
        <f t="shared" ca="1" si="44"/>
        <v>11</v>
      </c>
      <c r="G101" s="1">
        <f t="shared" ca="1" si="44"/>
        <v>0</v>
      </c>
      <c r="H101" s="1">
        <f t="shared" ca="1" si="45"/>
        <v>0</v>
      </c>
      <c r="I101" s="1">
        <f t="shared" ca="1" si="46"/>
        <v>0</v>
      </c>
      <c r="J101" s="1">
        <f t="shared" ca="1" si="47"/>
        <v>0</v>
      </c>
      <c r="K101" s="1">
        <f t="shared" ca="1" si="48"/>
        <v>1</v>
      </c>
      <c r="L101" s="1">
        <f t="shared" ca="1" si="49"/>
        <v>1</v>
      </c>
      <c r="M101" s="1">
        <f t="shared" ca="1" si="54"/>
        <v>11</v>
      </c>
      <c r="N101" s="1">
        <f t="shared" ca="1" si="55"/>
        <v>-9</v>
      </c>
      <c r="O101" s="1">
        <f t="shared" ca="1" si="56"/>
        <v>3</v>
      </c>
      <c r="P101" s="1">
        <f t="shared" ca="1" si="57"/>
        <v>1</v>
      </c>
      <c r="Q101" s="1">
        <f t="shared" ca="1" si="58"/>
        <v>2</v>
      </c>
      <c r="R101" s="1">
        <f t="shared" ca="1" si="59"/>
        <v>6</v>
      </c>
      <c r="S101" s="4">
        <f t="shared" ca="1" si="50"/>
        <v>13.180260794538684</v>
      </c>
      <c r="T101" s="1">
        <f t="shared" ca="1" si="51"/>
        <v>1</v>
      </c>
      <c r="U101" s="1">
        <f t="shared" ca="1" si="52"/>
        <v>2</v>
      </c>
      <c r="V101" s="5">
        <f t="shared" si="36"/>
        <v>6</v>
      </c>
      <c r="W101" s="5">
        <f t="shared" ca="1" si="53"/>
        <v>0</v>
      </c>
      <c r="X101" s="5">
        <f t="shared" ca="1" si="53"/>
        <v>0</v>
      </c>
      <c r="Y101" s="5">
        <f t="shared" ca="1" si="53"/>
        <v>0</v>
      </c>
      <c r="Z101" s="5">
        <f t="shared" ca="1" si="53"/>
        <v>1</v>
      </c>
    </row>
    <row r="102" spans="1:26" x14ac:dyDescent="0.3">
      <c r="A102" s="1" t="s">
        <v>113</v>
      </c>
      <c r="B102" s="1">
        <f t="shared" ca="1" si="44"/>
        <v>0</v>
      </c>
      <c r="C102" s="1">
        <f t="shared" ca="1" si="44"/>
        <v>-8</v>
      </c>
      <c r="D102" s="1">
        <f t="shared" ca="1" si="44"/>
        <v>0</v>
      </c>
      <c r="E102" s="1">
        <f t="shared" ca="1" si="44"/>
        <v>6</v>
      </c>
      <c r="F102" s="1">
        <f t="shared" ca="1" si="44"/>
        <v>7</v>
      </c>
      <c r="G102" s="1">
        <f t="shared" ca="1" si="44"/>
        <v>6</v>
      </c>
      <c r="H102" s="1">
        <f t="shared" ca="1" si="45"/>
        <v>0</v>
      </c>
      <c r="I102" s="1">
        <f t="shared" ca="1" si="46"/>
        <v>0</v>
      </c>
      <c r="J102" s="1">
        <f t="shared" ca="1" si="47"/>
        <v>0</v>
      </c>
      <c r="K102" s="1">
        <f t="shared" ca="1" si="48"/>
        <v>1</v>
      </c>
      <c r="L102" s="1">
        <f t="shared" ca="1" si="49"/>
        <v>1</v>
      </c>
      <c r="M102" s="1">
        <f t="shared" ca="1" si="54"/>
        <v>7</v>
      </c>
      <c r="N102" s="1">
        <f t="shared" ca="1" si="55"/>
        <v>-8</v>
      </c>
      <c r="O102" s="1">
        <f t="shared" ca="1" si="56"/>
        <v>2</v>
      </c>
      <c r="P102" s="1">
        <f t="shared" ca="1" si="57"/>
        <v>3</v>
      </c>
      <c r="Q102" s="1">
        <f t="shared" ca="1" si="58"/>
        <v>1</v>
      </c>
      <c r="R102" s="1">
        <f t="shared" ca="1" si="59"/>
        <v>6</v>
      </c>
      <c r="S102" s="4">
        <f t="shared" ca="1" si="50"/>
        <v>9.344288770224761</v>
      </c>
      <c r="T102" s="1">
        <f t="shared" ca="1" si="51"/>
        <v>3</v>
      </c>
      <c r="U102" s="1">
        <f t="shared" ca="1" si="52"/>
        <v>1</v>
      </c>
      <c r="V102" s="5">
        <f t="shared" si="36"/>
        <v>6</v>
      </c>
      <c r="W102" s="5">
        <f t="shared" ca="1" si="53"/>
        <v>0</v>
      </c>
      <c r="X102" s="5">
        <f t="shared" ca="1" si="53"/>
        <v>0</v>
      </c>
      <c r="Y102" s="5">
        <f t="shared" ca="1" si="53"/>
        <v>0</v>
      </c>
      <c r="Z102" s="5">
        <f t="shared" ca="1" si="53"/>
        <v>1</v>
      </c>
    </row>
    <row r="103" spans="1:26" x14ac:dyDescent="0.3">
      <c r="A103" s="1" t="s">
        <v>114</v>
      </c>
      <c r="B103" s="1">
        <f t="shared" ca="1" si="44"/>
        <v>0</v>
      </c>
      <c r="C103" s="1">
        <f t="shared" ca="1" si="44"/>
        <v>-8</v>
      </c>
      <c r="D103" s="1">
        <f t="shared" ca="1" si="44"/>
        <v>-6</v>
      </c>
      <c r="E103" s="1">
        <f t="shared" ca="1" si="44"/>
        <v>6</v>
      </c>
      <c r="F103" s="1">
        <f t="shared" ca="1" si="44"/>
        <v>3</v>
      </c>
      <c r="G103" s="1">
        <f t="shared" ca="1" si="44"/>
        <v>0</v>
      </c>
      <c r="H103" s="1">
        <f t="shared" ca="1" si="45"/>
        <v>0</v>
      </c>
      <c r="I103" s="1">
        <f t="shared" ca="1" si="46"/>
        <v>0</v>
      </c>
      <c r="J103" s="1">
        <f t="shared" ca="1" si="47"/>
        <v>0</v>
      </c>
      <c r="K103" s="1">
        <f t="shared" ca="1" si="48"/>
        <v>1</v>
      </c>
      <c r="L103" s="1">
        <f t="shared" ca="1" si="49"/>
        <v>1</v>
      </c>
      <c r="M103" s="1">
        <f t="shared" ca="1" si="54"/>
        <v>6</v>
      </c>
      <c r="N103" s="1">
        <f t="shared" ca="1" si="55"/>
        <v>-8</v>
      </c>
      <c r="O103" s="1">
        <f t="shared" ca="1" si="56"/>
        <v>2</v>
      </c>
      <c r="P103" s="1">
        <f t="shared" ca="1" si="57"/>
        <v>2</v>
      </c>
      <c r="Q103" s="1">
        <f t="shared" ca="1" si="58"/>
        <v>2</v>
      </c>
      <c r="R103" s="1">
        <f t="shared" ca="1" si="59"/>
        <v>6</v>
      </c>
      <c r="S103" s="4">
        <f t="shared" ca="1" si="50"/>
        <v>7.9721576223896387</v>
      </c>
      <c r="T103" s="1">
        <f t="shared" ca="1" si="51"/>
        <v>2</v>
      </c>
      <c r="U103" s="1">
        <f t="shared" ca="1" si="52"/>
        <v>2</v>
      </c>
      <c r="V103" s="5">
        <f t="shared" si="36"/>
        <v>6</v>
      </c>
      <c r="W103" s="5">
        <f t="shared" ca="1" si="53"/>
        <v>0</v>
      </c>
      <c r="X103" s="5">
        <f t="shared" ca="1" si="53"/>
        <v>0</v>
      </c>
      <c r="Y103" s="5">
        <f t="shared" ca="1" si="53"/>
        <v>0</v>
      </c>
      <c r="Z103" s="5">
        <f t="shared" ca="1" si="53"/>
        <v>1</v>
      </c>
    </row>
    <row r="104" spans="1:26" x14ac:dyDescent="0.3">
      <c r="A104" s="1" t="s">
        <v>115</v>
      </c>
      <c r="B104" s="1">
        <f t="shared" ca="1" si="44"/>
        <v>-8</v>
      </c>
      <c r="C104" s="1">
        <f t="shared" ca="1" si="44"/>
        <v>0</v>
      </c>
      <c r="D104" s="1">
        <f t="shared" ca="1" si="44"/>
        <v>-6</v>
      </c>
      <c r="E104" s="1">
        <f t="shared" ca="1" si="44"/>
        <v>0</v>
      </c>
      <c r="F104" s="1">
        <f t="shared" ca="1" si="44"/>
        <v>7</v>
      </c>
      <c r="G104" s="1">
        <f t="shared" ca="1" si="44"/>
        <v>6</v>
      </c>
      <c r="H104" s="1">
        <f t="shared" ca="1" si="45"/>
        <v>0</v>
      </c>
      <c r="I104" s="1">
        <f t="shared" ca="1" si="46"/>
        <v>0</v>
      </c>
      <c r="J104" s="1">
        <f t="shared" ca="1" si="47"/>
        <v>0</v>
      </c>
      <c r="K104" s="1">
        <f t="shared" ca="1" si="48"/>
        <v>1</v>
      </c>
      <c r="L104" s="1">
        <f t="shared" ca="1" si="49"/>
        <v>1</v>
      </c>
      <c r="M104" s="1">
        <f t="shared" ca="1" si="54"/>
        <v>7</v>
      </c>
      <c r="N104" s="1">
        <f t="shared" ca="1" si="55"/>
        <v>-8</v>
      </c>
      <c r="O104" s="1">
        <f t="shared" ca="1" si="56"/>
        <v>2</v>
      </c>
      <c r="P104" s="1">
        <f t="shared" ca="1" si="57"/>
        <v>2</v>
      </c>
      <c r="Q104" s="1">
        <f t="shared" ca="1" si="58"/>
        <v>2</v>
      </c>
      <c r="R104" s="1">
        <f t="shared" ca="1" si="59"/>
        <v>6</v>
      </c>
      <c r="S104" s="4">
        <f t="shared" ca="1" si="50"/>
        <v>9.2915286960589576</v>
      </c>
      <c r="T104" s="1">
        <f t="shared" ca="1" si="51"/>
        <v>2</v>
      </c>
      <c r="U104" s="1">
        <f t="shared" ca="1" si="52"/>
        <v>2</v>
      </c>
      <c r="V104" s="5">
        <f t="shared" si="36"/>
        <v>6</v>
      </c>
      <c r="W104" s="5">
        <f t="shared" ca="1" si="53"/>
        <v>0</v>
      </c>
      <c r="X104" s="5">
        <f t="shared" ca="1" si="53"/>
        <v>0</v>
      </c>
      <c r="Y104" s="5">
        <f t="shared" ca="1" si="53"/>
        <v>0</v>
      </c>
      <c r="Z104" s="5">
        <f t="shared" ca="1" si="53"/>
        <v>1</v>
      </c>
    </row>
    <row r="105" spans="1:26" x14ac:dyDescent="0.3">
      <c r="A105" s="1" t="s">
        <v>116</v>
      </c>
      <c r="B105" s="1">
        <f ca="1">B$24-B18</f>
        <v>0</v>
      </c>
      <c r="C105" s="1">
        <f t="shared" ref="C105:G105" ca="1" si="60">C$24-C18</f>
        <v>-8</v>
      </c>
      <c r="D105" s="1">
        <f t="shared" ca="1" si="60"/>
        <v>-3</v>
      </c>
      <c r="E105" s="1">
        <f t="shared" ca="1" si="60"/>
        <v>-6</v>
      </c>
      <c r="F105" s="1">
        <f t="shared" ca="1" si="60"/>
        <v>-10</v>
      </c>
      <c r="G105" s="1">
        <f t="shared" ca="1" si="60"/>
        <v>0</v>
      </c>
      <c r="H105" s="1">
        <f t="shared" ca="1" si="45"/>
        <v>0</v>
      </c>
      <c r="I105" s="1">
        <f t="shared" ca="1" si="46"/>
        <v>1</v>
      </c>
      <c r="J105" s="1">
        <f t="shared" ca="1" si="47"/>
        <v>0</v>
      </c>
      <c r="K105" s="1">
        <f t="shared" ca="1" si="48"/>
        <v>0</v>
      </c>
      <c r="L105" s="1">
        <f t="shared" ca="1" si="49"/>
        <v>1</v>
      </c>
      <c r="M105" s="1">
        <f t="shared" ca="1" si="54"/>
        <v>0</v>
      </c>
      <c r="N105" s="1">
        <f t="shared" ca="1" si="55"/>
        <v>-10</v>
      </c>
      <c r="O105" s="1">
        <f t="shared" ca="1" si="56"/>
        <v>2</v>
      </c>
      <c r="P105" s="1">
        <f t="shared" ca="1" si="57"/>
        <v>0</v>
      </c>
      <c r="Q105" s="1">
        <f t="shared" ca="1" si="58"/>
        <v>4</v>
      </c>
      <c r="R105" s="1">
        <f t="shared" ca="1" si="59"/>
        <v>6</v>
      </c>
      <c r="S105" s="4">
        <f t="shared" ca="1" si="50"/>
        <v>-2.7842377610361346E-2</v>
      </c>
      <c r="T105" s="1">
        <f t="shared" ca="1" si="51"/>
        <v>0</v>
      </c>
      <c r="U105" s="1">
        <f t="shared" ca="1" si="52"/>
        <v>4</v>
      </c>
      <c r="V105" s="5">
        <f t="shared" si="36"/>
        <v>7</v>
      </c>
      <c r="W105" s="5">
        <f t="shared" ca="1" si="53"/>
        <v>0</v>
      </c>
      <c r="X105" s="5">
        <f t="shared" ca="1" si="53"/>
        <v>1</v>
      </c>
      <c r="Y105" s="5">
        <f t="shared" ca="1" si="53"/>
        <v>0</v>
      </c>
      <c r="Z105" s="5">
        <f t="shared" ca="1" si="53"/>
        <v>0</v>
      </c>
    </row>
    <row r="106" spans="1:26" x14ac:dyDescent="0.3">
      <c r="A106" s="1" t="s">
        <v>117</v>
      </c>
      <c r="B106" s="1">
        <f t="shared" ref="B106:G116" ca="1" si="61">B$24-B19</f>
        <v>0</v>
      </c>
      <c r="C106" s="1">
        <f t="shared" ca="1" si="61"/>
        <v>0</v>
      </c>
      <c r="D106" s="1">
        <f t="shared" ca="1" si="61"/>
        <v>6</v>
      </c>
      <c r="E106" s="1">
        <f t="shared" ca="1" si="61"/>
        <v>-6</v>
      </c>
      <c r="F106" s="1">
        <f t="shared" ca="1" si="61"/>
        <v>-8</v>
      </c>
      <c r="G106" s="1">
        <f t="shared" ca="1" si="61"/>
        <v>0</v>
      </c>
      <c r="H106" s="1">
        <f t="shared" ca="1" si="45"/>
        <v>0</v>
      </c>
      <c r="I106" s="1">
        <f t="shared" ca="1" si="46"/>
        <v>0</v>
      </c>
      <c r="J106" s="1">
        <f t="shared" ca="1" si="47"/>
        <v>0</v>
      </c>
      <c r="K106" s="1">
        <f t="shared" ca="1" si="48"/>
        <v>1</v>
      </c>
      <c r="L106" s="1">
        <f t="shared" ca="1" si="49"/>
        <v>1</v>
      </c>
      <c r="M106" s="1">
        <f t="shared" ca="1" si="54"/>
        <v>6</v>
      </c>
      <c r="N106" s="1">
        <f t="shared" ca="1" si="55"/>
        <v>-8</v>
      </c>
      <c r="O106" s="1">
        <f t="shared" ca="1" si="56"/>
        <v>3</v>
      </c>
      <c r="P106" s="1">
        <f t="shared" ca="1" si="57"/>
        <v>1</v>
      </c>
      <c r="Q106" s="1">
        <f t="shared" ca="1" si="58"/>
        <v>2</v>
      </c>
      <c r="R106" s="1">
        <f t="shared" ca="1" si="59"/>
        <v>6</v>
      </c>
      <c r="S106" s="4">
        <f t="shared" ca="1" si="50"/>
        <v>6.9090326337452783</v>
      </c>
      <c r="T106" s="1">
        <f t="shared" ca="1" si="51"/>
        <v>1</v>
      </c>
      <c r="U106" s="1">
        <f t="shared" ca="1" si="52"/>
        <v>2</v>
      </c>
      <c r="V106" s="5">
        <f t="shared" si="36"/>
        <v>7</v>
      </c>
      <c r="W106" s="5">
        <f t="shared" ca="1" si="53"/>
        <v>0</v>
      </c>
      <c r="X106" s="5">
        <f t="shared" ca="1" si="53"/>
        <v>0</v>
      </c>
      <c r="Y106" s="5">
        <f t="shared" ca="1" si="53"/>
        <v>0</v>
      </c>
      <c r="Z106" s="5">
        <f t="shared" ca="1" si="53"/>
        <v>1</v>
      </c>
    </row>
    <row r="107" spans="1:26" x14ac:dyDescent="0.3">
      <c r="A107" s="1" t="s">
        <v>118</v>
      </c>
      <c r="B107" s="1">
        <f t="shared" ca="1" si="61"/>
        <v>8</v>
      </c>
      <c r="C107" s="1">
        <f t="shared" ca="1" si="61"/>
        <v>0</v>
      </c>
      <c r="D107" s="1">
        <f t="shared" ca="1" si="61"/>
        <v>-3</v>
      </c>
      <c r="E107" s="1">
        <f t="shared" ca="1" si="61"/>
        <v>0</v>
      </c>
      <c r="F107" s="1">
        <f t="shared" ca="1" si="61"/>
        <v>-4</v>
      </c>
      <c r="G107" s="1">
        <f t="shared" ca="1" si="61"/>
        <v>6</v>
      </c>
      <c r="H107" s="1">
        <f t="shared" ca="1" si="45"/>
        <v>0</v>
      </c>
      <c r="I107" s="1">
        <f t="shared" ca="1" si="46"/>
        <v>0</v>
      </c>
      <c r="J107" s="1">
        <f t="shared" ca="1" si="47"/>
        <v>0</v>
      </c>
      <c r="K107" s="1">
        <f t="shared" ca="1" si="48"/>
        <v>1</v>
      </c>
      <c r="L107" s="1">
        <f t="shared" ca="1" si="49"/>
        <v>1</v>
      </c>
      <c r="M107" s="1">
        <f t="shared" ca="1" si="54"/>
        <v>8</v>
      </c>
      <c r="N107" s="1">
        <f t="shared" ca="1" si="55"/>
        <v>-4</v>
      </c>
      <c r="O107" s="1">
        <f t="shared" ca="1" si="56"/>
        <v>2</v>
      </c>
      <c r="P107" s="1">
        <f t="shared" ca="1" si="57"/>
        <v>2</v>
      </c>
      <c r="Q107" s="1">
        <f t="shared" ca="1" si="58"/>
        <v>2</v>
      </c>
      <c r="R107" s="1">
        <f t="shared" ca="1" si="59"/>
        <v>6</v>
      </c>
      <c r="S107" s="4">
        <f t="shared" ca="1" si="50"/>
        <v>12.898979485566356</v>
      </c>
      <c r="T107" s="1">
        <f t="shared" ca="1" si="51"/>
        <v>2</v>
      </c>
      <c r="U107" s="1">
        <f t="shared" ca="1" si="52"/>
        <v>2</v>
      </c>
      <c r="V107" s="5">
        <f t="shared" si="36"/>
        <v>7</v>
      </c>
      <c r="W107" s="5">
        <f t="shared" ca="1" si="53"/>
        <v>0</v>
      </c>
      <c r="X107" s="5">
        <f t="shared" ca="1" si="53"/>
        <v>0</v>
      </c>
      <c r="Y107" s="5">
        <f t="shared" ca="1" si="53"/>
        <v>0</v>
      </c>
      <c r="Z107" s="5">
        <f t="shared" ca="1" si="53"/>
        <v>1</v>
      </c>
    </row>
    <row r="108" spans="1:26" x14ac:dyDescent="0.3">
      <c r="A108" s="1" t="s">
        <v>119</v>
      </c>
      <c r="B108" s="1">
        <f t="shared" ca="1" si="61"/>
        <v>8</v>
      </c>
      <c r="C108" s="1">
        <f t="shared" ca="1" si="61"/>
        <v>0</v>
      </c>
      <c r="D108" s="1">
        <f t="shared" ca="1" si="61"/>
        <v>6</v>
      </c>
      <c r="E108" s="1">
        <f t="shared" ca="1" si="61"/>
        <v>0</v>
      </c>
      <c r="F108" s="1">
        <f t="shared" ca="1" si="61"/>
        <v>0</v>
      </c>
      <c r="G108" s="1">
        <f t="shared" ca="1" si="61"/>
        <v>6</v>
      </c>
      <c r="H108" s="1">
        <f t="shared" ca="1" si="45"/>
        <v>1</v>
      </c>
      <c r="I108" s="1">
        <f t="shared" ca="1" si="46"/>
        <v>0</v>
      </c>
      <c r="J108" s="1">
        <f t="shared" ca="1" si="47"/>
        <v>0</v>
      </c>
      <c r="K108" s="1">
        <f t="shared" ca="1" si="48"/>
        <v>0</v>
      </c>
      <c r="L108" s="1">
        <f t="shared" ca="1" si="49"/>
        <v>1</v>
      </c>
      <c r="M108" s="1">
        <f t="shared" ca="1" si="54"/>
        <v>8</v>
      </c>
      <c r="N108" s="1">
        <f t="shared" ca="1" si="55"/>
        <v>0</v>
      </c>
      <c r="O108" s="1">
        <f t="shared" ca="1" si="56"/>
        <v>3</v>
      </c>
      <c r="P108" s="1">
        <f t="shared" ca="1" si="57"/>
        <v>3</v>
      </c>
      <c r="Q108" s="1">
        <f t="shared" ca="1" si="58"/>
        <v>0</v>
      </c>
      <c r="R108" s="1">
        <f t="shared" ca="1" si="59"/>
        <v>6</v>
      </c>
      <c r="S108" s="4">
        <f t="shared" ca="1" si="50"/>
        <v>14.774917217635375</v>
      </c>
      <c r="T108" s="1">
        <f t="shared" ca="1" si="51"/>
        <v>3</v>
      </c>
      <c r="U108" s="1">
        <f t="shared" ca="1" si="52"/>
        <v>0</v>
      </c>
      <c r="V108" s="5">
        <f t="shared" si="36"/>
        <v>7</v>
      </c>
      <c r="W108" s="5">
        <f t="shared" ca="1" si="53"/>
        <v>1</v>
      </c>
      <c r="X108" s="5">
        <f t="shared" ca="1" si="53"/>
        <v>0</v>
      </c>
      <c r="Y108" s="5">
        <f t="shared" ca="1" si="53"/>
        <v>0</v>
      </c>
      <c r="Z108" s="5">
        <f t="shared" ca="1" si="53"/>
        <v>0</v>
      </c>
    </row>
    <row r="109" spans="1:26" x14ac:dyDescent="0.3">
      <c r="A109" s="1" t="s">
        <v>120</v>
      </c>
      <c r="B109" s="1">
        <f t="shared" ca="1" si="61"/>
        <v>8</v>
      </c>
      <c r="C109" s="1">
        <f t="shared" ca="1" si="61"/>
        <v>0</v>
      </c>
      <c r="D109" s="1">
        <f t="shared" ca="1" si="61"/>
        <v>6</v>
      </c>
      <c r="E109" s="1">
        <f t="shared" ca="1" si="61"/>
        <v>0</v>
      </c>
      <c r="F109" s="1">
        <f t="shared" ca="1" si="61"/>
        <v>-4</v>
      </c>
      <c r="G109" s="1">
        <f t="shared" ca="1" si="61"/>
        <v>6</v>
      </c>
      <c r="H109" s="1">
        <f t="shared" ca="1" si="45"/>
        <v>0</v>
      </c>
      <c r="I109" s="1">
        <f t="shared" ca="1" si="46"/>
        <v>0</v>
      </c>
      <c r="J109" s="1">
        <f t="shared" ca="1" si="47"/>
        <v>0</v>
      </c>
      <c r="K109" s="1">
        <f t="shared" ca="1" si="48"/>
        <v>1</v>
      </c>
      <c r="L109" s="1">
        <f t="shared" ca="1" si="49"/>
        <v>1</v>
      </c>
      <c r="M109" s="1">
        <f t="shared" ca="1" si="54"/>
        <v>8</v>
      </c>
      <c r="N109" s="1">
        <f t="shared" ca="1" si="55"/>
        <v>-4</v>
      </c>
      <c r="O109" s="1">
        <f t="shared" ca="1" si="56"/>
        <v>2</v>
      </c>
      <c r="P109" s="1">
        <f t="shared" ca="1" si="57"/>
        <v>3</v>
      </c>
      <c r="Q109" s="1">
        <f t="shared" ca="1" si="58"/>
        <v>1</v>
      </c>
      <c r="R109" s="1">
        <f t="shared" ca="1" si="59"/>
        <v>6</v>
      </c>
      <c r="S109" s="4">
        <f t="shared" ca="1" si="50"/>
        <v>12.96655480858378</v>
      </c>
      <c r="T109" s="1">
        <f t="shared" ca="1" si="51"/>
        <v>3</v>
      </c>
      <c r="U109" s="1">
        <f t="shared" ca="1" si="52"/>
        <v>1</v>
      </c>
      <c r="V109" s="5">
        <f t="shared" si="36"/>
        <v>7</v>
      </c>
      <c r="W109" s="5">
        <f t="shared" ca="1" si="53"/>
        <v>0</v>
      </c>
      <c r="X109" s="5">
        <f t="shared" ca="1" si="53"/>
        <v>0</v>
      </c>
      <c r="Y109" s="5">
        <f t="shared" ca="1" si="53"/>
        <v>0</v>
      </c>
      <c r="Z109" s="5">
        <f t="shared" ca="1" si="53"/>
        <v>1</v>
      </c>
    </row>
    <row r="110" spans="1:26" x14ac:dyDescent="0.3">
      <c r="A110" s="1" t="s">
        <v>121</v>
      </c>
      <c r="B110" s="1">
        <f t="shared" ca="1" si="61"/>
        <v>8</v>
      </c>
      <c r="C110" s="1">
        <f t="shared" ca="1" si="61"/>
        <v>0</v>
      </c>
      <c r="D110" s="1">
        <f t="shared" ca="1" si="61"/>
        <v>6</v>
      </c>
      <c r="E110" s="1">
        <f t="shared" ca="1" si="61"/>
        <v>-6</v>
      </c>
      <c r="F110" s="1">
        <f t="shared" ca="1" si="61"/>
        <v>-11</v>
      </c>
      <c r="G110" s="1">
        <f t="shared" ca="1" si="61"/>
        <v>0</v>
      </c>
      <c r="H110" s="1">
        <f t="shared" ca="1" si="45"/>
        <v>0</v>
      </c>
      <c r="I110" s="1">
        <f t="shared" ca="1" si="46"/>
        <v>0</v>
      </c>
      <c r="J110" s="1">
        <f t="shared" ca="1" si="47"/>
        <v>0</v>
      </c>
      <c r="K110" s="1">
        <f t="shared" ca="1" si="48"/>
        <v>1</v>
      </c>
      <c r="L110" s="1">
        <f t="shared" ca="1" si="49"/>
        <v>1</v>
      </c>
      <c r="M110" s="1">
        <f t="shared" ca="1" si="54"/>
        <v>8</v>
      </c>
      <c r="N110" s="1">
        <f t="shared" ca="1" si="55"/>
        <v>-11</v>
      </c>
      <c r="O110" s="1">
        <f t="shared" ca="1" si="56"/>
        <v>2</v>
      </c>
      <c r="P110" s="1">
        <f t="shared" ca="1" si="57"/>
        <v>2</v>
      </c>
      <c r="Q110" s="1">
        <f t="shared" ca="1" si="58"/>
        <v>2</v>
      </c>
      <c r="R110" s="1">
        <f t="shared" ca="1" si="59"/>
        <v>6</v>
      </c>
      <c r="S110" s="4">
        <f t="shared" ca="1" si="50"/>
        <v>9.0156097709406993</v>
      </c>
      <c r="T110" s="1">
        <f t="shared" ca="1" si="51"/>
        <v>2</v>
      </c>
      <c r="U110" s="1">
        <f t="shared" ca="1" si="52"/>
        <v>2</v>
      </c>
      <c r="V110" s="5">
        <f t="shared" ref="V110:V173" si="62">V98+1</f>
        <v>7</v>
      </c>
      <c r="W110" s="5">
        <f t="shared" ca="1" si="53"/>
        <v>0</v>
      </c>
      <c r="X110" s="5">
        <f t="shared" ca="1" si="53"/>
        <v>0</v>
      </c>
      <c r="Y110" s="5">
        <f t="shared" ca="1" si="53"/>
        <v>0</v>
      </c>
      <c r="Z110" s="5">
        <f t="shared" ca="1" si="53"/>
        <v>1</v>
      </c>
    </row>
    <row r="111" spans="1:26" x14ac:dyDescent="0.3">
      <c r="A111" s="1" t="s">
        <v>122</v>
      </c>
      <c r="B111" s="1">
        <f t="shared" ca="1" si="61"/>
        <v>0</v>
      </c>
      <c r="C111" s="1">
        <f t="shared" ca="1" si="61"/>
        <v>0</v>
      </c>
      <c r="D111" s="1">
        <f t="shared" ca="1" si="61"/>
        <v>0</v>
      </c>
      <c r="E111" s="1">
        <f t="shared" ca="1" si="61"/>
        <v>0</v>
      </c>
      <c r="F111" s="1">
        <f t="shared" ca="1" si="61"/>
        <v>0</v>
      </c>
      <c r="G111" s="1">
        <f t="shared" ca="1" si="61"/>
        <v>0</v>
      </c>
      <c r="H111" s="1">
        <f t="shared" ca="1" si="45"/>
        <v>0</v>
      </c>
      <c r="I111" s="1">
        <f t="shared" ca="1" si="46"/>
        <v>0</v>
      </c>
      <c r="J111" s="1">
        <f t="shared" ca="1" si="47"/>
        <v>1</v>
      </c>
      <c r="K111" s="1">
        <f t="shared" ca="1" si="48"/>
        <v>0</v>
      </c>
      <c r="L111" s="1">
        <f t="shared" ca="1" si="49"/>
        <v>1</v>
      </c>
      <c r="M111" s="1">
        <f t="shared" ca="1" si="54"/>
        <v>0</v>
      </c>
      <c r="N111" s="1">
        <f t="shared" ca="1" si="55"/>
        <v>0</v>
      </c>
      <c r="O111" s="1">
        <f t="shared" ca="1" si="56"/>
        <v>6</v>
      </c>
      <c r="P111" s="1">
        <f t="shared" ca="1" si="57"/>
        <v>0</v>
      </c>
      <c r="Q111" s="1">
        <f t="shared" ca="1" si="58"/>
        <v>0</v>
      </c>
      <c r="R111" s="1">
        <f t="shared" ca="1" si="59"/>
        <v>6</v>
      </c>
      <c r="S111" s="4">
        <f t="shared" ca="1" si="50"/>
        <v>0</v>
      </c>
      <c r="T111" s="1">
        <f t="shared" ca="1" si="51"/>
        <v>1</v>
      </c>
      <c r="U111" s="1">
        <f t="shared" ca="1" si="52"/>
        <v>1</v>
      </c>
      <c r="V111" s="5">
        <f t="shared" si="62"/>
        <v>7</v>
      </c>
      <c r="W111" s="5">
        <f t="shared" ca="1" si="53"/>
        <v>0</v>
      </c>
      <c r="X111" s="5">
        <f t="shared" ca="1" si="53"/>
        <v>0</v>
      </c>
      <c r="Y111" s="5">
        <f t="shared" ca="1" si="53"/>
        <v>1</v>
      </c>
      <c r="Z111" s="5">
        <f t="shared" ca="1" si="53"/>
        <v>0</v>
      </c>
    </row>
    <row r="112" spans="1:26" x14ac:dyDescent="0.3">
      <c r="A112" s="1" t="s">
        <v>123</v>
      </c>
      <c r="B112" s="1">
        <f t="shared" ca="1" si="61"/>
        <v>8</v>
      </c>
      <c r="C112" s="1">
        <f t="shared" ca="1" si="61"/>
        <v>0</v>
      </c>
      <c r="D112" s="1">
        <f t="shared" ca="1" si="61"/>
        <v>6</v>
      </c>
      <c r="E112" s="1">
        <f t="shared" ca="1" si="61"/>
        <v>-6</v>
      </c>
      <c r="F112" s="1">
        <f t="shared" ca="1" si="61"/>
        <v>0</v>
      </c>
      <c r="G112" s="1">
        <f t="shared" ca="1" si="61"/>
        <v>6</v>
      </c>
      <c r="H112" s="1">
        <f t="shared" ca="1" si="45"/>
        <v>0</v>
      </c>
      <c r="I112" s="1">
        <f t="shared" ca="1" si="46"/>
        <v>0</v>
      </c>
      <c r="J112" s="1">
        <f t="shared" ca="1" si="47"/>
        <v>0</v>
      </c>
      <c r="K112" s="1">
        <f t="shared" ca="1" si="48"/>
        <v>1</v>
      </c>
      <c r="L112" s="1">
        <f t="shared" ca="1" si="49"/>
        <v>1</v>
      </c>
      <c r="M112" s="1">
        <f t="shared" ca="1" si="54"/>
        <v>8</v>
      </c>
      <c r="N112" s="1">
        <f t="shared" ca="1" si="55"/>
        <v>-6</v>
      </c>
      <c r="O112" s="1">
        <f t="shared" ca="1" si="56"/>
        <v>2</v>
      </c>
      <c r="P112" s="1">
        <f t="shared" ca="1" si="57"/>
        <v>3</v>
      </c>
      <c r="Q112" s="1">
        <f t="shared" ca="1" si="58"/>
        <v>1</v>
      </c>
      <c r="R112" s="1">
        <f t="shared" ca="1" si="59"/>
        <v>6</v>
      </c>
      <c r="S112" s="4">
        <f t="shared" ca="1" si="50"/>
        <v>11.802298395176404</v>
      </c>
      <c r="T112" s="1">
        <f t="shared" ca="1" si="51"/>
        <v>3</v>
      </c>
      <c r="U112" s="1">
        <f t="shared" ca="1" si="52"/>
        <v>1</v>
      </c>
      <c r="V112" s="5">
        <f t="shared" si="62"/>
        <v>7</v>
      </c>
      <c r="W112" s="5">
        <f t="shared" ca="1" si="53"/>
        <v>0</v>
      </c>
      <c r="X112" s="5">
        <f t="shared" ca="1" si="53"/>
        <v>0</v>
      </c>
      <c r="Y112" s="5">
        <f t="shared" ca="1" si="53"/>
        <v>0</v>
      </c>
      <c r="Z112" s="5">
        <f t="shared" ca="1" si="53"/>
        <v>1</v>
      </c>
    </row>
    <row r="113" spans="1:26" x14ac:dyDescent="0.3">
      <c r="A113" s="1" t="s">
        <v>124</v>
      </c>
      <c r="B113" s="1">
        <f t="shared" ca="1" si="61"/>
        <v>8</v>
      </c>
      <c r="C113" s="1">
        <f t="shared" ca="1" si="61"/>
        <v>-8</v>
      </c>
      <c r="D113" s="1">
        <f t="shared" ca="1" si="61"/>
        <v>-3</v>
      </c>
      <c r="E113" s="1">
        <f t="shared" ca="1" si="61"/>
        <v>-6</v>
      </c>
      <c r="F113" s="1">
        <f t="shared" ca="1" si="61"/>
        <v>0</v>
      </c>
      <c r="G113" s="1">
        <f t="shared" ca="1" si="61"/>
        <v>0</v>
      </c>
      <c r="H113" s="1">
        <f t="shared" ca="1" si="45"/>
        <v>0</v>
      </c>
      <c r="I113" s="1">
        <f t="shared" ca="1" si="46"/>
        <v>0</v>
      </c>
      <c r="J113" s="1">
        <f t="shared" ca="1" si="47"/>
        <v>0</v>
      </c>
      <c r="K113" s="1">
        <f t="shared" ca="1" si="48"/>
        <v>1</v>
      </c>
      <c r="L113" s="1">
        <f t="shared" ca="1" si="49"/>
        <v>1</v>
      </c>
      <c r="M113" s="1">
        <f t="shared" ca="1" si="54"/>
        <v>8</v>
      </c>
      <c r="N113" s="1">
        <f t="shared" ca="1" si="55"/>
        <v>-8</v>
      </c>
      <c r="O113" s="1">
        <f t="shared" ca="1" si="56"/>
        <v>2</v>
      </c>
      <c r="P113" s="1">
        <f t="shared" ca="1" si="57"/>
        <v>1</v>
      </c>
      <c r="Q113" s="1">
        <f t="shared" ca="1" si="58"/>
        <v>3</v>
      </c>
      <c r="R113" s="1">
        <f t="shared" ca="1" si="59"/>
        <v>6</v>
      </c>
      <c r="S113" s="4">
        <f t="shared" ca="1" si="50"/>
        <v>10.683312551921141</v>
      </c>
      <c r="T113" s="1">
        <f t="shared" ca="1" si="51"/>
        <v>1</v>
      </c>
      <c r="U113" s="1">
        <f t="shared" ca="1" si="52"/>
        <v>3</v>
      </c>
      <c r="V113" s="5">
        <f t="shared" si="62"/>
        <v>7</v>
      </c>
      <c r="W113" s="5">
        <f t="shared" ca="1" si="53"/>
        <v>0</v>
      </c>
      <c r="X113" s="5">
        <f t="shared" ca="1" si="53"/>
        <v>0</v>
      </c>
      <c r="Y113" s="5">
        <f t="shared" ca="1" si="53"/>
        <v>0</v>
      </c>
      <c r="Z113" s="5">
        <f t="shared" ca="1" si="53"/>
        <v>1</v>
      </c>
    </row>
    <row r="114" spans="1:26" x14ac:dyDescent="0.3">
      <c r="A114" s="1" t="s">
        <v>125</v>
      </c>
      <c r="B114" s="1">
        <f t="shared" ca="1" si="61"/>
        <v>8</v>
      </c>
      <c r="C114" s="1">
        <f t="shared" ca="1" si="61"/>
        <v>-8</v>
      </c>
      <c r="D114" s="1">
        <f t="shared" ca="1" si="61"/>
        <v>6</v>
      </c>
      <c r="E114" s="1">
        <f t="shared" ca="1" si="61"/>
        <v>0</v>
      </c>
      <c r="F114" s="1">
        <f t="shared" ca="1" si="61"/>
        <v>-4</v>
      </c>
      <c r="G114" s="1">
        <f t="shared" ca="1" si="61"/>
        <v>6</v>
      </c>
      <c r="H114" s="1">
        <f t="shared" ca="1" si="45"/>
        <v>0</v>
      </c>
      <c r="I114" s="1">
        <f t="shared" ca="1" si="46"/>
        <v>0</v>
      </c>
      <c r="J114" s="1">
        <f t="shared" ca="1" si="47"/>
        <v>0</v>
      </c>
      <c r="K114" s="1">
        <f t="shared" ca="1" si="48"/>
        <v>1</v>
      </c>
      <c r="L114" s="1">
        <f t="shared" ca="1" si="49"/>
        <v>1</v>
      </c>
      <c r="M114" s="1">
        <f t="shared" ca="1" si="54"/>
        <v>8</v>
      </c>
      <c r="N114" s="1">
        <f t="shared" ca="1" si="55"/>
        <v>-8</v>
      </c>
      <c r="O114" s="1">
        <f t="shared" ca="1" si="56"/>
        <v>1</v>
      </c>
      <c r="P114" s="1">
        <f t="shared" ca="1" si="57"/>
        <v>3</v>
      </c>
      <c r="Q114" s="1">
        <f t="shared" ca="1" si="58"/>
        <v>2</v>
      </c>
      <c r="R114" s="1">
        <f t="shared" ca="1" si="59"/>
        <v>6</v>
      </c>
      <c r="S114" s="4">
        <f t="shared" ca="1" si="50"/>
        <v>11.701989754294367</v>
      </c>
      <c r="T114" s="1">
        <f t="shared" ca="1" si="51"/>
        <v>3</v>
      </c>
      <c r="U114" s="1">
        <f t="shared" ca="1" si="52"/>
        <v>2</v>
      </c>
      <c r="V114" s="5">
        <f t="shared" si="62"/>
        <v>7</v>
      </c>
      <c r="W114" s="5">
        <f t="shared" ca="1" si="53"/>
        <v>0</v>
      </c>
      <c r="X114" s="5">
        <f t="shared" ca="1" si="53"/>
        <v>0</v>
      </c>
      <c r="Y114" s="5">
        <f t="shared" ca="1" si="53"/>
        <v>0</v>
      </c>
      <c r="Z114" s="5">
        <f t="shared" ca="1" si="53"/>
        <v>1</v>
      </c>
    </row>
    <row r="115" spans="1:26" x14ac:dyDescent="0.3">
      <c r="A115" s="1" t="s">
        <v>126</v>
      </c>
      <c r="B115" s="1">
        <f t="shared" ca="1" si="61"/>
        <v>8</v>
      </c>
      <c r="C115" s="1">
        <f t="shared" ca="1" si="61"/>
        <v>-8</v>
      </c>
      <c r="D115" s="1">
        <f t="shared" ca="1" si="61"/>
        <v>0</v>
      </c>
      <c r="E115" s="1">
        <f t="shared" ca="1" si="61"/>
        <v>0</v>
      </c>
      <c r="F115" s="1">
        <f t="shared" ca="1" si="61"/>
        <v>-8</v>
      </c>
      <c r="G115" s="1">
        <f t="shared" ca="1" si="61"/>
        <v>0</v>
      </c>
      <c r="H115" s="1">
        <f t="shared" ca="1" si="45"/>
        <v>0</v>
      </c>
      <c r="I115" s="1">
        <f t="shared" ca="1" si="46"/>
        <v>0</v>
      </c>
      <c r="J115" s="1">
        <f t="shared" ca="1" si="47"/>
        <v>0</v>
      </c>
      <c r="K115" s="1">
        <f t="shared" ca="1" si="48"/>
        <v>1</v>
      </c>
      <c r="L115" s="1">
        <f t="shared" ca="1" si="49"/>
        <v>1</v>
      </c>
      <c r="M115" s="1">
        <f t="shared" ca="1" si="54"/>
        <v>8</v>
      </c>
      <c r="N115" s="1">
        <f t="shared" ca="1" si="55"/>
        <v>-8</v>
      </c>
      <c r="O115" s="1">
        <f t="shared" ca="1" si="56"/>
        <v>3</v>
      </c>
      <c r="P115" s="1">
        <f t="shared" ca="1" si="57"/>
        <v>1</v>
      </c>
      <c r="Q115" s="1">
        <f t="shared" ca="1" si="58"/>
        <v>2</v>
      </c>
      <c r="R115" s="1">
        <f t="shared" ca="1" si="59"/>
        <v>6</v>
      </c>
      <c r="S115" s="4">
        <f t="shared" ca="1" si="50"/>
        <v>9.6017674401127877</v>
      </c>
      <c r="T115" s="1">
        <f t="shared" ca="1" si="51"/>
        <v>1</v>
      </c>
      <c r="U115" s="1">
        <f t="shared" ca="1" si="52"/>
        <v>2</v>
      </c>
      <c r="V115" s="5">
        <f t="shared" si="62"/>
        <v>7</v>
      </c>
      <c r="W115" s="5">
        <f t="shared" ca="1" si="53"/>
        <v>0</v>
      </c>
      <c r="X115" s="5">
        <f t="shared" ca="1" si="53"/>
        <v>0</v>
      </c>
      <c r="Y115" s="5">
        <f t="shared" ca="1" si="53"/>
        <v>0</v>
      </c>
      <c r="Z115" s="5">
        <f t="shared" ca="1" si="53"/>
        <v>1</v>
      </c>
    </row>
    <row r="116" spans="1:26" x14ac:dyDescent="0.3">
      <c r="A116" s="1" t="s">
        <v>127</v>
      </c>
      <c r="B116" s="1">
        <f t="shared" ca="1" si="61"/>
        <v>0</v>
      </c>
      <c r="C116" s="1">
        <f t="shared" ca="1" si="61"/>
        <v>0</v>
      </c>
      <c r="D116" s="1">
        <f t="shared" ca="1" si="61"/>
        <v>0</v>
      </c>
      <c r="E116" s="1">
        <f t="shared" ca="1" si="61"/>
        <v>-6</v>
      </c>
      <c r="F116" s="1">
        <f t="shared" ca="1" si="61"/>
        <v>-4</v>
      </c>
      <c r="G116" s="1">
        <f t="shared" ca="1" si="61"/>
        <v>6</v>
      </c>
      <c r="H116" s="1">
        <f t="shared" ca="1" si="45"/>
        <v>0</v>
      </c>
      <c r="I116" s="1">
        <f t="shared" ca="1" si="46"/>
        <v>0</v>
      </c>
      <c r="J116" s="1">
        <f t="shared" ca="1" si="47"/>
        <v>0</v>
      </c>
      <c r="K116" s="1">
        <f t="shared" ca="1" si="48"/>
        <v>1</v>
      </c>
      <c r="L116" s="1">
        <f t="shared" ca="1" si="49"/>
        <v>1</v>
      </c>
      <c r="M116" s="1">
        <f t="shared" ca="1" si="54"/>
        <v>6</v>
      </c>
      <c r="N116" s="1">
        <f t="shared" ca="1" si="55"/>
        <v>-6</v>
      </c>
      <c r="O116" s="1">
        <f t="shared" ca="1" si="56"/>
        <v>3</v>
      </c>
      <c r="P116" s="1">
        <f t="shared" ca="1" si="57"/>
        <v>1</v>
      </c>
      <c r="Q116" s="1">
        <f t="shared" ca="1" si="58"/>
        <v>2</v>
      </c>
      <c r="R116" s="1">
        <f t="shared" ca="1" si="59"/>
        <v>6</v>
      </c>
      <c r="S116" s="4">
        <f t="shared" ca="1" si="50"/>
        <v>7.9916597106239795</v>
      </c>
      <c r="T116" s="1">
        <f t="shared" ca="1" si="51"/>
        <v>1</v>
      </c>
      <c r="U116" s="1">
        <f t="shared" ca="1" si="52"/>
        <v>2</v>
      </c>
      <c r="V116" s="5">
        <f t="shared" si="62"/>
        <v>7</v>
      </c>
      <c r="W116" s="5">
        <f t="shared" ca="1" si="53"/>
        <v>0</v>
      </c>
      <c r="X116" s="5">
        <f t="shared" ca="1" si="53"/>
        <v>0</v>
      </c>
      <c r="Y116" s="5">
        <f t="shared" ca="1" si="53"/>
        <v>0</v>
      </c>
      <c r="Z116" s="5">
        <f t="shared" ca="1" si="53"/>
        <v>1</v>
      </c>
    </row>
    <row r="117" spans="1:26" x14ac:dyDescent="0.3">
      <c r="A117" s="1" t="s">
        <v>128</v>
      </c>
      <c r="B117" s="1">
        <f ca="1">B$25-B18</f>
        <v>-8</v>
      </c>
      <c r="C117" s="1">
        <f t="shared" ref="C117:G117" ca="1" si="63">C$25-C18</f>
        <v>-8</v>
      </c>
      <c r="D117" s="1">
        <f t="shared" ca="1" si="63"/>
        <v>-9</v>
      </c>
      <c r="E117" s="1">
        <f t="shared" ca="1" si="63"/>
        <v>0</v>
      </c>
      <c r="F117" s="1">
        <f t="shared" ca="1" si="63"/>
        <v>-10</v>
      </c>
      <c r="G117" s="1">
        <f t="shared" ca="1" si="63"/>
        <v>-6</v>
      </c>
      <c r="H117" s="1">
        <f t="shared" ca="1" si="45"/>
        <v>0</v>
      </c>
      <c r="I117" s="1">
        <f t="shared" ca="1" si="46"/>
        <v>1</v>
      </c>
      <c r="J117" s="1">
        <f t="shared" ca="1" si="47"/>
        <v>0</v>
      </c>
      <c r="K117" s="1">
        <f t="shared" ca="1" si="48"/>
        <v>0</v>
      </c>
      <c r="L117" s="1">
        <f t="shared" ca="1" si="49"/>
        <v>1</v>
      </c>
      <c r="M117" s="1">
        <f t="shared" ca="1" si="54"/>
        <v>0</v>
      </c>
      <c r="N117" s="1">
        <f t="shared" ca="1" si="55"/>
        <v>-10</v>
      </c>
      <c r="O117" s="1">
        <f t="shared" ca="1" si="56"/>
        <v>1</v>
      </c>
      <c r="P117" s="1">
        <f t="shared" ca="1" si="57"/>
        <v>0</v>
      </c>
      <c r="Q117" s="1">
        <f t="shared" ca="1" si="58"/>
        <v>5</v>
      </c>
      <c r="R117" s="1">
        <f t="shared" ca="1" si="59"/>
        <v>6</v>
      </c>
      <c r="S117" s="4">
        <f t="shared" ca="1" si="50"/>
        <v>1.2915286960589585</v>
      </c>
      <c r="T117" s="1">
        <f t="shared" ca="1" si="51"/>
        <v>0</v>
      </c>
      <c r="U117" s="1">
        <f t="shared" ca="1" si="52"/>
        <v>5</v>
      </c>
      <c r="V117" s="5">
        <f t="shared" si="62"/>
        <v>8</v>
      </c>
      <c r="W117" s="5">
        <f t="shared" ca="1" si="53"/>
        <v>0</v>
      </c>
      <c r="X117" s="5">
        <f t="shared" ca="1" si="53"/>
        <v>1</v>
      </c>
      <c r="Y117" s="5">
        <f t="shared" ca="1" si="53"/>
        <v>0</v>
      </c>
      <c r="Z117" s="5">
        <f t="shared" ca="1" si="53"/>
        <v>0</v>
      </c>
    </row>
    <row r="118" spans="1:26" x14ac:dyDescent="0.3">
      <c r="A118" s="1" t="s">
        <v>129</v>
      </c>
      <c r="B118" s="1">
        <f t="shared" ref="B118:G128" ca="1" si="64">B$25-B19</f>
        <v>-8</v>
      </c>
      <c r="C118" s="1">
        <f t="shared" ca="1" si="64"/>
        <v>0</v>
      </c>
      <c r="D118" s="1">
        <f t="shared" ca="1" si="64"/>
        <v>0</v>
      </c>
      <c r="E118" s="1">
        <f t="shared" ca="1" si="64"/>
        <v>0</v>
      </c>
      <c r="F118" s="1">
        <f t="shared" ca="1" si="64"/>
        <v>-8</v>
      </c>
      <c r="G118" s="1">
        <f t="shared" ca="1" si="64"/>
        <v>-6</v>
      </c>
      <c r="H118" s="1">
        <f t="shared" ca="1" si="45"/>
        <v>0</v>
      </c>
      <c r="I118" s="1">
        <f t="shared" ca="1" si="46"/>
        <v>1</v>
      </c>
      <c r="J118" s="1">
        <f t="shared" ca="1" si="47"/>
        <v>0</v>
      </c>
      <c r="K118" s="1">
        <f t="shared" ca="1" si="48"/>
        <v>0</v>
      </c>
      <c r="L118" s="1">
        <f t="shared" ca="1" si="49"/>
        <v>1</v>
      </c>
      <c r="M118" s="1">
        <f t="shared" ca="1" si="54"/>
        <v>0</v>
      </c>
      <c r="N118" s="1">
        <f t="shared" ca="1" si="55"/>
        <v>-8</v>
      </c>
      <c r="O118" s="1">
        <f t="shared" ca="1" si="56"/>
        <v>3</v>
      </c>
      <c r="P118" s="1">
        <f t="shared" ca="1" si="57"/>
        <v>0</v>
      </c>
      <c r="Q118" s="1">
        <f t="shared" ca="1" si="58"/>
        <v>3</v>
      </c>
      <c r="R118" s="1">
        <f t="shared" ca="1" si="59"/>
        <v>6</v>
      </c>
      <c r="S118" s="4">
        <f t="shared" ca="1" si="50"/>
        <v>-0.28300943397169842</v>
      </c>
      <c r="T118" s="1">
        <f t="shared" ca="1" si="51"/>
        <v>0</v>
      </c>
      <c r="U118" s="1">
        <f t="shared" ca="1" si="52"/>
        <v>3</v>
      </c>
      <c r="V118" s="5">
        <f t="shared" si="62"/>
        <v>8</v>
      </c>
      <c r="W118" s="5">
        <f t="shared" ca="1" si="53"/>
        <v>0</v>
      </c>
      <c r="X118" s="5">
        <f t="shared" ca="1" si="53"/>
        <v>1</v>
      </c>
      <c r="Y118" s="5">
        <f t="shared" ca="1" si="53"/>
        <v>0</v>
      </c>
      <c r="Z118" s="5">
        <f t="shared" ca="1" si="53"/>
        <v>0</v>
      </c>
    </row>
    <row r="119" spans="1:26" x14ac:dyDescent="0.3">
      <c r="A119" s="1" t="s">
        <v>130</v>
      </c>
      <c r="B119" s="1">
        <f t="shared" ca="1" si="64"/>
        <v>0</v>
      </c>
      <c r="C119" s="1">
        <f t="shared" ca="1" si="64"/>
        <v>0</v>
      </c>
      <c r="D119" s="1">
        <f t="shared" ca="1" si="64"/>
        <v>-9</v>
      </c>
      <c r="E119" s="1">
        <f t="shared" ca="1" si="64"/>
        <v>6</v>
      </c>
      <c r="F119" s="1">
        <f t="shared" ca="1" si="64"/>
        <v>-4</v>
      </c>
      <c r="G119" s="1">
        <f t="shared" ca="1" si="64"/>
        <v>0</v>
      </c>
      <c r="H119" s="1">
        <f t="shared" ca="1" si="45"/>
        <v>0</v>
      </c>
      <c r="I119" s="1">
        <f t="shared" ca="1" si="46"/>
        <v>0</v>
      </c>
      <c r="J119" s="1">
        <f t="shared" ca="1" si="47"/>
        <v>0</v>
      </c>
      <c r="K119" s="1">
        <f t="shared" ca="1" si="48"/>
        <v>1</v>
      </c>
      <c r="L119" s="1">
        <f t="shared" ca="1" si="49"/>
        <v>1</v>
      </c>
      <c r="M119" s="1">
        <f t="shared" ca="1" si="54"/>
        <v>6</v>
      </c>
      <c r="N119" s="1">
        <f t="shared" ca="1" si="55"/>
        <v>-9</v>
      </c>
      <c r="O119" s="1">
        <f t="shared" ca="1" si="56"/>
        <v>3</v>
      </c>
      <c r="P119" s="1">
        <f t="shared" ca="1" si="57"/>
        <v>1</v>
      </c>
      <c r="Q119" s="1">
        <f t="shared" ca="1" si="58"/>
        <v>2</v>
      </c>
      <c r="R119" s="1">
        <f t="shared" ca="1" si="59"/>
        <v>6</v>
      </c>
      <c r="S119" s="4">
        <f t="shared" ca="1" si="50"/>
        <v>6.3770421565696633</v>
      </c>
      <c r="T119" s="1">
        <f t="shared" ca="1" si="51"/>
        <v>1</v>
      </c>
      <c r="U119" s="1">
        <f t="shared" ca="1" si="52"/>
        <v>2</v>
      </c>
      <c r="V119" s="5">
        <f t="shared" si="62"/>
        <v>8</v>
      </c>
      <c r="W119" s="5">
        <f t="shared" ca="1" si="53"/>
        <v>0</v>
      </c>
      <c r="X119" s="5">
        <f t="shared" ca="1" si="53"/>
        <v>0</v>
      </c>
      <c r="Y119" s="5">
        <f t="shared" ca="1" si="53"/>
        <v>0</v>
      </c>
      <c r="Z119" s="5">
        <f t="shared" ca="1" si="53"/>
        <v>1</v>
      </c>
    </row>
    <row r="120" spans="1:26" x14ac:dyDescent="0.3">
      <c r="A120" s="1" t="s">
        <v>131</v>
      </c>
      <c r="B120" s="1">
        <f t="shared" ca="1" si="64"/>
        <v>0</v>
      </c>
      <c r="C120" s="1">
        <f t="shared" ca="1" si="64"/>
        <v>0</v>
      </c>
      <c r="D120" s="1">
        <f t="shared" ca="1" si="64"/>
        <v>0</v>
      </c>
      <c r="E120" s="1">
        <f t="shared" ca="1" si="64"/>
        <v>6</v>
      </c>
      <c r="F120" s="1">
        <f t="shared" ca="1" si="64"/>
        <v>0</v>
      </c>
      <c r="G120" s="1">
        <f t="shared" ca="1" si="64"/>
        <v>0</v>
      </c>
      <c r="H120" s="1">
        <f t="shared" ca="1" si="45"/>
        <v>1</v>
      </c>
      <c r="I120" s="1">
        <f t="shared" ca="1" si="46"/>
        <v>0</v>
      </c>
      <c r="J120" s="1">
        <f t="shared" ca="1" si="47"/>
        <v>0</v>
      </c>
      <c r="K120" s="1">
        <f t="shared" ca="1" si="48"/>
        <v>0</v>
      </c>
      <c r="L120" s="1">
        <f t="shared" ca="1" si="49"/>
        <v>1</v>
      </c>
      <c r="M120" s="1">
        <f t="shared" ca="1" si="54"/>
        <v>6</v>
      </c>
      <c r="N120" s="1">
        <f t="shared" ca="1" si="55"/>
        <v>0</v>
      </c>
      <c r="O120" s="1">
        <f t="shared" ca="1" si="56"/>
        <v>5</v>
      </c>
      <c r="P120" s="1">
        <f t="shared" ca="1" si="57"/>
        <v>1</v>
      </c>
      <c r="Q120" s="1">
        <f t="shared" ca="1" si="58"/>
        <v>0</v>
      </c>
      <c r="R120" s="1">
        <f t="shared" ca="1" si="59"/>
        <v>6</v>
      </c>
      <c r="S120" s="4">
        <f t="shared" ca="1" si="50"/>
        <v>9.8722813232690143</v>
      </c>
      <c r="T120" s="1">
        <f t="shared" ca="1" si="51"/>
        <v>1</v>
      </c>
      <c r="U120" s="1">
        <f t="shared" ca="1" si="52"/>
        <v>0</v>
      </c>
      <c r="V120" s="5">
        <f t="shared" si="62"/>
        <v>8</v>
      </c>
      <c r="W120" s="5">
        <f t="shared" ca="1" si="53"/>
        <v>1</v>
      </c>
      <c r="X120" s="5">
        <f t="shared" ca="1" si="53"/>
        <v>0</v>
      </c>
      <c r="Y120" s="5">
        <f t="shared" ca="1" si="53"/>
        <v>0</v>
      </c>
      <c r="Z120" s="5">
        <f t="shared" ca="1" si="53"/>
        <v>0</v>
      </c>
    </row>
    <row r="121" spans="1:26" x14ac:dyDescent="0.3">
      <c r="A121" s="1" t="s">
        <v>132</v>
      </c>
      <c r="B121" s="1">
        <f t="shared" ca="1" si="64"/>
        <v>0</v>
      </c>
      <c r="C121" s="1">
        <f t="shared" ca="1" si="64"/>
        <v>0</v>
      </c>
      <c r="D121" s="1">
        <f t="shared" ca="1" si="64"/>
        <v>0</v>
      </c>
      <c r="E121" s="1">
        <f t="shared" ca="1" si="64"/>
        <v>6</v>
      </c>
      <c r="F121" s="1">
        <f t="shared" ca="1" si="64"/>
        <v>-4</v>
      </c>
      <c r="G121" s="1">
        <f t="shared" ca="1" si="64"/>
        <v>0</v>
      </c>
      <c r="H121" s="1">
        <f t="shared" ca="1" si="45"/>
        <v>0</v>
      </c>
      <c r="I121" s="1">
        <f t="shared" ca="1" si="46"/>
        <v>0</v>
      </c>
      <c r="J121" s="1">
        <f t="shared" ca="1" si="47"/>
        <v>0</v>
      </c>
      <c r="K121" s="1">
        <f t="shared" ca="1" si="48"/>
        <v>1</v>
      </c>
      <c r="L121" s="1">
        <f t="shared" ca="1" si="49"/>
        <v>1</v>
      </c>
      <c r="M121" s="1">
        <f t="shared" ca="1" si="54"/>
        <v>6</v>
      </c>
      <c r="N121" s="1">
        <f t="shared" ca="1" si="55"/>
        <v>-4</v>
      </c>
      <c r="O121" s="1">
        <f t="shared" ca="1" si="56"/>
        <v>4</v>
      </c>
      <c r="P121" s="1">
        <f t="shared" ca="1" si="57"/>
        <v>1</v>
      </c>
      <c r="Q121" s="1">
        <f t="shared" ca="1" si="58"/>
        <v>1</v>
      </c>
      <c r="R121" s="1">
        <f t="shared" ca="1" si="59"/>
        <v>6</v>
      </c>
      <c r="S121" s="4">
        <f t="shared" ca="1" si="50"/>
        <v>8.0824829046386313</v>
      </c>
      <c r="T121" s="1">
        <f t="shared" ca="1" si="51"/>
        <v>1</v>
      </c>
      <c r="U121" s="1">
        <f t="shared" ca="1" si="52"/>
        <v>1</v>
      </c>
      <c r="V121" s="5">
        <f t="shared" si="62"/>
        <v>8</v>
      </c>
      <c r="W121" s="5">
        <f t="shared" ca="1" si="53"/>
        <v>0</v>
      </c>
      <c r="X121" s="5">
        <f t="shared" ca="1" si="53"/>
        <v>0</v>
      </c>
      <c r="Y121" s="5">
        <f t="shared" ca="1" si="53"/>
        <v>0</v>
      </c>
      <c r="Z121" s="5">
        <f t="shared" ca="1" si="53"/>
        <v>1</v>
      </c>
    </row>
    <row r="122" spans="1:26" x14ac:dyDescent="0.3">
      <c r="A122" s="1" t="s">
        <v>133</v>
      </c>
      <c r="B122" s="1">
        <f t="shared" ca="1" si="64"/>
        <v>0</v>
      </c>
      <c r="C122" s="1">
        <f t="shared" ca="1" si="64"/>
        <v>0</v>
      </c>
      <c r="D122" s="1">
        <f t="shared" ca="1" si="64"/>
        <v>0</v>
      </c>
      <c r="E122" s="1">
        <f t="shared" ca="1" si="64"/>
        <v>0</v>
      </c>
      <c r="F122" s="1">
        <f t="shared" ca="1" si="64"/>
        <v>-11</v>
      </c>
      <c r="G122" s="1">
        <f t="shared" ca="1" si="64"/>
        <v>-6</v>
      </c>
      <c r="H122" s="1">
        <f t="shared" ca="1" si="45"/>
        <v>0</v>
      </c>
      <c r="I122" s="1">
        <f t="shared" ca="1" si="46"/>
        <v>1</v>
      </c>
      <c r="J122" s="1">
        <f t="shared" ca="1" si="47"/>
        <v>0</v>
      </c>
      <c r="K122" s="1">
        <f t="shared" ca="1" si="48"/>
        <v>0</v>
      </c>
      <c r="L122" s="1">
        <f t="shared" ca="1" si="49"/>
        <v>1</v>
      </c>
      <c r="M122" s="1">
        <f t="shared" ca="1" si="54"/>
        <v>0</v>
      </c>
      <c r="N122" s="1">
        <f t="shared" ca="1" si="55"/>
        <v>-11</v>
      </c>
      <c r="O122" s="1">
        <f t="shared" ca="1" si="56"/>
        <v>4</v>
      </c>
      <c r="P122" s="1">
        <f t="shared" ca="1" si="57"/>
        <v>0</v>
      </c>
      <c r="Q122" s="1">
        <f t="shared" ca="1" si="58"/>
        <v>2</v>
      </c>
      <c r="R122" s="1">
        <f t="shared" ca="1" si="59"/>
        <v>6</v>
      </c>
      <c r="S122" s="4">
        <f t="shared" ca="1" si="50"/>
        <v>-3.0909673662547217</v>
      </c>
      <c r="T122" s="1">
        <f t="shared" ca="1" si="51"/>
        <v>0</v>
      </c>
      <c r="U122" s="1">
        <f t="shared" ca="1" si="52"/>
        <v>2</v>
      </c>
      <c r="V122" s="5">
        <f t="shared" si="62"/>
        <v>8</v>
      </c>
      <c r="W122" s="5">
        <f t="shared" ca="1" si="53"/>
        <v>0</v>
      </c>
      <c r="X122" s="5">
        <f t="shared" ca="1" si="53"/>
        <v>1</v>
      </c>
      <c r="Y122" s="5">
        <f t="shared" ca="1" si="53"/>
        <v>0</v>
      </c>
      <c r="Z122" s="5">
        <f t="shared" ca="1" si="53"/>
        <v>0</v>
      </c>
    </row>
    <row r="123" spans="1:26" x14ac:dyDescent="0.3">
      <c r="A123" s="1" t="s">
        <v>134</v>
      </c>
      <c r="B123" s="1">
        <f t="shared" ca="1" si="64"/>
        <v>-8</v>
      </c>
      <c r="C123" s="1">
        <f t="shared" ca="1" si="64"/>
        <v>0</v>
      </c>
      <c r="D123" s="1">
        <f t="shared" ca="1" si="64"/>
        <v>-6</v>
      </c>
      <c r="E123" s="1">
        <f t="shared" ca="1" si="64"/>
        <v>6</v>
      </c>
      <c r="F123" s="1">
        <f t="shared" ca="1" si="64"/>
        <v>0</v>
      </c>
      <c r="G123" s="1">
        <f t="shared" ca="1" si="64"/>
        <v>-6</v>
      </c>
      <c r="H123" s="1">
        <f t="shared" ca="1" si="45"/>
        <v>0</v>
      </c>
      <c r="I123" s="1">
        <f t="shared" ca="1" si="46"/>
        <v>0</v>
      </c>
      <c r="J123" s="1">
        <f t="shared" ca="1" si="47"/>
        <v>0</v>
      </c>
      <c r="K123" s="1">
        <f t="shared" ca="1" si="48"/>
        <v>1</v>
      </c>
      <c r="L123" s="1">
        <f t="shared" ca="1" si="49"/>
        <v>1</v>
      </c>
      <c r="M123" s="1">
        <f t="shared" ca="1" si="54"/>
        <v>6</v>
      </c>
      <c r="N123" s="1">
        <f t="shared" ca="1" si="55"/>
        <v>-8</v>
      </c>
      <c r="O123" s="1">
        <f t="shared" ca="1" si="56"/>
        <v>2</v>
      </c>
      <c r="P123" s="1">
        <f t="shared" ca="1" si="57"/>
        <v>1</v>
      </c>
      <c r="Q123" s="1">
        <f t="shared" ca="1" si="58"/>
        <v>3</v>
      </c>
      <c r="R123" s="1">
        <f t="shared" ca="1" si="59"/>
        <v>6</v>
      </c>
      <c r="S123" s="4">
        <f t="shared" ca="1" si="50"/>
        <v>8.0277137733417092</v>
      </c>
      <c r="T123" s="1">
        <f t="shared" ca="1" si="51"/>
        <v>1</v>
      </c>
      <c r="U123" s="1">
        <f t="shared" ca="1" si="52"/>
        <v>3</v>
      </c>
      <c r="V123" s="5">
        <f t="shared" si="62"/>
        <v>8</v>
      </c>
      <c r="W123" s="5">
        <f t="shared" ca="1" si="53"/>
        <v>0</v>
      </c>
      <c r="X123" s="5">
        <f t="shared" ca="1" si="53"/>
        <v>0</v>
      </c>
      <c r="Y123" s="5">
        <f t="shared" ca="1" si="53"/>
        <v>0</v>
      </c>
      <c r="Z123" s="5">
        <f t="shared" ca="1" si="53"/>
        <v>1</v>
      </c>
    </row>
    <row r="124" spans="1:26" x14ac:dyDescent="0.3">
      <c r="A124" s="1" t="s">
        <v>135</v>
      </c>
      <c r="B124" s="1">
        <f t="shared" ca="1" si="64"/>
        <v>0</v>
      </c>
      <c r="C124" s="1">
        <f t="shared" ca="1" si="64"/>
        <v>0</v>
      </c>
      <c r="D124" s="1">
        <f t="shared" ca="1" si="64"/>
        <v>0</v>
      </c>
      <c r="E124" s="1">
        <f t="shared" ca="1" si="64"/>
        <v>0</v>
      </c>
      <c r="F124" s="1">
        <f t="shared" ca="1" si="64"/>
        <v>0</v>
      </c>
      <c r="G124" s="1">
        <f t="shared" ca="1" si="64"/>
        <v>0</v>
      </c>
      <c r="H124" s="1">
        <f t="shared" ca="1" si="45"/>
        <v>0</v>
      </c>
      <c r="I124" s="1">
        <f t="shared" ca="1" si="46"/>
        <v>0</v>
      </c>
      <c r="J124" s="1">
        <f t="shared" ca="1" si="47"/>
        <v>1</v>
      </c>
      <c r="K124" s="1">
        <f t="shared" ca="1" si="48"/>
        <v>0</v>
      </c>
      <c r="L124" s="1">
        <f t="shared" ca="1" si="49"/>
        <v>1</v>
      </c>
      <c r="M124" s="1">
        <f t="shared" ca="1" si="54"/>
        <v>0</v>
      </c>
      <c r="N124" s="1">
        <f t="shared" ca="1" si="55"/>
        <v>0</v>
      </c>
      <c r="O124" s="1">
        <f t="shared" ca="1" si="56"/>
        <v>6</v>
      </c>
      <c r="P124" s="1">
        <f t="shared" ca="1" si="57"/>
        <v>0</v>
      </c>
      <c r="Q124" s="1">
        <f t="shared" ca="1" si="58"/>
        <v>0</v>
      </c>
      <c r="R124" s="1">
        <f t="shared" ca="1" si="59"/>
        <v>6</v>
      </c>
      <c r="S124" s="4">
        <f t="shared" ca="1" si="50"/>
        <v>0</v>
      </c>
      <c r="T124" s="1">
        <f t="shared" ca="1" si="51"/>
        <v>1</v>
      </c>
      <c r="U124" s="1">
        <f t="shared" ca="1" si="52"/>
        <v>1</v>
      </c>
      <c r="V124" s="5">
        <f t="shared" si="62"/>
        <v>8</v>
      </c>
      <c r="W124" s="5">
        <f t="shared" ca="1" si="53"/>
        <v>0</v>
      </c>
      <c r="X124" s="5">
        <f t="shared" ca="1" si="53"/>
        <v>0</v>
      </c>
      <c r="Y124" s="5">
        <f t="shared" ca="1" si="53"/>
        <v>1</v>
      </c>
      <c r="Z124" s="5">
        <f t="shared" ca="1" si="53"/>
        <v>0</v>
      </c>
    </row>
    <row r="125" spans="1:26" x14ac:dyDescent="0.3">
      <c r="A125" s="1" t="s">
        <v>136</v>
      </c>
      <c r="B125" s="1">
        <f t="shared" ca="1" si="64"/>
        <v>0</v>
      </c>
      <c r="C125" s="1">
        <f t="shared" ca="1" si="64"/>
        <v>-8</v>
      </c>
      <c r="D125" s="1">
        <f t="shared" ca="1" si="64"/>
        <v>-9</v>
      </c>
      <c r="E125" s="1">
        <f t="shared" ca="1" si="64"/>
        <v>0</v>
      </c>
      <c r="F125" s="1">
        <f t="shared" ca="1" si="64"/>
        <v>0</v>
      </c>
      <c r="G125" s="1">
        <f t="shared" ca="1" si="64"/>
        <v>-6</v>
      </c>
      <c r="H125" s="1">
        <f t="shared" ca="1" si="45"/>
        <v>0</v>
      </c>
      <c r="I125" s="1">
        <f t="shared" ca="1" si="46"/>
        <v>1</v>
      </c>
      <c r="J125" s="1">
        <f t="shared" ca="1" si="47"/>
        <v>0</v>
      </c>
      <c r="K125" s="1">
        <f t="shared" ca="1" si="48"/>
        <v>0</v>
      </c>
      <c r="L125" s="1">
        <f t="shared" ca="1" si="49"/>
        <v>1</v>
      </c>
      <c r="M125" s="1">
        <f t="shared" ca="1" si="54"/>
        <v>0</v>
      </c>
      <c r="N125" s="1">
        <f t="shared" ca="1" si="55"/>
        <v>-9</v>
      </c>
      <c r="O125" s="1">
        <f t="shared" ca="1" si="56"/>
        <v>3</v>
      </c>
      <c r="P125" s="1">
        <f t="shared" ca="1" si="57"/>
        <v>0</v>
      </c>
      <c r="Q125" s="1">
        <f t="shared" ca="1" si="58"/>
        <v>3</v>
      </c>
      <c r="R125" s="1">
        <f t="shared" ca="1" si="59"/>
        <v>6</v>
      </c>
      <c r="S125" s="4">
        <f t="shared" ca="1" si="50"/>
        <v>-0.80384757729336798</v>
      </c>
      <c r="T125" s="1">
        <f t="shared" ca="1" si="51"/>
        <v>0</v>
      </c>
      <c r="U125" s="1">
        <f t="shared" ca="1" si="52"/>
        <v>3</v>
      </c>
      <c r="V125" s="5">
        <f t="shared" si="62"/>
        <v>8</v>
      </c>
      <c r="W125" s="5">
        <f t="shared" ca="1" si="53"/>
        <v>0</v>
      </c>
      <c r="X125" s="5">
        <f t="shared" ca="1" si="53"/>
        <v>1</v>
      </c>
      <c r="Y125" s="5">
        <f t="shared" ca="1" si="53"/>
        <v>0</v>
      </c>
      <c r="Z125" s="5">
        <f t="shared" ca="1" si="53"/>
        <v>0</v>
      </c>
    </row>
    <row r="126" spans="1:26" x14ac:dyDescent="0.3">
      <c r="A126" s="1" t="s">
        <v>137</v>
      </c>
      <c r="B126" s="1">
        <f t="shared" ca="1" si="64"/>
        <v>0</v>
      </c>
      <c r="C126" s="1">
        <f t="shared" ca="1" si="64"/>
        <v>-8</v>
      </c>
      <c r="D126" s="1">
        <f t="shared" ca="1" si="64"/>
        <v>0</v>
      </c>
      <c r="E126" s="1">
        <f t="shared" ca="1" si="64"/>
        <v>6</v>
      </c>
      <c r="F126" s="1">
        <f t="shared" ca="1" si="64"/>
        <v>-4</v>
      </c>
      <c r="G126" s="1">
        <f t="shared" ca="1" si="64"/>
        <v>0</v>
      </c>
      <c r="H126" s="1">
        <f t="shared" ca="1" si="45"/>
        <v>0</v>
      </c>
      <c r="I126" s="1">
        <f t="shared" ca="1" si="46"/>
        <v>0</v>
      </c>
      <c r="J126" s="1">
        <f t="shared" ca="1" si="47"/>
        <v>0</v>
      </c>
      <c r="K126" s="1">
        <f t="shared" ca="1" si="48"/>
        <v>1</v>
      </c>
      <c r="L126" s="1">
        <f t="shared" ca="1" si="49"/>
        <v>1</v>
      </c>
      <c r="M126" s="1">
        <f t="shared" ca="1" si="54"/>
        <v>6</v>
      </c>
      <c r="N126" s="1">
        <f t="shared" ca="1" si="55"/>
        <v>-8</v>
      </c>
      <c r="O126" s="1">
        <f t="shared" ca="1" si="56"/>
        <v>3</v>
      </c>
      <c r="P126" s="1">
        <f t="shared" ca="1" si="57"/>
        <v>1</v>
      </c>
      <c r="Q126" s="1">
        <f t="shared" ca="1" si="58"/>
        <v>2</v>
      </c>
      <c r="R126" s="1">
        <f t="shared" ca="1" si="59"/>
        <v>6</v>
      </c>
      <c r="S126" s="4">
        <f t="shared" ca="1" si="50"/>
        <v>6.9090326337452783</v>
      </c>
      <c r="T126" s="1">
        <f t="shared" ca="1" si="51"/>
        <v>1</v>
      </c>
      <c r="U126" s="1">
        <f t="shared" ca="1" si="52"/>
        <v>2</v>
      </c>
      <c r="V126" s="5">
        <f t="shared" si="62"/>
        <v>8</v>
      </c>
      <c r="W126" s="5">
        <f t="shared" ca="1" si="53"/>
        <v>0</v>
      </c>
      <c r="X126" s="5">
        <f t="shared" ca="1" si="53"/>
        <v>0</v>
      </c>
      <c r="Y126" s="5">
        <f t="shared" ca="1" si="53"/>
        <v>0</v>
      </c>
      <c r="Z126" s="5">
        <f t="shared" ca="1" si="53"/>
        <v>1</v>
      </c>
    </row>
    <row r="127" spans="1:26" x14ac:dyDescent="0.3">
      <c r="A127" s="1" t="s">
        <v>138</v>
      </c>
      <c r="B127" s="1">
        <f t="shared" ca="1" si="64"/>
        <v>0</v>
      </c>
      <c r="C127" s="1">
        <f t="shared" ca="1" si="64"/>
        <v>-8</v>
      </c>
      <c r="D127" s="1">
        <f t="shared" ca="1" si="64"/>
        <v>-6</v>
      </c>
      <c r="E127" s="1">
        <f t="shared" ca="1" si="64"/>
        <v>6</v>
      </c>
      <c r="F127" s="1">
        <f t="shared" ca="1" si="64"/>
        <v>-8</v>
      </c>
      <c r="G127" s="1">
        <f t="shared" ca="1" si="64"/>
        <v>-6</v>
      </c>
      <c r="H127" s="1">
        <f t="shared" ca="1" si="45"/>
        <v>0</v>
      </c>
      <c r="I127" s="1">
        <f t="shared" ca="1" si="46"/>
        <v>0</v>
      </c>
      <c r="J127" s="1">
        <f t="shared" ca="1" si="47"/>
        <v>0</v>
      </c>
      <c r="K127" s="1">
        <f t="shared" ca="1" si="48"/>
        <v>1</v>
      </c>
      <c r="L127" s="1">
        <f t="shared" ca="1" si="49"/>
        <v>1</v>
      </c>
      <c r="M127" s="1">
        <f t="shared" ca="1" si="54"/>
        <v>6</v>
      </c>
      <c r="N127" s="1">
        <f t="shared" ca="1" si="55"/>
        <v>-8</v>
      </c>
      <c r="O127" s="1">
        <f t="shared" ca="1" si="56"/>
        <v>1</v>
      </c>
      <c r="P127" s="1">
        <f t="shared" ca="1" si="57"/>
        <v>1</v>
      </c>
      <c r="Q127" s="1">
        <f t="shared" ca="1" si="58"/>
        <v>4</v>
      </c>
      <c r="R127" s="1">
        <f t="shared" ca="1" si="59"/>
        <v>6</v>
      </c>
      <c r="S127" s="4">
        <f t="shared" ca="1" si="50"/>
        <v>9.1846584384264904</v>
      </c>
      <c r="T127" s="1">
        <f t="shared" ca="1" si="51"/>
        <v>1</v>
      </c>
      <c r="U127" s="1">
        <f t="shared" ca="1" si="52"/>
        <v>4</v>
      </c>
      <c r="V127" s="5">
        <f t="shared" si="62"/>
        <v>8</v>
      </c>
      <c r="W127" s="5">
        <f t="shared" ca="1" si="53"/>
        <v>0</v>
      </c>
      <c r="X127" s="5">
        <f t="shared" ca="1" si="53"/>
        <v>0</v>
      </c>
      <c r="Y127" s="5">
        <f t="shared" ca="1" si="53"/>
        <v>0</v>
      </c>
      <c r="Z127" s="5">
        <f t="shared" ca="1" si="53"/>
        <v>1</v>
      </c>
    </row>
    <row r="128" spans="1:26" x14ac:dyDescent="0.3">
      <c r="A128" s="1" t="s">
        <v>139</v>
      </c>
      <c r="B128" s="1">
        <f t="shared" ca="1" si="64"/>
        <v>-8</v>
      </c>
      <c r="C128" s="1">
        <f t="shared" ca="1" si="64"/>
        <v>0</v>
      </c>
      <c r="D128" s="1">
        <f t="shared" ca="1" si="64"/>
        <v>-6</v>
      </c>
      <c r="E128" s="1">
        <f t="shared" ca="1" si="64"/>
        <v>0</v>
      </c>
      <c r="F128" s="1">
        <f t="shared" ca="1" si="64"/>
        <v>-4</v>
      </c>
      <c r="G128" s="1">
        <f t="shared" ca="1" si="64"/>
        <v>0</v>
      </c>
      <c r="H128" s="1">
        <f t="shared" ca="1" si="45"/>
        <v>0</v>
      </c>
      <c r="I128" s="1">
        <f t="shared" ca="1" si="46"/>
        <v>1</v>
      </c>
      <c r="J128" s="1">
        <f t="shared" ca="1" si="47"/>
        <v>0</v>
      </c>
      <c r="K128" s="1">
        <f t="shared" ca="1" si="48"/>
        <v>0</v>
      </c>
      <c r="L128" s="1">
        <f t="shared" ca="1" si="49"/>
        <v>1</v>
      </c>
      <c r="M128" s="1">
        <f t="shared" ca="1" si="54"/>
        <v>0</v>
      </c>
      <c r="N128" s="1">
        <f t="shared" ca="1" si="55"/>
        <v>-8</v>
      </c>
      <c r="O128" s="1">
        <f t="shared" ca="1" si="56"/>
        <v>3</v>
      </c>
      <c r="P128" s="1">
        <f t="shared" ca="1" si="57"/>
        <v>0</v>
      </c>
      <c r="Q128" s="1">
        <f t="shared" ca="1" si="58"/>
        <v>3</v>
      </c>
      <c r="R128" s="1">
        <f t="shared" ca="1" si="59"/>
        <v>6</v>
      </c>
      <c r="S128" s="4">
        <f t="shared" ca="1" si="50"/>
        <v>-0.28300943397169842</v>
      </c>
      <c r="T128" s="1">
        <f t="shared" ca="1" si="51"/>
        <v>0</v>
      </c>
      <c r="U128" s="1">
        <f t="shared" ca="1" si="52"/>
        <v>3</v>
      </c>
      <c r="V128" s="5">
        <f t="shared" si="62"/>
        <v>8</v>
      </c>
      <c r="W128" s="5">
        <f t="shared" ca="1" si="53"/>
        <v>0</v>
      </c>
      <c r="X128" s="5">
        <f t="shared" ca="1" si="53"/>
        <v>1</v>
      </c>
      <c r="Y128" s="5">
        <f t="shared" ca="1" si="53"/>
        <v>0</v>
      </c>
      <c r="Z128" s="5">
        <f t="shared" ca="1" si="53"/>
        <v>0</v>
      </c>
    </row>
    <row r="129" spans="1:26" x14ac:dyDescent="0.3">
      <c r="A129" s="1" t="s">
        <v>140</v>
      </c>
      <c r="B129" s="1">
        <f ca="1">B$26-B18</f>
        <v>-8</v>
      </c>
      <c r="C129" s="1">
        <f t="shared" ref="C129:G129" ca="1" si="65">C$26-C18</f>
        <v>0</v>
      </c>
      <c r="D129" s="1">
        <f t="shared" ca="1" si="65"/>
        <v>0</v>
      </c>
      <c r="E129" s="1">
        <f t="shared" ca="1" si="65"/>
        <v>0</v>
      </c>
      <c r="F129" s="1">
        <f t="shared" ca="1" si="65"/>
        <v>-10</v>
      </c>
      <c r="G129" s="1">
        <f t="shared" ca="1" si="65"/>
        <v>0</v>
      </c>
      <c r="H129" s="1">
        <f t="shared" ca="1" si="45"/>
        <v>0</v>
      </c>
      <c r="I129" s="1">
        <f t="shared" ca="1" si="46"/>
        <v>1</v>
      </c>
      <c r="J129" s="1">
        <f t="shared" ca="1" si="47"/>
        <v>0</v>
      </c>
      <c r="K129" s="1">
        <f t="shared" ca="1" si="48"/>
        <v>0</v>
      </c>
      <c r="L129" s="1">
        <f t="shared" ca="1" si="49"/>
        <v>1</v>
      </c>
      <c r="M129" s="1">
        <f t="shared" ca="1" si="54"/>
        <v>0</v>
      </c>
      <c r="N129" s="1">
        <f t="shared" ca="1" si="55"/>
        <v>-10</v>
      </c>
      <c r="O129" s="1">
        <f t="shared" ca="1" si="56"/>
        <v>4</v>
      </c>
      <c r="P129" s="1">
        <f t="shared" ca="1" si="57"/>
        <v>0</v>
      </c>
      <c r="Q129" s="1">
        <f t="shared" ca="1" si="58"/>
        <v>2</v>
      </c>
      <c r="R129" s="1">
        <f t="shared" ca="1" si="59"/>
        <v>6</v>
      </c>
      <c r="S129" s="4">
        <f t="shared" ca="1" si="50"/>
        <v>-2.58397439690936</v>
      </c>
      <c r="T129" s="1">
        <f t="shared" ca="1" si="51"/>
        <v>0</v>
      </c>
      <c r="U129" s="1">
        <f t="shared" ca="1" si="52"/>
        <v>2</v>
      </c>
      <c r="V129" s="5">
        <f t="shared" si="62"/>
        <v>9</v>
      </c>
      <c r="W129" s="5">
        <f t="shared" ca="1" si="53"/>
        <v>0</v>
      </c>
      <c r="X129" s="5">
        <f t="shared" ca="1" si="53"/>
        <v>1</v>
      </c>
      <c r="Y129" s="5">
        <f t="shared" ca="1" si="53"/>
        <v>0</v>
      </c>
      <c r="Z129" s="5">
        <f t="shared" ca="1" si="53"/>
        <v>0</v>
      </c>
    </row>
    <row r="130" spans="1:26" x14ac:dyDescent="0.3">
      <c r="A130" s="1" t="s">
        <v>141</v>
      </c>
      <c r="B130" s="1">
        <f t="shared" ref="B130:G140" ca="1" si="66">B$26-B19</f>
        <v>-8</v>
      </c>
      <c r="C130" s="1">
        <f t="shared" ca="1" si="66"/>
        <v>8</v>
      </c>
      <c r="D130" s="1">
        <f t="shared" ca="1" si="66"/>
        <v>9</v>
      </c>
      <c r="E130" s="1">
        <f t="shared" ca="1" si="66"/>
        <v>0</v>
      </c>
      <c r="F130" s="1">
        <f t="shared" ca="1" si="66"/>
        <v>-8</v>
      </c>
      <c r="G130" s="1">
        <f t="shared" ca="1" si="66"/>
        <v>0</v>
      </c>
      <c r="H130" s="1">
        <f t="shared" ca="1" si="45"/>
        <v>0</v>
      </c>
      <c r="I130" s="1">
        <f t="shared" ca="1" si="46"/>
        <v>0</v>
      </c>
      <c r="J130" s="1">
        <f t="shared" ca="1" si="47"/>
        <v>0</v>
      </c>
      <c r="K130" s="1">
        <f t="shared" ca="1" si="48"/>
        <v>1</v>
      </c>
      <c r="L130" s="1">
        <f t="shared" ca="1" si="49"/>
        <v>1</v>
      </c>
      <c r="M130" s="1">
        <f t="shared" ca="1" si="54"/>
        <v>9</v>
      </c>
      <c r="N130" s="1">
        <f t="shared" ca="1" si="55"/>
        <v>-8</v>
      </c>
      <c r="O130" s="1">
        <f t="shared" ca="1" si="56"/>
        <v>2</v>
      </c>
      <c r="P130" s="1">
        <f t="shared" ca="1" si="57"/>
        <v>2</v>
      </c>
      <c r="Q130" s="1">
        <f t="shared" ca="1" si="58"/>
        <v>2</v>
      </c>
      <c r="R130" s="1">
        <f t="shared" ca="1" si="59"/>
        <v>6</v>
      </c>
      <c r="S130" s="4">
        <f t="shared" ca="1" si="50"/>
        <v>11.994045086119096</v>
      </c>
      <c r="T130" s="1">
        <f t="shared" ca="1" si="51"/>
        <v>2</v>
      </c>
      <c r="U130" s="1">
        <f t="shared" ca="1" si="52"/>
        <v>2</v>
      </c>
      <c r="V130" s="5">
        <f t="shared" si="62"/>
        <v>9</v>
      </c>
      <c r="W130" s="5">
        <f t="shared" ca="1" si="53"/>
        <v>0</v>
      </c>
      <c r="X130" s="5">
        <f t="shared" ca="1" si="53"/>
        <v>0</v>
      </c>
      <c r="Y130" s="5">
        <f t="shared" ca="1" si="53"/>
        <v>0</v>
      </c>
      <c r="Z130" s="5">
        <f t="shared" ca="1" si="53"/>
        <v>1</v>
      </c>
    </row>
    <row r="131" spans="1:26" x14ac:dyDescent="0.3">
      <c r="A131" s="1" t="s">
        <v>142</v>
      </c>
      <c r="B131" s="1">
        <f t="shared" ca="1" si="66"/>
        <v>0</v>
      </c>
      <c r="C131" s="1">
        <f t="shared" ca="1" si="66"/>
        <v>8</v>
      </c>
      <c r="D131" s="1">
        <f t="shared" ca="1" si="66"/>
        <v>0</v>
      </c>
      <c r="E131" s="1">
        <f t="shared" ca="1" si="66"/>
        <v>6</v>
      </c>
      <c r="F131" s="1">
        <f t="shared" ca="1" si="66"/>
        <v>-4</v>
      </c>
      <c r="G131" s="1">
        <f t="shared" ca="1" si="66"/>
        <v>6</v>
      </c>
      <c r="H131" s="1">
        <f t="shared" ca="1" si="45"/>
        <v>0</v>
      </c>
      <c r="I131" s="1">
        <f t="shared" ca="1" si="46"/>
        <v>0</v>
      </c>
      <c r="J131" s="1">
        <f t="shared" ca="1" si="47"/>
        <v>0</v>
      </c>
      <c r="K131" s="1">
        <f t="shared" ca="1" si="48"/>
        <v>1</v>
      </c>
      <c r="L131" s="1">
        <f t="shared" ca="1" si="49"/>
        <v>1</v>
      </c>
      <c r="M131" s="1">
        <f t="shared" ca="1" si="54"/>
        <v>8</v>
      </c>
      <c r="N131" s="1">
        <f t="shared" ca="1" si="55"/>
        <v>-4</v>
      </c>
      <c r="O131" s="1">
        <f t="shared" ca="1" si="56"/>
        <v>2</v>
      </c>
      <c r="P131" s="1">
        <f t="shared" ca="1" si="57"/>
        <v>3</v>
      </c>
      <c r="Q131" s="1">
        <f t="shared" ca="1" si="58"/>
        <v>1</v>
      </c>
      <c r="R131" s="1">
        <f t="shared" ca="1" si="59"/>
        <v>6</v>
      </c>
      <c r="S131" s="4">
        <f t="shared" ca="1" si="50"/>
        <v>12.96655480858378</v>
      </c>
      <c r="T131" s="1">
        <f t="shared" ca="1" si="51"/>
        <v>3</v>
      </c>
      <c r="U131" s="1">
        <f t="shared" ca="1" si="52"/>
        <v>1</v>
      </c>
      <c r="V131" s="5">
        <f t="shared" si="62"/>
        <v>9</v>
      </c>
      <c r="W131" s="5">
        <f t="shared" ca="1" si="53"/>
        <v>0</v>
      </c>
      <c r="X131" s="5">
        <f t="shared" ca="1" si="53"/>
        <v>0</v>
      </c>
      <c r="Y131" s="5">
        <f t="shared" ca="1" si="53"/>
        <v>0</v>
      </c>
      <c r="Z131" s="5">
        <f t="shared" ca="1" si="53"/>
        <v>1</v>
      </c>
    </row>
    <row r="132" spans="1:26" x14ac:dyDescent="0.3">
      <c r="A132" s="1" t="s">
        <v>143</v>
      </c>
      <c r="B132" s="1">
        <f t="shared" ca="1" si="66"/>
        <v>0</v>
      </c>
      <c r="C132" s="1">
        <f t="shared" ca="1" si="66"/>
        <v>8</v>
      </c>
      <c r="D132" s="1">
        <f t="shared" ca="1" si="66"/>
        <v>9</v>
      </c>
      <c r="E132" s="1">
        <f t="shared" ca="1" si="66"/>
        <v>6</v>
      </c>
      <c r="F132" s="1">
        <f t="shared" ca="1" si="66"/>
        <v>0</v>
      </c>
      <c r="G132" s="1">
        <f t="shared" ca="1" si="66"/>
        <v>6</v>
      </c>
      <c r="H132" s="1">
        <f t="shared" ca="1" si="45"/>
        <v>1</v>
      </c>
      <c r="I132" s="1">
        <f t="shared" ca="1" si="46"/>
        <v>0</v>
      </c>
      <c r="J132" s="1">
        <f t="shared" ca="1" si="47"/>
        <v>0</v>
      </c>
      <c r="K132" s="1">
        <f t="shared" ca="1" si="48"/>
        <v>0</v>
      </c>
      <c r="L132" s="1">
        <f t="shared" ca="1" si="49"/>
        <v>1</v>
      </c>
      <c r="M132" s="1">
        <f t="shared" ca="1" si="54"/>
        <v>9</v>
      </c>
      <c r="N132" s="1">
        <f t="shared" ca="1" si="55"/>
        <v>0</v>
      </c>
      <c r="O132" s="1">
        <f t="shared" ca="1" si="56"/>
        <v>2</v>
      </c>
      <c r="P132" s="1">
        <f t="shared" ca="1" si="57"/>
        <v>4</v>
      </c>
      <c r="Q132" s="1">
        <f t="shared" ca="1" si="58"/>
        <v>0</v>
      </c>
      <c r="R132" s="1">
        <f t="shared" ca="1" si="59"/>
        <v>6</v>
      </c>
      <c r="S132" s="4">
        <f t="shared" ca="1" si="50"/>
        <v>17.272001872658766</v>
      </c>
      <c r="T132" s="1">
        <f t="shared" ca="1" si="51"/>
        <v>4</v>
      </c>
      <c r="U132" s="1">
        <f t="shared" ca="1" si="52"/>
        <v>0</v>
      </c>
      <c r="V132" s="5">
        <f t="shared" si="62"/>
        <v>9</v>
      </c>
      <c r="W132" s="5">
        <f t="shared" ca="1" si="53"/>
        <v>1</v>
      </c>
      <c r="X132" s="5">
        <f t="shared" ca="1" si="53"/>
        <v>0</v>
      </c>
      <c r="Y132" s="5">
        <f t="shared" ca="1" si="53"/>
        <v>0</v>
      </c>
      <c r="Z132" s="5">
        <f t="shared" ca="1" si="53"/>
        <v>0</v>
      </c>
    </row>
    <row r="133" spans="1:26" x14ac:dyDescent="0.3">
      <c r="A133" s="1" t="s">
        <v>144</v>
      </c>
      <c r="B133" s="1">
        <f t="shared" ca="1" si="66"/>
        <v>0</v>
      </c>
      <c r="C133" s="1">
        <f t="shared" ca="1" si="66"/>
        <v>8</v>
      </c>
      <c r="D133" s="1">
        <f t="shared" ca="1" si="66"/>
        <v>9</v>
      </c>
      <c r="E133" s="1">
        <f t="shared" ca="1" si="66"/>
        <v>6</v>
      </c>
      <c r="F133" s="1">
        <f t="shared" ca="1" si="66"/>
        <v>-4</v>
      </c>
      <c r="G133" s="1">
        <f t="shared" ca="1" si="66"/>
        <v>6</v>
      </c>
      <c r="H133" s="1">
        <f t="shared" ca="1" si="45"/>
        <v>0</v>
      </c>
      <c r="I133" s="1">
        <f t="shared" ca="1" si="46"/>
        <v>0</v>
      </c>
      <c r="J133" s="1">
        <f t="shared" ca="1" si="47"/>
        <v>0</v>
      </c>
      <c r="K133" s="1">
        <f t="shared" ca="1" si="48"/>
        <v>1</v>
      </c>
      <c r="L133" s="1">
        <f t="shared" ca="1" si="49"/>
        <v>1</v>
      </c>
      <c r="M133" s="1">
        <f t="shared" ca="1" si="54"/>
        <v>9</v>
      </c>
      <c r="N133" s="1">
        <f t="shared" ca="1" si="55"/>
        <v>-4</v>
      </c>
      <c r="O133" s="1">
        <f t="shared" ca="1" si="56"/>
        <v>1</v>
      </c>
      <c r="P133" s="1">
        <f t="shared" ca="1" si="57"/>
        <v>4</v>
      </c>
      <c r="Q133" s="1">
        <f t="shared" ca="1" si="58"/>
        <v>1</v>
      </c>
      <c r="R133" s="1">
        <f t="shared" ca="1" si="59"/>
        <v>6</v>
      </c>
      <c r="S133" s="4">
        <f t="shared" ca="1" si="50"/>
        <v>15.446711546122732</v>
      </c>
      <c r="T133" s="1">
        <f t="shared" ca="1" si="51"/>
        <v>4</v>
      </c>
      <c r="U133" s="1">
        <f t="shared" ca="1" si="52"/>
        <v>1</v>
      </c>
      <c r="V133" s="5">
        <f t="shared" si="62"/>
        <v>9</v>
      </c>
      <c r="W133" s="5">
        <f t="shared" ca="1" si="53"/>
        <v>0</v>
      </c>
      <c r="X133" s="5">
        <f t="shared" ca="1" si="53"/>
        <v>0</v>
      </c>
      <c r="Y133" s="5">
        <f t="shared" ca="1" si="53"/>
        <v>0</v>
      </c>
      <c r="Z133" s="5">
        <f t="shared" ca="1" si="53"/>
        <v>1</v>
      </c>
    </row>
    <row r="134" spans="1:26" x14ac:dyDescent="0.3">
      <c r="A134" s="1" t="s">
        <v>145</v>
      </c>
      <c r="B134" s="1">
        <f t="shared" ca="1" si="66"/>
        <v>0</v>
      </c>
      <c r="C134" s="1">
        <f t="shared" ca="1" si="66"/>
        <v>8</v>
      </c>
      <c r="D134" s="1">
        <f t="shared" ca="1" si="66"/>
        <v>9</v>
      </c>
      <c r="E134" s="1">
        <f t="shared" ca="1" si="66"/>
        <v>0</v>
      </c>
      <c r="F134" s="1">
        <f t="shared" ca="1" si="66"/>
        <v>-11</v>
      </c>
      <c r="G134" s="1">
        <f t="shared" ca="1" si="66"/>
        <v>0</v>
      </c>
      <c r="H134" s="1">
        <f t="shared" ca="1" si="45"/>
        <v>0</v>
      </c>
      <c r="I134" s="1">
        <f t="shared" ca="1" si="46"/>
        <v>0</v>
      </c>
      <c r="J134" s="1">
        <f t="shared" ca="1" si="47"/>
        <v>0</v>
      </c>
      <c r="K134" s="1">
        <f t="shared" ca="1" si="48"/>
        <v>1</v>
      </c>
      <c r="L134" s="1">
        <f t="shared" ca="1" si="49"/>
        <v>1</v>
      </c>
      <c r="M134" s="1">
        <f t="shared" ca="1" si="54"/>
        <v>9</v>
      </c>
      <c r="N134" s="1">
        <f t="shared" ca="1" si="55"/>
        <v>-11</v>
      </c>
      <c r="O134" s="1">
        <f t="shared" ca="1" si="56"/>
        <v>3</v>
      </c>
      <c r="P134" s="1">
        <f t="shared" ca="1" si="57"/>
        <v>2</v>
      </c>
      <c r="Q134" s="1">
        <f t="shared" ca="1" si="58"/>
        <v>1</v>
      </c>
      <c r="R134" s="1">
        <f t="shared" ca="1" si="59"/>
        <v>6</v>
      </c>
      <c r="S134" s="4">
        <f t="shared" ca="1" si="50"/>
        <v>9.3016062702748474</v>
      </c>
      <c r="T134" s="1">
        <f t="shared" ca="1" si="51"/>
        <v>2</v>
      </c>
      <c r="U134" s="1">
        <f t="shared" ca="1" si="52"/>
        <v>1</v>
      </c>
      <c r="V134" s="5">
        <f t="shared" si="62"/>
        <v>9</v>
      </c>
      <c r="W134" s="5">
        <f t="shared" ca="1" si="53"/>
        <v>0</v>
      </c>
      <c r="X134" s="5">
        <f t="shared" ca="1" si="53"/>
        <v>0</v>
      </c>
      <c r="Y134" s="5">
        <f t="shared" ca="1" si="53"/>
        <v>0</v>
      </c>
      <c r="Z134" s="5">
        <f t="shared" ca="1" si="53"/>
        <v>1</v>
      </c>
    </row>
    <row r="135" spans="1:26" x14ac:dyDescent="0.3">
      <c r="A135" s="1" t="s">
        <v>146</v>
      </c>
      <c r="B135" s="1">
        <f t="shared" ca="1" si="66"/>
        <v>-8</v>
      </c>
      <c r="C135" s="1">
        <f t="shared" ca="1" si="66"/>
        <v>8</v>
      </c>
      <c r="D135" s="1">
        <f t="shared" ca="1" si="66"/>
        <v>3</v>
      </c>
      <c r="E135" s="1">
        <f t="shared" ca="1" si="66"/>
        <v>6</v>
      </c>
      <c r="F135" s="1">
        <f t="shared" ca="1" si="66"/>
        <v>0</v>
      </c>
      <c r="G135" s="1">
        <f t="shared" ca="1" si="66"/>
        <v>0</v>
      </c>
      <c r="H135" s="1">
        <f t="shared" ca="1" si="45"/>
        <v>0</v>
      </c>
      <c r="I135" s="1">
        <f t="shared" ca="1" si="46"/>
        <v>0</v>
      </c>
      <c r="J135" s="1">
        <f t="shared" ca="1" si="47"/>
        <v>0</v>
      </c>
      <c r="K135" s="1">
        <f t="shared" ca="1" si="48"/>
        <v>1</v>
      </c>
      <c r="L135" s="1">
        <f t="shared" ca="1" si="49"/>
        <v>1</v>
      </c>
      <c r="M135" s="1">
        <f t="shared" ca="1" si="54"/>
        <v>8</v>
      </c>
      <c r="N135" s="1">
        <f t="shared" ca="1" si="55"/>
        <v>-8</v>
      </c>
      <c r="O135" s="1">
        <f t="shared" ca="1" si="56"/>
        <v>2</v>
      </c>
      <c r="P135" s="1">
        <f t="shared" ca="1" si="57"/>
        <v>3</v>
      </c>
      <c r="Q135" s="1">
        <f t="shared" ca="1" si="58"/>
        <v>1</v>
      </c>
      <c r="R135" s="1">
        <f t="shared" ca="1" si="59"/>
        <v>6</v>
      </c>
      <c r="S135" s="4">
        <f t="shared" ca="1" si="50"/>
        <v>10.683312551921141</v>
      </c>
      <c r="T135" s="1">
        <f t="shared" ca="1" si="51"/>
        <v>3</v>
      </c>
      <c r="U135" s="1">
        <f t="shared" ca="1" si="52"/>
        <v>1</v>
      </c>
      <c r="V135" s="5">
        <f t="shared" si="62"/>
        <v>9</v>
      </c>
      <c r="W135" s="5">
        <f t="shared" ca="1" si="53"/>
        <v>0</v>
      </c>
      <c r="X135" s="5">
        <f t="shared" ca="1" si="53"/>
        <v>0</v>
      </c>
      <c r="Y135" s="5">
        <f t="shared" ca="1" si="53"/>
        <v>0</v>
      </c>
      <c r="Z135" s="5">
        <f t="shared" ca="1" si="53"/>
        <v>1</v>
      </c>
    </row>
    <row r="136" spans="1:26" x14ac:dyDescent="0.3">
      <c r="A136" s="1" t="s">
        <v>147</v>
      </c>
      <c r="B136" s="1">
        <f t="shared" ca="1" si="66"/>
        <v>0</v>
      </c>
      <c r="C136" s="1">
        <f t="shared" ca="1" si="66"/>
        <v>8</v>
      </c>
      <c r="D136" s="1">
        <f t="shared" ca="1" si="66"/>
        <v>9</v>
      </c>
      <c r="E136" s="1">
        <f t="shared" ca="1" si="66"/>
        <v>0</v>
      </c>
      <c r="F136" s="1">
        <f t="shared" ca="1" si="66"/>
        <v>0</v>
      </c>
      <c r="G136" s="1">
        <f t="shared" ca="1" si="66"/>
        <v>6</v>
      </c>
      <c r="H136" s="1">
        <f t="shared" ca="1" si="45"/>
        <v>1</v>
      </c>
      <c r="I136" s="1">
        <f t="shared" ca="1" si="46"/>
        <v>0</v>
      </c>
      <c r="J136" s="1">
        <f t="shared" ca="1" si="47"/>
        <v>0</v>
      </c>
      <c r="K136" s="1">
        <f t="shared" ca="1" si="48"/>
        <v>0</v>
      </c>
      <c r="L136" s="1">
        <f t="shared" ca="1" si="49"/>
        <v>1</v>
      </c>
      <c r="M136" s="1">
        <f t="shared" ca="1" si="54"/>
        <v>9</v>
      </c>
      <c r="N136" s="1">
        <f t="shared" ca="1" si="55"/>
        <v>0</v>
      </c>
      <c r="O136" s="1">
        <f t="shared" ca="1" si="56"/>
        <v>3</v>
      </c>
      <c r="P136" s="1">
        <f t="shared" ca="1" si="57"/>
        <v>3</v>
      </c>
      <c r="Q136" s="1">
        <f t="shared" ca="1" si="58"/>
        <v>0</v>
      </c>
      <c r="R136" s="1">
        <f t="shared" ca="1" si="59"/>
        <v>6</v>
      </c>
      <c r="S136" s="4">
        <f t="shared" ca="1" si="50"/>
        <v>16.242640687119284</v>
      </c>
      <c r="T136" s="1">
        <f t="shared" ca="1" si="51"/>
        <v>3</v>
      </c>
      <c r="U136" s="1">
        <f t="shared" ca="1" si="52"/>
        <v>0</v>
      </c>
      <c r="V136" s="5">
        <f t="shared" si="62"/>
        <v>9</v>
      </c>
      <c r="W136" s="5">
        <f t="shared" ca="1" si="53"/>
        <v>1</v>
      </c>
      <c r="X136" s="5">
        <f t="shared" ca="1" si="53"/>
        <v>0</v>
      </c>
      <c r="Y136" s="5">
        <f t="shared" ca="1" si="53"/>
        <v>0</v>
      </c>
      <c r="Z136" s="5">
        <f t="shared" ca="1" si="53"/>
        <v>0</v>
      </c>
    </row>
    <row r="137" spans="1:26" x14ac:dyDescent="0.3">
      <c r="A137" s="1" t="s">
        <v>148</v>
      </c>
      <c r="B137" s="1">
        <f t="shared" ca="1" si="66"/>
        <v>0</v>
      </c>
      <c r="C137" s="1">
        <f t="shared" ca="1" si="66"/>
        <v>0</v>
      </c>
      <c r="D137" s="1">
        <f t="shared" ca="1" si="66"/>
        <v>0</v>
      </c>
      <c r="E137" s="1">
        <f t="shared" ca="1" si="66"/>
        <v>0</v>
      </c>
      <c r="F137" s="1">
        <f t="shared" ca="1" si="66"/>
        <v>0</v>
      </c>
      <c r="G137" s="1">
        <f t="shared" ca="1" si="66"/>
        <v>0</v>
      </c>
      <c r="H137" s="1">
        <f t="shared" ca="1" si="45"/>
        <v>0</v>
      </c>
      <c r="I137" s="1">
        <f t="shared" ca="1" si="46"/>
        <v>0</v>
      </c>
      <c r="J137" s="1">
        <f t="shared" ca="1" si="47"/>
        <v>1</v>
      </c>
      <c r="K137" s="1">
        <f t="shared" ca="1" si="48"/>
        <v>0</v>
      </c>
      <c r="L137" s="1">
        <f t="shared" ca="1" si="49"/>
        <v>1</v>
      </c>
      <c r="M137" s="1">
        <f t="shared" ca="1" si="54"/>
        <v>0</v>
      </c>
      <c r="N137" s="1">
        <f t="shared" ca="1" si="55"/>
        <v>0</v>
      </c>
      <c r="O137" s="1">
        <f t="shared" ca="1" si="56"/>
        <v>6</v>
      </c>
      <c r="P137" s="1">
        <f t="shared" ca="1" si="57"/>
        <v>0</v>
      </c>
      <c r="Q137" s="1">
        <f t="shared" ca="1" si="58"/>
        <v>0</v>
      </c>
      <c r="R137" s="1">
        <f t="shared" ca="1" si="59"/>
        <v>6</v>
      </c>
      <c r="S137" s="4">
        <f t="shared" ca="1" si="50"/>
        <v>0</v>
      </c>
      <c r="T137" s="1">
        <f t="shared" ca="1" si="51"/>
        <v>1</v>
      </c>
      <c r="U137" s="1">
        <f t="shared" ca="1" si="52"/>
        <v>1</v>
      </c>
      <c r="V137" s="5">
        <f t="shared" si="62"/>
        <v>9</v>
      </c>
      <c r="W137" s="5">
        <f t="shared" ca="1" si="53"/>
        <v>0</v>
      </c>
      <c r="X137" s="5">
        <f t="shared" ca="1" si="53"/>
        <v>0</v>
      </c>
      <c r="Y137" s="5">
        <f t="shared" ca="1" si="53"/>
        <v>1</v>
      </c>
      <c r="Z137" s="5">
        <f t="shared" ca="1" si="53"/>
        <v>0</v>
      </c>
    </row>
    <row r="138" spans="1:26" x14ac:dyDescent="0.3">
      <c r="A138" s="1" t="s">
        <v>149</v>
      </c>
      <c r="B138" s="1">
        <f t="shared" ca="1" si="66"/>
        <v>0</v>
      </c>
      <c r="C138" s="1">
        <f t="shared" ca="1" si="66"/>
        <v>0</v>
      </c>
      <c r="D138" s="1">
        <f t="shared" ca="1" si="66"/>
        <v>9</v>
      </c>
      <c r="E138" s="1">
        <f t="shared" ca="1" si="66"/>
        <v>6</v>
      </c>
      <c r="F138" s="1">
        <f t="shared" ca="1" si="66"/>
        <v>-4</v>
      </c>
      <c r="G138" s="1">
        <f t="shared" ca="1" si="66"/>
        <v>6</v>
      </c>
      <c r="H138" s="1">
        <f t="shared" ca="1" si="45"/>
        <v>0</v>
      </c>
      <c r="I138" s="1">
        <f t="shared" ca="1" si="46"/>
        <v>0</v>
      </c>
      <c r="J138" s="1">
        <f t="shared" ca="1" si="47"/>
        <v>0</v>
      </c>
      <c r="K138" s="1">
        <f t="shared" ca="1" si="48"/>
        <v>1</v>
      </c>
      <c r="L138" s="1">
        <f t="shared" ca="1" si="49"/>
        <v>1</v>
      </c>
      <c r="M138" s="1">
        <f t="shared" ca="1" si="54"/>
        <v>9</v>
      </c>
      <c r="N138" s="1">
        <f t="shared" ca="1" si="55"/>
        <v>-4</v>
      </c>
      <c r="O138" s="1">
        <f t="shared" ca="1" si="56"/>
        <v>2</v>
      </c>
      <c r="P138" s="1">
        <f t="shared" ca="1" si="57"/>
        <v>3</v>
      </c>
      <c r="Q138" s="1">
        <f t="shared" ca="1" si="58"/>
        <v>1</v>
      </c>
      <c r="R138" s="1">
        <f t="shared" ca="1" si="59"/>
        <v>6</v>
      </c>
      <c r="S138" s="4">
        <f t="shared" ca="1" si="50"/>
        <v>14.377421934967227</v>
      </c>
      <c r="T138" s="1">
        <f t="shared" ca="1" si="51"/>
        <v>3</v>
      </c>
      <c r="U138" s="1">
        <f t="shared" ca="1" si="52"/>
        <v>1</v>
      </c>
      <c r="V138" s="5">
        <f t="shared" si="62"/>
        <v>9</v>
      </c>
      <c r="W138" s="5">
        <f t="shared" ca="1" si="53"/>
        <v>0</v>
      </c>
      <c r="X138" s="5">
        <f t="shared" ca="1" si="53"/>
        <v>0</v>
      </c>
      <c r="Y138" s="5">
        <f t="shared" ca="1" si="53"/>
        <v>0</v>
      </c>
      <c r="Z138" s="5">
        <f t="shared" ca="1" si="53"/>
        <v>1</v>
      </c>
    </row>
    <row r="139" spans="1:26" x14ac:dyDescent="0.3">
      <c r="A139" s="1" t="s">
        <v>150</v>
      </c>
      <c r="B139" s="1">
        <f t="shared" ca="1" si="66"/>
        <v>0</v>
      </c>
      <c r="C139" s="1">
        <f t="shared" ca="1" si="66"/>
        <v>0</v>
      </c>
      <c r="D139" s="1">
        <f t="shared" ca="1" si="66"/>
        <v>3</v>
      </c>
      <c r="E139" s="1">
        <f t="shared" ca="1" si="66"/>
        <v>6</v>
      </c>
      <c r="F139" s="1">
        <f t="shared" ca="1" si="66"/>
        <v>-8</v>
      </c>
      <c r="G139" s="1">
        <f t="shared" ca="1" si="66"/>
        <v>0</v>
      </c>
      <c r="H139" s="1">
        <f t="shared" ca="1" si="45"/>
        <v>0</v>
      </c>
      <c r="I139" s="1">
        <f t="shared" ca="1" si="46"/>
        <v>0</v>
      </c>
      <c r="J139" s="1">
        <f t="shared" ca="1" si="47"/>
        <v>0</v>
      </c>
      <c r="K139" s="1">
        <f t="shared" ca="1" si="48"/>
        <v>1</v>
      </c>
      <c r="L139" s="1">
        <f t="shared" ca="1" si="49"/>
        <v>1</v>
      </c>
      <c r="M139" s="1">
        <f t="shared" ca="1" si="54"/>
        <v>6</v>
      </c>
      <c r="N139" s="1">
        <f t="shared" ca="1" si="55"/>
        <v>-8</v>
      </c>
      <c r="O139" s="1">
        <f t="shared" ca="1" si="56"/>
        <v>3</v>
      </c>
      <c r="P139" s="1">
        <f t="shared" ca="1" si="57"/>
        <v>2</v>
      </c>
      <c r="Q139" s="1">
        <f t="shared" ca="1" si="58"/>
        <v>1</v>
      </c>
      <c r="R139" s="1">
        <f t="shared" ca="1" si="59"/>
        <v>6</v>
      </c>
      <c r="S139" s="4">
        <f t="shared" ca="1" si="50"/>
        <v>6.9090326337452783</v>
      </c>
      <c r="T139" s="1">
        <f t="shared" ca="1" si="51"/>
        <v>2</v>
      </c>
      <c r="U139" s="1">
        <f t="shared" ca="1" si="52"/>
        <v>1</v>
      </c>
      <c r="V139" s="5">
        <f t="shared" si="62"/>
        <v>9</v>
      </c>
      <c r="W139" s="5">
        <f t="shared" ca="1" si="53"/>
        <v>0</v>
      </c>
      <c r="X139" s="5">
        <f t="shared" ca="1" si="53"/>
        <v>0</v>
      </c>
      <c r="Y139" s="5">
        <f t="shared" ca="1" si="53"/>
        <v>0</v>
      </c>
      <c r="Z139" s="5">
        <f t="shared" ca="1" si="53"/>
        <v>1</v>
      </c>
    </row>
    <row r="140" spans="1:26" x14ac:dyDescent="0.3">
      <c r="A140" s="1" t="s">
        <v>151</v>
      </c>
      <c r="B140" s="1">
        <f t="shared" ca="1" si="66"/>
        <v>-8</v>
      </c>
      <c r="C140" s="1">
        <f t="shared" ca="1" si="66"/>
        <v>8</v>
      </c>
      <c r="D140" s="1">
        <f t="shared" ca="1" si="66"/>
        <v>3</v>
      </c>
      <c r="E140" s="1">
        <f t="shared" ca="1" si="66"/>
        <v>0</v>
      </c>
      <c r="F140" s="1">
        <f t="shared" ca="1" si="66"/>
        <v>-4</v>
      </c>
      <c r="G140" s="1">
        <f t="shared" ca="1" si="66"/>
        <v>6</v>
      </c>
      <c r="H140" s="1">
        <f t="shared" ca="1" si="45"/>
        <v>0</v>
      </c>
      <c r="I140" s="1">
        <f t="shared" ca="1" si="46"/>
        <v>0</v>
      </c>
      <c r="J140" s="1">
        <f t="shared" ca="1" si="47"/>
        <v>0</v>
      </c>
      <c r="K140" s="1">
        <f t="shared" ca="1" si="48"/>
        <v>1</v>
      </c>
      <c r="L140" s="1">
        <f t="shared" ca="1" si="49"/>
        <v>1</v>
      </c>
      <c r="M140" s="1">
        <f t="shared" ca="1" si="54"/>
        <v>8</v>
      </c>
      <c r="N140" s="1">
        <f t="shared" ca="1" si="55"/>
        <v>-8</v>
      </c>
      <c r="O140" s="1">
        <f t="shared" ca="1" si="56"/>
        <v>1</v>
      </c>
      <c r="P140" s="1">
        <f t="shared" ca="1" si="57"/>
        <v>3</v>
      </c>
      <c r="Q140" s="1">
        <f t="shared" ca="1" si="58"/>
        <v>2</v>
      </c>
      <c r="R140" s="1">
        <f t="shared" ca="1" si="59"/>
        <v>6</v>
      </c>
      <c r="S140" s="4">
        <f t="shared" ca="1" si="50"/>
        <v>11.701989754294367</v>
      </c>
      <c r="T140" s="1">
        <f t="shared" ca="1" si="51"/>
        <v>3</v>
      </c>
      <c r="U140" s="1">
        <f t="shared" ca="1" si="52"/>
        <v>2</v>
      </c>
      <c r="V140" s="5">
        <f t="shared" si="62"/>
        <v>9</v>
      </c>
      <c r="W140" s="5">
        <f t="shared" ca="1" si="53"/>
        <v>0</v>
      </c>
      <c r="X140" s="5">
        <f t="shared" ca="1" si="53"/>
        <v>0</v>
      </c>
      <c r="Y140" s="5">
        <f t="shared" ca="1" si="53"/>
        <v>0</v>
      </c>
      <c r="Z140" s="5">
        <f t="shared" ca="1" si="53"/>
        <v>1</v>
      </c>
    </row>
    <row r="141" spans="1:26" x14ac:dyDescent="0.3">
      <c r="A141" s="1" t="s">
        <v>152</v>
      </c>
      <c r="B141" s="1">
        <f ca="1">B$27-B18</f>
        <v>-8</v>
      </c>
      <c r="C141" s="1">
        <f t="shared" ref="C141:G141" ca="1" si="67">C$27-C18</f>
        <v>0</v>
      </c>
      <c r="D141" s="1">
        <f t="shared" ca="1" si="67"/>
        <v>-9</v>
      </c>
      <c r="E141" s="1">
        <f t="shared" ca="1" si="67"/>
        <v>-6</v>
      </c>
      <c r="F141" s="1">
        <f t="shared" ca="1" si="67"/>
        <v>-6</v>
      </c>
      <c r="G141" s="1">
        <f t="shared" ca="1" si="67"/>
        <v>-6</v>
      </c>
      <c r="H141" s="1">
        <f t="shared" ca="1" si="45"/>
        <v>0</v>
      </c>
      <c r="I141" s="1">
        <f t="shared" ca="1" si="46"/>
        <v>1</v>
      </c>
      <c r="J141" s="1">
        <f t="shared" ca="1" si="47"/>
        <v>0</v>
      </c>
      <c r="K141" s="1">
        <f t="shared" ca="1" si="48"/>
        <v>0</v>
      </c>
      <c r="L141" s="1">
        <f t="shared" ca="1" si="49"/>
        <v>1</v>
      </c>
      <c r="M141" s="1">
        <f t="shared" ca="1" si="54"/>
        <v>0</v>
      </c>
      <c r="N141" s="1">
        <f t="shared" ca="1" si="55"/>
        <v>-9</v>
      </c>
      <c r="O141" s="1">
        <f t="shared" ca="1" si="56"/>
        <v>1</v>
      </c>
      <c r="P141" s="1">
        <f t="shared" ca="1" si="57"/>
        <v>0</v>
      </c>
      <c r="Q141" s="1">
        <f t="shared" ca="1" si="58"/>
        <v>5</v>
      </c>
      <c r="R141" s="1">
        <f t="shared" ca="1" si="59"/>
        <v>6</v>
      </c>
      <c r="S141" s="4">
        <f t="shared" ca="1" si="50"/>
        <v>1.8309518948453007</v>
      </c>
      <c r="T141" s="1">
        <f t="shared" ca="1" si="51"/>
        <v>0</v>
      </c>
      <c r="U141" s="1">
        <f t="shared" ca="1" si="52"/>
        <v>5</v>
      </c>
      <c r="V141" s="5">
        <f t="shared" si="62"/>
        <v>10</v>
      </c>
      <c r="W141" s="5">
        <f t="shared" ca="1" si="53"/>
        <v>0</v>
      </c>
      <c r="X141" s="5">
        <f t="shared" ca="1" si="53"/>
        <v>1</v>
      </c>
      <c r="Y141" s="5">
        <f t="shared" ca="1" si="53"/>
        <v>0</v>
      </c>
      <c r="Z141" s="5">
        <f t="shared" ca="1" si="53"/>
        <v>0</v>
      </c>
    </row>
    <row r="142" spans="1:26" x14ac:dyDescent="0.3">
      <c r="A142" s="1" t="s">
        <v>153</v>
      </c>
      <c r="B142" s="1">
        <f t="shared" ref="B142:G152" ca="1" si="68">B$27-B19</f>
        <v>-8</v>
      </c>
      <c r="C142" s="1">
        <f t="shared" ca="1" si="68"/>
        <v>8</v>
      </c>
      <c r="D142" s="1">
        <f t="shared" ca="1" si="68"/>
        <v>0</v>
      </c>
      <c r="E142" s="1">
        <f t="shared" ca="1" si="68"/>
        <v>-6</v>
      </c>
      <c r="F142" s="1">
        <f t="shared" ca="1" si="68"/>
        <v>-4</v>
      </c>
      <c r="G142" s="1">
        <f t="shared" ca="1" si="68"/>
        <v>-6</v>
      </c>
      <c r="H142" s="1">
        <f t="shared" ca="1" si="45"/>
        <v>0</v>
      </c>
      <c r="I142" s="1">
        <f t="shared" ca="1" si="46"/>
        <v>0</v>
      </c>
      <c r="J142" s="1">
        <f t="shared" ca="1" si="47"/>
        <v>0</v>
      </c>
      <c r="K142" s="1">
        <f t="shared" ca="1" si="48"/>
        <v>1</v>
      </c>
      <c r="L142" s="1">
        <f t="shared" ca="1" si="49"/>
        <v>1</v>
      </c>
      <c r="M142" s="1">
        <f t="shared" ca="1" si="54"/>
        <v>8</v>
      </c>
      <c r="N142" s="1">
        <f t="shared" ca="1" si="55"/>
        <v>-8</v>
      </c>
      <c r="O142" s="1">
        <f t="shared" ca="1" si="56"/>
        <v>1</v>
      </c>
      <c r="P142" s="1">
        <f t="shared" ca="1" si="57"/>
        <v>1</v>
      </c>
      <c r="Q142" s="1">
        <f t="shared" ca="1" si="58"/>
        <v>4</v>
      </c>
      <c r="R142" s="1">
        <f t="shared" ca="1" si="59"/>
        <v>6</v>
      </c>
      <c r="S142" s="4">
        <f t="shared" ca="1" si="50"/>
        <v>11.800735254367723</v>
      </c>
      <c r="T142" s="1">
        <f t="shared" ca="1" si="51"/>
        <v>1</v>
      </c>
      <c r="U142" s="1">
        <f t="shared" ca="1" si="52"/>
        <v>4</v>
      </c>
      <c r="V142" s="5">
        <f t="shared" si="62"/>
        <v>10</v>
      </c>
      <c r="W142" s="5">
        <f t="shared" ca="1" si="53"/>
        <v>0</v>
      </c>
      <c r="X142" s="5">
        <f t="shared" ca="1" si="53"/>
        <v>0</v>
      </c>
      <c r="Y142" s="5">
        <f t="shared" ca="1" si="53"/>
        <v>0</v>
      </c>
      <c r="Z142" s="5">
        <f t="shared" ca="1" si="53"/>
        <v>1</v>
      </c>
    </row>
    <row r="143" spans="1:26" x14ac:dyDescent="0.3">
      <c r="A143" s="1" t="s">
        <v>154</v>
      </c>
      <c r="B143" s="1">
        <f t="shared" ca="1" si="68"/>
        <v>0</v>
      </c>
      <c r="C143" s="1">
        <f t="shared" ca="1" si="68"/>
        <v>8</v>
      </c>
      <c r="D143" s="1">
        <f t="shared" ca="1" si="68"/>
        <v>-9</v>
      </c>
      <c r="E143" s="1">
        <f t="shared" ca="1" si="68"/>
        <v>0</v>
      </c>
      <c r="F143" s="1">
        <f t="shared" ca="1" si="68"/>
        <v>0</v>
      </c>
      <c r="G143" s="1">
        <f t="shared" ca="1" si="68"/>
        <v>0</v>
      </c>
      <c r="H143" s="1">
        <f t="shared" ca="1" si="45"/>
        <v>0</v>
      </c>
      <c r="I143" s="1">
        <f t="shared" ca="1" si="46"/>
        <v>0</v>
      </c>
      <c r="J143" s="1">
        <f t="shared" ca="1" si="47"/>
        <v>0</v>
      </c>
      <c r="K143" s="1">
        <f t="shared" ca="1" si="48"/>
        <v>1</v>
      </c>
      <c r="L143" s="1">
        <f t="shared" ca="1" si="49"/>
        <v>1</v>
      </c>
      <c r="M143" s="1">
        <f t="shared" ca="1" si="54"/>
        <v>8</v>
      </c>
      <c r="N143" s="1">
        <f t="shared" ca="1" si="55"/>
        <v>-9</v>
      </c>
      <c r="O143" s="1">
        <f t="shared" ca="1" si="56"/>
        <v>4</v>
      </c>
      <c r="P143" s="1">
        <f t="shared" ca="1" si="57"/>
        <v>1</v>
      </c>
      <c r="Q143" s="1">
        <f t="shared" ca="1" si="58"/>
        <v>1</v>
      </c>
      <c r="R143" s="1">
        <f t="shared" ca="1" si="59"/>
        <v>6</v>
      </c>
      <c r="S143" s="4">
        <f t="shared" ca="1" si="50"/>
        <v>7.9940450861190957</v>
      </c>
      <c r="T143" s="1">
        <f t="shared" ca="1" si="51"/>
        <v>1</v>
      </c>
      <c r="U143" s="1">
        <f t="shared" ca="1" si="52"/>
        <v>1</v>
      </c>
      <c r="V143" s="5">
        <f t="shared" si="62"/>
        <v>10</v>
      </c>
      <c r="W143" s="5">
        <f t="shared" ca="1" si="53"/>
        <v>0</v>
      </c>
      <c r="X143" s="5">
        <f t="shared" ca="1" si="53"/>
        <v>0</v>
      </c>
      <c r="Y143" s="5">
        <f t="shared" ca="1" si="53"/>
        <v>0</v>
      </c>
      <c r="Z143" s="5">
        <f t="shared" ca="1" si="53"/>
        <v>1</v>
      </c>
    </row>
    <row r="144" spans="1:26" x14ac:dyDescent="0.3">
      <c r="A144" s="1" t="s">
        <v>155</v>
      </c>
      <c r="B144" s="1">
        <f t="shared" ca="1" si="68"/>
        <v>0</v>
      </c>
      <c r="C144" s="1">
        <f t="shared" ca="1" si="68"/>
        <v>8</v>
      </c>
      <c r="D144" s="1">
        <f t="shared" ca="1" si="68"/>
        <v>0</v>
      </c>
      <c r="E144" s="1">
        <f t="shared" ca="1" si="68"/>
        <v>0</v>
      </c>
      <c r="F144" s="1">
        <f t="shared" ca="1" si="68"/>
        <v>4</v>
      </c>
      <c r="G144" s="1">
        <f t="shared" ca="1" si="68"/>
        <v>0</v>
      </c>
      <c r="H144" s="1">
        <f t="shared" ca="1" si="45"/>
        <v>1</v>
      </c>
      <c r="I144" s="1">
        <f t="shared" ca="1" si="46"/>
        <v>0</v>
      </c>
      <c r="J144" s="1">
        <f t="shared" ca="1" si="47"/>
        <v>0</v>
      </c>
      <c r="K144" s="1">
        <f t="shared" ca="1" si="48"/>
        <v>0</v>
      </c>
      <c r="L144" s="1">
        <f t="shared" ca="1" si="49"/>
        <v>1</v>
      </c>
      <c r="M144" s="1">
        <f t="shared" ca="1" si="54"/>
        <v>8</v>
      </c>
      <c r="N144" s="1">
        <f t="shared" ca="1" si="55"/>
        <v>0</v>
      </c>
      <c r="O144" s="1">
        <f t="shared" ca="1" si="56"/>
        <v>4</v>
      </c>
      <c r="P144" s="1">
        <f t="shared" ca="1" si="57"/>
        <v>2</v>
      </c>
      <c r="Q144" s="1">
        <f t="shared" ca="1" si="58"/>
        <v>0</v>
      </c>
      <c r="R144" s="1">
        <f t="shared" ca="1" si="59"/>
        <v>6</v>
      </c>
      <c r="S144" s="4">
        <f t="shared" ca="1" si="50"/>
        <v>13.785938897200182</v>
      </c>
      <c r="T144" s="1">
        <f t="shared" ca="1" si="51"/>
        <v>2</v>
      </c>
      <c r="U144" s="1">
        <f t="shared" ca="1" si="52"/>
        <v>0</v>
      </c>
      <c r="V144" s="5">
        <f t="shared" si="62"/>
        <v>10</v>
      </c>
      <c r="W144" s="5">
        <f t="shared" ca="1" si="53"/>
        <v>1</v>
      </c>
      <c r="X144" s="5">
        <f t="shared" ca="1" si="53"/>
        <v>0</v>
      </c>
      <c r="Y144" s="5">
        <f t="shared" ca="1" si="53"/>
        <v>0</v>
      </c>
      <c r="Z144" s="5">
        <f t="shared" ca="1" si="53"/>
        <v>0</v>
      </c>
    </row>
    <row r="145" spans="1:26" x14ac:dyDescent="0.3">
      <c r="A145" s="1" t="s">
        <v>156</v>
      </c>
      <c r="B145" s="1">
        <f t="shared" ca="1" si="68"/>
        <v>0</v>
      </c>
      <c r="C145" s="1">
        <f t="shared" ca="1" si="68"/>
        <v>8</v>
      </c>
      <c r="D145" s="1">
        <f t="shared" ca="1" si="68"/>
        <v>0</v>
      </c>
      <c r="E145" s="1">
        <f t="shared" ca="1" si="68"/>
        <v>0</v>
      </c>
      <c r="F145" s="1">
        <f t="shared" ca="1" si="68"/>
        <v>0</v>
      </c>
      <c r="G145" s="1">
        <f t="shared" ca="1" si="68"/>
        <v>0</v>
      </c>
      <c r="H145" s="1">
        <f t="shared" ca="1" si="45"/>
        <v>1</v>
      </c>
      <c r="I145" s="1">
        <f t="shared" ca="1" si="46"/>
        <v>0</v>
      </c>
      <c r="J145" s="1">
        <f t="shared" ca="1" si="47"/>
        <v>0</v>
      </c>
      <c r="K145" s="1">
        <f t="shared" ca="1" si="48"/>
        <v>0</v>
      </c>
      <c r="L145" s="1">
        <f t="shared" ca="1" si="49"/>
        <v>1</v>
      </c>
      <c r="M145" s="1">
        <f t="shared" ca="1" si="54"/>
        <v>8</v>
      </c>
      <c r="N145" s="1">
        <f t="shared" ca="1" si="55"/>
        <v>0</v>
      </c>
      <c r="O145" s="1">
        <f t="shared" ca="1" si="56"/>
        <v>5</v>
      </c>
      <c r="P145" s="1">
        <f t="shared" ca="1" si="57"/>
        <v>1</v>
      </c>
      <c r="Q145" s="1">
        <f t="shared" ca="1" si="58"/>
        <v>0</v>
      </c>
      <c r="R145" s="1">
        <f t="shared" ca="1" si="59"/>
        <v>6</v>
      </c>
      <c r="S145" s="4">
        <f t="shared" ca="1" si="50"/>
        <v>12.862210075418822</v>
      </c>
      <c r="T145" s="1">
        <f t="shared" ca="1" si="51"/>
        <v>1</v>
      </c>
      <c r="U145" s="1">
        <f t="shared" ca="1" si="52"/>
        <v>0</v>
      </c>
      <c r="V145" s="5">
        <f t="shared" si="62"/>
        <v>10</v>
      </c>
      <c r="W145" s="5">
        <f t="shared" ca="1" si="53"/>
        <v>1</v>
      </c>
      <c r="X145" s="5">
        <f t="shared" ca="1" si="53"/>
        <v>0</v>
      </c>
      <c r="Y145" s="5">
        <f t="shared" ca="1" si="53"/>
        <v>0</v>
      </c>
      <c r="Z145" s="5">
        <f t="shared" ca="1" si="53"/>
        <v>0</v>
      </c>
    </row>
    <row r="146" spans="1:26" x14ac:dyDescent="0.3">
      <c r="A146" s="1" t="s">
        <v>157</v>
      </c>
      <c r="B146" s="1">
        <f t="shared" ca="1" si="68"/>
        <v>0</v>
      </c>
      <c r="C146" s="1">
        <f t="shared" ca="1" si="68"/>
        <v>8</v>
      </c>
      <c r="D146" s="1">
        <f t="shared" ca="1" si="68"/>
        <v>0</v>
      </c>
      <c r="E146" s="1">
        <f t="shared" ca="1" si="68"/>
        <v>-6</v>
      </c>
      <c r="F146" s="1">
        <f t="shared" ca="1" si="68"/>
        <v>-7</v>
      </c>
      <c r="G146" s="1">
        <f t="shared" ca="1" si="68"/>
        <v>-6</v>
      </c>
      <c r="H146" s="1">
        <f t="shared" ca="1" si="45"/>
        <v>0</v>
      </c>
      <c r="I146" s="1">
        <f t="shared" ca="1" si="46"/>
        <v>0</v>
      </c>
      <c r="J146" s="1">
        <f t="shared" ca="1" si="47"/>
        <v>0</v>
      </c>
      <c r="K146" s="1">
        <f t="shared" ca="1" si="48"/>
        <v>1</v>
      </c>
      <c r="L146" s="1">
        <f t="shared" ca="1" si="49"/>
        <v>1</v>
      </c>
      <c r="M146" s="1">
        <f t="shared" ca="1" si="54"/>
        <v>8</v>
      </c>
      <c r="N146" s="1">
        <f t="shared" ca="1" si="55"/>
        <v>-7</v>
      </c>
      <c r="O146" s="1">
        <f t="shared" ca="1" si="56"/>
        <v>2</v>
      </c>
      <c r="P146" s="1">
        <f t="shared" ca="1" si="57"/>
        <v>1</v>
      </c>
      <c r="Q146" s="1">
        <f t="shared" ca="1" si="58"/>
        <v>3</v>
      </c>
      <c r="R146" s="1">
        <f t="shared" ca="1" si="59"/>
        <v>6</v>
      </c>
      <c r="S146" s="4">
        <f t="shared" ca="1" si="50"/>
        <v>11.238322424070967</v>
      </c>
      <c r="T146" s="1">
        <f t="shared" ca="1" si="51"/>
        <v>1</v>
      </c>
      <c r="U146" s="1">
        <f t="shared" ca="1" si="52"/>
        <v>3</v>
      </c>
      <c r="V146" s="5">
        <f t="shared" si="62"/>
        <v>10</v>
      </c>
      <c r="W146" s="5">
        <f t="shared" ca="1" si="53"/>
        <v>0</v>
      </c>
      <c r="X146" s="5">
        <f t="shared" ca="1" si="53"/>
        <v>0</v>
      </c>
      <c r="Y146" s="5">
        <f t="shared" ca="1" si="53"/>
        <v>0</v>
      </c>
      <c r="Z146" s="5">
        <f t="shared" ca="1" si="53"/>
        <v>1</v>
      </c>
    </row>
    <row r="147" spans="1:26" x14ac:dyDescent="0.3">
      <c r="A147" s="1" t="s">
        <v>158</v>
      </c>
      <c r="B147" s="1">
        <f t="shared" ca="1" si="68"/>
        <v>-8</v>
      </c>
      <c r="C147" s="1">
        <f t="shared" ca="1" si="68"/>
        <v>8</v>
      </c>
      <c r="D147" s="1">
        <f t="shared" ca="1" si="68"/>
        <v>-6</v>
      </c>
      <c r="E147" s="1">
        <f t="shared" ca="1" si="68"/>
        <v>0</v>
      </c>
      <c r="F147" s="1">
        <f t="shared" ca="1" si="68"/>
        <v>4</v>
      </c>
      <c r="G147" s="1">
        <f t="shared" ca="1" si="68"/>
        <v>-6</v>
      </c>
      <c r="H147" s="1">
        <f t="shared" ca="1" si="45"/>
        <v>0</v>
      </c>
      <c r="I147" s="1">
        <f t="shared" ca="1" si="46"/>
        <v>0</v>
      </c>
      <c r="J147" s="1">
        <f t="shared" ca="1" si="47"/>
        <v>0</v>
      </c>
      <c r="K147" s="1">
        <f t="shared" ca="1" si="48"/>
        <v>1</v>
      </c>
      <c r="L147" s="1">
        <f t="shared" ca="1" si="49"/>
        <v>1</v>
      </c>
      <c r="M147" s="1">
        <f t="shared" ca="1" si="54"/>
        <v>8</v>
      </c>
      <c r="N147" s="1">
        <f t="shared" ca="1" si="55"/>
        <v>-8</v>
      </c>
      <c r="O147" s="1">
        <f t="shared" ca="1" si="56"/>
        <v>1</v>
      </c>
      <c r="P147" s="1">
        <f t="shared" ca="1" si="57"/>
        <v>2</v>
      </c>
      <c r="Q147" s="1">
        <f t="shared" ca="1" si="58"/>
        <v>3</v>
      </c>
      <c r="R147" s="1">
        <f t="shared" ca="1" si="59"/>
        <v>6</v>
      </c>
      <c r="S147" s="4">
        <f t="shared" ca="1" si="50"/>
        <v>11.701989754294367</v>
      </c>
      <c r="T147" s="1">
        <f t="shared" ca="1" si="51"/>
        <v>2</v>
      </c>
      <c r="U147" s="1">
        <f t="shared" ca="1" si="52"/>
        <v>3</v>
      </c>
      <c r="V147" s="5">
        <f t="shared" si="62"/>
        <v>10</v>
      </c>
      <c r="W147" s="5">
        <f t="shared" ca="1" si="53"/>
        <v>0</v>
      </c>
      <c r="X147" s="5">
        <f t="shared" ca="1" si="53"/>
        <v>0</v>
      </c>
      <c r="Y147" s="5">
        <f t="shared" ca="1" si="53"/>
        <v>0</v>
      </c>
      <c r="Z147" s="5">
        <f t="shared" ca="1" si="53"/>
        <v>1</v>
      </c>
    </row>
    <row r="148" spans="1:26" x14ac:dyDescent="0.3">
      <c r="A148" s="1" t="s">
        <v>159</v>
      </c>
      <c r="B148" s="1">
        <f t="shared" ca="1" si="68"/>
        <v>0</v>
      </c>
      <c r="C148" s="1">
        <f t="shared" ca="1" si="68"/>
        <v>8</v>
      </c>
      <c r="D148" s="1">
        <f t="shared" ca="1" si="68"/>
        <v>0</v>
      </c>
      <c r="E148" s="1">
        <f t="shared" ca="1" si="68"/>
        <v>-6</v>
      </c>
      <c r="F148" s="1">
        <f t="shared" ca="1" si="68"/>
        <v>4</v>
      </c>
      <c r="G148" s="1">
        <f t="shared" ca="1" si="68"/>
        <v>0</v>
      </c>
      <c r="H148" s="1">
        <f t="shared" ca="1" si="45"/>
        <v>0</v>
      </c>
      <c r="I148" s="1">
        <f t="shared" ca="1" si="46"/>
        <v>0</v>
      </c>
      <c r="J148" s="1">
        <f t="shared" ca="1" si="47"/>
        <v>0</v>
      </c>
      <c r="K148" s="1">
        <f t="shared" ca="1" si="48"/>
        <v>1</v>
      </c>
      <c r="L148" s="1">
        <f t="shared" ca="1" si="49"/>
        <v>1</v>
      </c>
      <c r="M148" s="1">
        <f t="shared" ca="1" si="54"/>
        <v>8</v>
      </c>
      <c r="N148" s="1">
        <f t="shared" ca="1" si="55"/>
        <v>-6</v>
      </c>
      <c r="O148" s="1">
        <f t="shared" ca="1" si="56"/>
        <v>3</v>
      </c>
      <c r="P148" s="1">
        <f t="shared" ca="1" si="57"/>
        <v>2</v>
      </c>
      <c r="Q148" s="1">
        <f t="shared" ca="1" si="58"/>
        <v>1</v>
      </c>
      <c r="R148" s="1">
        <f t="shared" ca="1" si="59"/>
        <v>6</v>
      </c>
      <c r="S148" s="4">
        <f t="shared" ca="1" si="50"/>
        <v>10.737304826019502</v>
      </c>
      <c r="T148" s="1">
        <f t="shared" ca="1" si="51"/>
        <v>2</v>
      </c>
      <c r="U148" s="1">
        <f t="shared" ca="1" si="52"/>
        <v>1</v>
      </c>
      <c r="V148" s="5">
        <f t="shared" si="62"/>
        <v>10</v>
      </c>
      <c r="W148" s="5">
        <f t="shared" ca="1" si="53"/>
        <v>0</v>
      </c>
      <c r="X148" s="5">
        <f t="shared" ca="1" si="53"/>
        <v>0</v>
      </c>
      <c r="Y148" s="5">
        <f t="shared" ca="1" si="53"/>
        <v>0</v>
      </c>
      <c r="Z148" s="5">
        <f t="shared" ca="1" si="53"/>
        <v>1</v>
      </c>
    </row>
    <row r="149" spans="1:26" x14ac:dyDescent="0.3">
      <c r="A149" s="1" t="s">
        <v>160</v>
      </c>
      <c r="B149" s="1">
        <f t="shared" ca="1" si="68"/>
        <v>0</v>
      </c>
      <c r="C149" s="1">
        <f t="shared" ca="1" si="68"/>
        <v>0</v>
      </c>
      <c r="D149" s="1">
        <f t="shared" ca="1" si="68"/>
        <v>-9</v>
      </c>
      <c r="E149" s="1">
        <f t="shared" ca="1" si="68"/>
        <v>-6</v>
      </c>
      <c r="F149" s="1">
        <f t="shared" ca="1" si="68"/>
        <v>4</v>
      </c>
      <c r="G149" s="1">
        <f t="shared" ca="1" si="68"/>
        <v>-6</v>
      </c>
      <c r="H149" s="1">
        <f t="shared" ca="1" si="45"/>
        <v>0</v>
      </c>
      <c r="I149" s="1">
        <f t="shared" ca="1" si="46"/>
        <v>0</v>
      </c>
      <c r="J149" s="1">
        <f t="shared" ca="1" si="47"/>
        <v>0</v>
      </c>
      <c r="K149" s="1">
        <f t="shared" ca="1" si="48"/>
        <v>1</v>
      </c>
      <c r="L149" s="1">
        <f t="shared" ca="1" si="49"/>
        <v>1</v>
      </c>
      <c r="M149" s="1">
        <f t="shared" ca="1" si="54"/>
        <v>4</v>
      </c>
      <c r="N149" s="1">
        <f t="shared" ca="1" si="55"/>
        <v>-9</v>
      </c>
      <c r="O149" s="1">
        <f t="shared" ca="1" si="56"/>
        <v>2</v>
      </c>
      <c r="P149" s="1">
        <f t="shared" ca="1" si="57"/>
        <v>1</v>
      </c>
      <c r="Q149" s="1">
        <f t="shared" ca="1" si="58"/>
        <v>3</v>
      </c>
      <c r="R149" s="1">
        <f t="shared" ca="1" si="59"/>
        <v>6</v>
      </c>
      <c r="S149" s="4">
        <f t="shared" ca="1" si="50"/>
        <v>4.9651767227244274</v>
      </c>
      <c r="T149" s="1">
        <f t="shared" ca="1" si="51"/>
        <v>1</v>
      </c>
      <c r="U149" s="1">
        <f t="shared" ca="1" si="52"/>
        <v>3</v>
      </c>
      <c r="V149" s="5">
        <f t="shared" si="62"/>
        <v>10</v>
      </c>
      <c r="W149" s="5">
        <f t="shared" ca="1" si="53"/>
        <v>0</v>
      </c>
      <c r="X149" s="5">
        <f t="shared" ca="1" si="53"/>
        <v>0</v>
      </c>
      <c r="Y149" s="5">
        <f t="shared" ca="1" si="53"/>
        <v>0</v>
      </c>
      <c r="Z149" s="5">
        <f t="shared" ca="1" si="53"/>
        <v>1</v>
      </c>
    </row>
    <row r="150" spans="1:26" x14ac:dyDescent="0.3">
      <c r="A150" s="1" t="s">
        <v>161</v>
      </c>
      <c r="B150" s="1">
        <f t="shared" ca="1" si="68"/>
        <v>0</v>
      </c>
      <c r="C150" s="1">
        <f t="shared" ca="1" si="68"/>
        <v>0</v>
      </c>
      <c r="D150" s="1">
        <f t="shared" ca="1" si="68"/>
        <v>0</v>
      </c>
      <c r="E150" s="1">
        <f t="shared" ca="1" si="68"/>
        <v>0</v>
      </c>
      <c r="F150" s="1">
        <f t="shared" ca="1" si="68"/>
        <v>0</v>
      </c>
      <c r="G150" s="1">
        <f t="shared" ca="1" si="68"/>
        <v>0</v>
      </c>
      <c r="H150" s="1">
        <f t="shared" ca="1" si="45"/>
        <v>0</v>
      </c>
      <c r="I150" s="1">
        <f t="shared" ca="1" si="46"/>
        <v>0</v>
      </c>
      <c r="J150" s="1">
        <f t="shared" ca="1" si="47"/>
        <v>1</v>
      </c>
      <c r="K150" s="1">
        <f t="shared" ca="1" si="48"/>
        <v>0</v>
      </c>
      <c r="L150" s="1">
        <f t="shared" ca="1" si="49"/>
        <v>1</v>
      </c>
      <c r="M150" s="1">
        <f t="shared" ca="1" si="54"/>
        <v>0</v>
      </c>
      <c r="N150" s="1">
        <f t="shared" ca="1" si="55"/>
        <v>0</v>
      </c>
      <c r="O150" s="1">
        <f t="shared" ca="1" si="56"/>
        <v>6</v>
      </c>
      <c r="P150" s="1">
        <f t="shared" ca="1" si="57"/>
        <v>0</v>
      </c>
      <c r="Q150" s="1">
        <f t="shared" ca="1" si="58"/>
        <v>0</v>
      </c>
      <c r="R150" s="1">
        <f t="shared" ca="1" si="59"/>
        <v>6</v>
      </c>
      <c r="S150" s="4">
        <f t="shared" ca="1" si="50"/>
        <v>0</v>
      </c>
      <c r="T150" s="1">
        <f t="shared" ca="1" si="51"/>
        <v>1</v>
      </c>
      <c r="U150" s="1">
        <f t="shared" ca="1" si="52"/>
        <v>1</v>
      </c>
      <c r="V150" s="5">
        <f t="shared" si="62"/>
        <v>10</v>
      </c>
      <c r="W150" s="5">
        <f t="shared" ca="1" si="53"/>
        <v>0</v>
      </c>
      <c r="X150" s="5">
        <f t="shared" ca="1" si="53"/>
        <v>0</v>
      </c>
      <c r="Y150" s="5">
        <f t="shared" ca="1" si="53"/>
        <v>1</v>
      </c>
      <c r="Z150" s="5">
        <f t="shared" ca="1" si="53"/>
        <v>0</v>
      </c>
    </row>
    <row r="151" spans="1:26" x14ac:dyDescent="0.3">
      <c r="A151" s="1" t="s">
        <v>162</v>
      </c>
      <c r="B151" s="1">
        <f t="shared" ca="1" si="68"/>
        <v>0</v>
      </c>
      <c r="C151" s="1">
        <f t="shared" ca="1" si="68"/>
        <v>0</v>
      </c>
      <c r="D151" s="1">
        <f t="shared" ca="1" si="68"/>
        <v>-6</v>
      </c>
      <c r="E151" s="1">
        <f t="shared" ca="1" si="68"/>
        <v>0</v>
      </c>
      <c r="F151" s="1">
        <f t="shared" ca="1" si="68"/>
        <v>-4</v>
      </c>
      <c r="G151" s="1">
        <f t="shared" ca="1" si="68"/>
        <v>-6</v>
      </c>
      <c r="H151" s="1">
        <f t="shared" ca="1" si="45"/>
        <v>0</v>
      </c>
      <c r="I151" s="1">
        <f t="shared" ca="1" si="46"/>
        <v>1</v>
      </c>
      <c r="J151" s="1">
        <f t="shared" ca="1" si="47"/>
        <v>0</v>
      </c>
      <c r="K151" s="1">
        <f t="shared" ca="1" si="48"/>
        <v>0</v>
      </c>
      <c r="L151" s="1">
        <f t="shared" ca="1" si="49"/>
        <v>1</v>
      </c>
      <c r="M151" s="1">
        <f t="shared" ca="1" si="54"/>
        <v>0</v>
      </c>
      <c r="N151" s="1">
        <f t="shared" ca="1" si="55"/>
        <v>-6</v>
      </c>
      <c r="O151" s="1">
        <f t="shared" ca="1" si="56"/>
        <v>3</v>
      </c>
      <c r="P151" s="1">
        <f t="shared" ca="1" si="57"/>
        <v>0</v>
      </c>
      <c r="Q151" s="1">
        <f t="shared" ca="1" si="58"/>
        <v>3</v>
      </c>
      <c r="R151" s="1">
        <f t="shared" ca="1" si="59"/>
        <v>6</v>
      </c>
      <c r="S151" s="4">
        <f t="shared" ca="1" si="50"/>
        <v>0.77491721763537491</v>
      </c>
      <c r="T151" s="1">
        <f t="shared" ca="1" si="51"/>
        <v>0</v>
      </c>
      <c r="U151" s="1">
        <f t="shared" ca="1" si="52"/>
        <v>3</v>
      </c>
      <c r="V151" s="5">
        <f t="shared" si="62"/>
        <v>10</v>
      </c>
      <c r="W151" s="5">
        <f t="shared" ca="1" si="53"/>
        <v>0</v>
      </c>
      <c r="X151" s="5">
        <f t="shared" ca="1" si="53"/>
        <v>1</v>
      </c>
      <c r="Y151" s="5">
        <f t="shared" ca="1" si="53"/>
        <v>0</v>
      </c>
      <c r="Z151" s="5">
        <f t="shared" ca="1" si="53"/>
        <v>0</v>
      </c>
    </row>
    <row r="152" spans="1:26" x14ac:dyDescent="0.3">
      <c r="A152" s="1" t="s">
        <v>163</v>
      </c>
      <c r="B152" s="1">
        <f t="shared" ca="1" si="68"/>
        <v>-8</v>
      </c>
      <c r="C152" s="1">
        <f t="shared" ca="1" si="68"/>
        <v>8</v>
      </c>
      <c r="D152" s="1">
        <f t="shared" ca="1" si="68"/>
        <v>-6</v>
      </c>
      <c r="E152" s="1">
        <f t="shared" ca="1" si="68"/>
        <v>-6</v>
      </c>
      <c r="F152" s="1">
        <f t="shared" ca="1" si="68"/>
        <v>0</v>
      </c>
      <c r="G152" s="1">
        <f t="shared" ca="1" si="68"/>
        <v>0</v>
      </c>
      <c r="H152" s="1">
        <f t="shared" ca="1" si="45"/>
        <v>0</v>
      </c>
      <c r="I152" s="1">
        <f t="shared" ca="1" si="46"/>
        <v>0</v>
      </c>
      <c r="J152" s="1">
        <f t="shared" ca="1" si="47"/>
        <v>0</v>
      </c>
      <c r="K152" s="1">
        <f t="shared" ca="1" si="48"/>
        <v>1</v>
      </c>
      <c r="L152" s="1">
        <f t="shared" ca="1" si="49"/>
        <v>1</v>
      </c>
      <c r="M152" s="1">
        <f t="shared" ca="1" si="54"/>
        <v>8</v>
      </c>
      <c r="N152" s="1">
        <f t="shared" ca="1" si="55"/>
        <v>-8</v>
      </c>
      <c r="O152" s="1">
        <f t="shared" ca="1" si="56"/>
        <v>2</v>
      </c>
      <c r="P152" s="1">
        <f t="shared" ca="1" si="57"/>
        <v>1</v>
      </c>
      <c r="Q152" s="1">
        <f t="shared" ca="1" si="58"/>
        <v>3</v>
      </c>
      <c r="R152" s="1">
        <f t="shared" ca="1" si="59"/>
        <v>6</v>
      </c>
      <c r="S152" s="4">
        <f t="shared" ca="1" si="50"/>
        <v>10.683312551921141</v>
      </c>
      <c r="T152" s="1">
        <f t="shared" ca="1" si="51"/>
        <v>1</v>
      </c>
      <c r="U152" s="1">
        <f t="shared" ca="1" si="52"/>
        <v>3</v>
      </c>
      <c r="V152" s="5">
        <f t="shared" si="62"/>
        <v>10</v>
      </c>
      <c r="W152" s="5">
        <f t="shared" ca="1" si="53"/>
        <v>0</v>
      </c>
      <c r="X152" s="5">
        <f t="shared" ca="1" si="53"/>
        <v>0</v>
      </c>
      <c r="Y152" s="5">
        <f t="shared" ca="1" si="53"/>
        <v>0</v>
      </c>
      <c r="Z152" s="5">
        <f t="shared" ca="1" si="53"/>
        <v>1</v>
      </c>
    </row>
    <row r="153" spans="1:26" x14ac:dyDescent="0.3">
      <c r="A153" s="1" t="s">
        <v>164</v>
      </c>
      <c r="B153" s="1">
        <f ca="1">B$28-B18</f>
        <v>-8</v>
      </c>
      <c r="C153" s="1">
        <f t="shared" ref="C153:G153" ca="1" si="69">C$28-C18</f>
        <v>0</v>
      </c>
      <c r="D153" s="1">
        <f t="shared" ca="1" si="69"/>
        <v>-3</v>
      </c>
      <c r="E153" s="1">
        <f t="shared" ca="1" si="69"/>
        <v>-6</v>
      </c>
      <c r="F153" s="1">
        <f t="shared" ca="1" si="69"/>
        <v>-2</v>
      </c>
      <c r="G153" s="1">
        <f t="shared" ca="1" si="69"/>
        <v>0</v>
      </c>
      <c r="H153" s="1">
        <f t="shared" ca="1" si="45"/>
        <v>0</v>
      </c>
      <c r="I153" s="1">
        <f t="shared" ca="1" si="46"/>
        <v>1</v>
      </c>
      <c r="J153" s="1">
        <f t="shared" ca="1" si="47"/>
        <v>0</v>
      </c>
      <c r="K153" s="1">
        <f t="shared" ca="1" si="48"/>
        <v>0</v>
      </c>
      <c r="L153" s="1">
        <f t="shared" ca="1" si="49"/>
        <v>1</v>
      </c>
      <c r="M153" s="1">
        <f t="shared" ca="1" si="54"/>
        <v>0</v>
      </c>
      <c r="N153" s="1">
        <f t="shared" ca="1" si="55"/>
        <v>-8</v>
      </c>
      <c r="O153" s="1">
        <f t="shared" ca="1" si="56"/>
        <v>2</v>
      </c>
      <c r="P153" s="1">
        <f t="shared" ca="1" si="57"/>
        <v>0</v>
      </c>
      <c r="Q153" s="1">
        <f t="shared" ca="1" si="58"/>
        <v>4</v>
      </c>
      <c r="R153" s="1">
        <f t="shared" ca="1" si="59"/>
        <v>6</v>
      </c>
      <c r="S153" s="4">
        <f t="shared" ca="1" si="50"/>
        <v>1.0332229568471663</v>
      </c>
      <c r="T153" s="1">
        <f t="shared" ca="1" si="51"/>
        <v>0</v>
      </c>
      <c r="U153" s="1">
        <f t="shared" ca="1" si="52"/>
        <v>4</v>
      </c>
      <c r="V153" s="5">
        <f t="shared" si="62"/>
        <v>11</v>
      </c>
      <c r="W153" s="5">
        <f t="shared" ca="1" si="53"/>
        <v>0</v>
      </c>
      <c r="X153" s="5">
        <f t="shared" ca="1" si="53"/>
        <v>1</v>
      </c>
      <c r="Y153" s="5">
        <f t="shared" ca="1" si="53"/>
        <v>0</v>
      </c>
      <c r="Z153" s="5">
        <f t="shared" ca="1" si="53"/>
        <v>0</v>
      </c>
    </row>
    <row r="154" spans="1:26" x14ac:dyDescent="0.3">
      <c r="A154" s="1" t="s">
        <v>165</v>
      </c>
      <c r="B154" s="1">
        <f t="shared" ref="B154:G164" ca="1" si="70">B$28-B19</f>
        <v>-8</v>
      </c>
      <c r="C154" s="1">
        <f t="shared" ca="1" si="70"/>
        <v>8</v>
      </c>
      <c r="D154" s="1">
        <f t="shared" ca="1" si="70"/>
        <v>6</v>
      </c>
      <c r="E154" s="1">
        <f t="shared" ca="1" si="70"/>
        <v>-6</v>
      </c>
      <c r="F154" s="1">
        <f t="shared" ca="1" si="70"/>
        <v>0</v>
      </c>
      <c r="G154" s="1">
        <f t="shared" ca="1" si="70"/>
        <v>0</v>
      </c>
      <c r="H154" s="1">
        <f t="shared" ca="1" si="45"/>
        <v>0</v>
      </c>
      <c r="I154" s="1">
        <f t="shared" ca="1" si="46"/>
        <v>0</v>
      </c>
      <c r="J154" s="1">
        <f t="shared" ca="1" si="47"/>
        <v>0</v>
      </c>
      <c r="K154" s="1">
        <f t="shared" ca="1" si="48"/>
        <v>1</v>
      </c>
      <c r="L154" s="1">
        <f t="shared" ca="1" si="49"/>
        <v>1</v>
      </c>
      <c r="M154" s="1">
        <f t="shared" ca="1" si="54"/>
        <v>8</v>
      </c>
      <c r="N154" s="1">
        <f t="shared" ca="1" si="55"/>
        <v>-8</v>
      </c>
      <c r="O154" s="1">
        <f t="shared" ca="1" si="56"/>
        <v>2</v>
      </c>
      <c r="P154" s="1">
        <f t="shared" ca="1" si="57"/>
        <v>2</v>
      </c>
      <c r="Q154" s="1">
        <f t="shared" ca="1" si="58"/>
        <v>2</v>
      </c>
      <c r="R154" s="1">
        <f t="shared" ca="1" si="59"/>
        <v>6</v>
      </c>
      <c r="S154" s="4">
        <f t="shared" ca="1" si="50"/>
        <v>10.6332495807108</v>
      </c>
      <c r="T154" s="1">
        <f t="shared" ca="1" si="51"/>
        <v>2</v>
      </c>
      <c r="U154" s="1">
        <f t="shared" ca="1" si="52"/>
        <v>2</v>
      </c>
      <c r="V154" s="5">
        <f t="shared" si="62"/>
        <v>11</v>
      </c>
      <c r="W154" s="5">
        <f t="shared" ca="1" si="53"/>
        <v>0</v>
      </c>
      <c r="X154" s="5">
        <f t="shared" ca="1" si="53"/>
        <v>0</v>
      </c>
      <c r="Y154" s="5">
        <f t="shared" ca="1" si="53"/>
        <v>0</v>
      </c>
      <c r="Z154" s="5">
        <f t="shared" ca="1" si="53"/>
        <v>1</v>
      </c>
    </row>
    <row r="155" spans="1:26" x14ac:dyDescent="0.3">
      <c r="A155" s="1" t="s">
        <v>166</v>
      </c>
      <c r="B155" s="1">
        <f t="shared" ca="1" si="70"/>
        <v>0</v>
      </c>
      <c r="C155" s="1">
        <f t="shared" ca="1" si="70"/>
        <v>8</v>
      </c>
      <c r="D155" s="1">
        <f t="shared" ca="1" si="70"/>
        <v>-3</v>
      </c>
      <c r="E155" s="1">
        <f t="shared" ca="1" si="70"/>
        <v>0</v>
      </c>
      <c r="F155" s="1">
        <f t="shared" ca="1" si="70"/>
        <v>4</v>
      </c>
      <c r="G155" s="1">
        <f t="shared" ca="1" si="70"/>
        <v>6</v>
      </c>
      <c r="H155" s="1">
        <f t="shared" ca="1" si="45"/>
        <v>0</v>
      </c>
      <c r="I155" s="1">
        <f t="shared" ca="1" si="46"/>
        <v>0</v>
      </c>
      <c r="J155" s="1">
        <f t="shared" ca="1" si="47"/>
        <v>0</v>
      </c>
      <c r="K155" s="1">
        <f t="shared" ca="1" si="48"/>
        <v>1</v>
      </c>
      <c r="L155" s="1">
        <f t="shared" ca="1" si="49"/>
        <v>1</v>
      </c>
      <c r="M155" s="1">
        <f t="shared" ca="1" si="54"/>
        <v>8</v>
      </c>
      <c r="N155" s="1">
        <f t="shared" ca="1" si="55"/>
        <v>-3</v>
      </c>
      <c r="O155" s="1">
        <f t="shared" ca="1" si="56"/>
        <v>2</v>
      </c>
      <c r="P155" s="1">
        <f t="shared" ca="1" si="57"/>
        <v>3</v>
      </c>
      <c r="Q155" s="1">
        <f t="shared" ca="1" si="58"/>
        <v>1</v>
      </c>
      <c r="R155" s="1">
        <f t="shared" ca="1" si="59"/>
        <v>6</v>
      </c>
      <c r="S155" s="4">
        <f t="shared" ca="1" si="50"/>
        <v>13.573474244670749</v>
      </c>
      <c r="T155" s="1">
        <f t="shared" ca="1" si="51"/>
        <v>3</v>
      </c>
      <c r="U155" s="1">
        <f t="shared" ca="1" si="52"/>
        <v>1</v>
      </c>
      <c r="V155" s="5">
        <f t="shared" si="62"/>
        <v>11</v>
      </c>
      <c r="W155" s="5">
        <f t="shared" ca="1" si="53"/>
        <v>0</v>
      </c>
      <c r="X155" s="5">
        <f t="shared" ca="1" si="53"/>
        <v>0</v>
      </c>
      <c r="Y155" s="5">
        <f t="shared" ca="1" si="53"/>
        <v>0</v>
      </c>
      <c r="Z155" s="5">
        <f t="shared" ca="1" si="53"/>
        <v>1</v>
      </c>
    </row>
    <row r="156" spans="1:26" x14ac:dyDescent="0.3">
      <c r="A156" s="1" t="s">
        <v>167</v>
      </c>
      <c r="B156" s="1">
        <f t="shared" ca="1" si="70"/>
        <v>0</v>
      </c>
      <c r="C156" s="1">
        <f t="shared" ca="1" si="70"/>
        <v>8</v>
      </c>
      <c r="D156" s="1">
        <f t="shared" ca="1" si="70"/>
        <v>6</v>
      </c>
      <c r="E156" s="1">
        <f t="shared" ca="1" si="70"/>
        <v>0</v>
      </c>
      <c r="F156" s="1">
        <f t="shared" ca="1" si="70"/>
        <v>8</v>
      </c>
      <c r="G156" s="1">
        <f t="shared" ca="1" si="70"/>
        <v>6</v>
      </c>
      <c r="H156" s="1">
        <f t="shared" ca="1" si="45"/>
        <v>1</v>
      </c>
      <c r="I156" s="1">
        <f t="shared" ca="1" si="46"/>
        <v>0</v>
      </c>
      <c r="J156" s="1">
        <f t="shared" ca="1" si="47"/>
        <v>0</v>
      </c>
      <c r="K156" s="1">
        <f t="shared" ca="1" si="48"/>
        <v>0</v>
      </c>
      <c r="L156" s="1">
        <f t="shared" ca="1" si="49"/>
        <v>1</v>
      </c>
      <c r="M156" s="1">
        <f t="shared" ca="1" si="54"/>
        <v>8</v>
      </c>
      <c r="N156" s="1">
        <f t="shared" ca="1" si="55"/>
        <v>0</v>
      </c>
      <c r="O156" s="1">
        <f t="shared" ca="1" si="56"/>
        <v>2</v>
      </c>
      <c r="P156" s="1">
        <f t="shared" ca="1" si="57"/>
        <v>4</v>
      </c>
      <c r="Q156" s="1">
        <f t="shared" ca="1" si="58"/>
        <v>0</v>
      </c>
      <c r="R156" s="1">
        <f t="shared" ca="1" si="59"/>
        <v>6</v>
      </c>
      <c r="S156" s="4">
        <f t="shared" ca="1" si="50"/>
        <v>15.829708431025352</v>
      </c>
      <c r="T156" s="1">
        <f t="shared" ca="1" si="51"/>
        <v>4</v>
      </c>
      <c r="U156" s="1">
        <f t="shared" ca="1" si="52"/>
        <v>0</v>
      </c>
      <c r="V156" s="5">
        <f t="shared" si="62"/>
        <v>11</v>
      </c>
      <c r="W156" s="5">
        <f t="shared" ca="1" si="53"/>
        <v>1</v>
      </c>
      <c r="X156" s="5">
        <f t="shared" ca="1" si="53"/>
        <v>0</v>
      </c>
      <c r="Y156" s="5">
        <f t="shared" ca="1" si="53"/>
        <v>0</v>
      </c>
      <c r="Z156" s="5">
        <f t="shared" ca="1" si="53"/>
        <v>0</v>
      </c>
    </row>
    <row r="157" spans="1:26" x14ac:dyDescent="0.3">
      <c r="A157" s="1" t="s">
        <v>168</v>
      </c>
      <c r="B157" s="1">
        <f t="shared" ca="1" si="70"/>
        <v>0</v>
      </c>
      <c r="C157" s="1">
        <f t="shared" ca="1" si="70"/>
        <v>8</v>
      </c>
      <c r="D157" s="1">
        <f t="shared" ca="1" si="70"/>
        <v>6</v>
      </c>
      <c r="E157" s="1">
        <f t="shared" ca="1" si="70"/>
        <v>0</v>
      </c>
      <c r="F157" s="1">
        <f t="shared" ca="1" si="70"/>
        <v>4</v>
      </c>
      <c r="G157" s="1">
        <f t="shared" ca="1" si="70"/>
        <v>6</v>
      </c>
      <c r="H157" s="1">
        <f t="shared" ca="1" si="45"/>
        <v>1</v>
      </c>
      <c r="I157" s="1">
        <f t="shared" ca="1" si="46"/>
        <v>0</v>
      </c>
      <c r="J157" s="1">
        <f t="shared" ca="1" si="47"/>
        <v>0</v>
      </c>
      <c r="K157" s="1">
        <f t="shared" ca="1" si="48"/>
        <v>0</v>
      </c>
      <c r="L157" s="1">
        <f t="shared" ca="1" si="49"/>
        <v>1</v>
      </c>
      <c r="M157" s="1">
        <f t="shared" ca="1" si="54"/>
        <v>8</v>
      </c>
      <c r="N157" s="1">
        <f t="shared" ca="1" si="55"/>
        <v>0</v>
      </c>
      <c r="O157" s="1">
        <f t="shared" ca="1" si="56"/>
        <v>2</v>
      </c>
      <c r="P157" s="1">
        <f t="shared" ca="1" si="57"/>
        <v>4</v>
      </c>
      <c r="Q157" s="1">
        <f t="shared" ca="1" si="58"/>
        <v>0</v>
      </c>
      <c r="R157" s="1">
        <f t="shared" ca="1" si="59"/>
        <v>6</v>
      </c>
      <c r="S157" s="4">
        <f t="shared" ca="1" si="50"/>
        <v>15.829708431025352</v>
      </c>
      <c r="T157" s="1">
        <f t="shared" ca="1" si="51"/>
        <v>4</v>
      </c>
      <c r="U157" s="1">
        <f t="shared" ca="1" si="52"/>
        <v>0</v>
      </c>
      <c r="V157" s="5">
        <f t="shared" si="62"/>
        <v>11</v>
      </c>
      <c r="W157" s="5">
        <f t="shared" ca="1" si="53"/>
        <v>1</v>
      </c>
      <c r="X157" s="5">
        <f t="shared" ca="1" si="53"/>
        <v>0</v>
      </c>
      <c r="Y157" s="5">
        <f t="shared" ca="1" si="53"/>
        <v>0</v>
      </c>
      <c r="Z157" s="5">
        <f t="shared" ca="1" si="53"/>
        <v>0</v>
      </c>
    </row>
    <row r="158" spans="1:26" x14ac:dyDescent="0.3">
      <c r="A158" s="1" t="s">
        <v>169</v>
      </c>
      <c r="B158" s="1">
        <f t="shared" ca="1" si="70"/>
        <v>0</v>
      </c>
      <c r="C158" s="1">
        <f t="shared" ca="1" si="70"/>
        <v>8</v>
      </c>
      <c r="D158" s="1">
        <f t="shared" ca="1" si="70"/>
        <v>6</v>
      </c>
      <c r="E158" s="1">
        <f t="shared" ca="1" si="70"/>
        <v>-6</v>
      </c>
      <c r="F158" s="1">
        <f t="shared" ca="1" si="70"/>
        <v>-3</v>
      </c>
      <c r="G158" s="1">
        <f t="shared" ca="1" si="70"/>
        <v>0</v>
      </c>
      <c r="H158" s="1">
        <f t="shared" ca="1" si="45"/>
        <v>0</v>
      </c>
      <c r="I158" s="1">
        <f t="shared" ca="1" si="46"/>
        <v>0</v>
      </c>
      <c r="J158" s="1">
        <f t="shared" ca="1" si="47"/>
        <v>0</v>
      </c>
      <c r="K158" s="1">
        <f t="shared" ca="1" si="48"/>
        <v>1</v>
      </c>
      <c r="L158" s="1">
        <f t="shared" ca="1" si="49"/>
        <v>1</v>
      </c>
      <c r="M158" s="1">
        <f t="shared" ca="1" si="54"/>
        <v>8</v>
      </c>
      <c r="N158" s="1">
        <f t="shared" ca="1" si="55"/>
        <v>-6</v>
      </c>
      <c r="O158" s="1">
        <f t="shared" ca="1" si="56"/>
        <v>2</v>
      </c>
      <c r="P158" s="1">
        <f t="shared" ca="1" si="57"/>
        <v>2</v>
      </c>
      <c r="Q158" s="1">
        <f t="shared" ca="1" si="58"/>
        <v>2</v>
      </c>
      <c r="R158" s="1">
        <f t="shared" ca="1" si="59"/>
        <v>6</v>
      </c>
      <c r="S158" s="4">
        <f t="shared" ca="1" si="50"/>
        <v>11.744562646538029</v>
      </c>
      <c r="T158" s="1">
        <f t="shared" ca="1" si="51"/>
        <v>2</v>
      </c>
      <c r="U158" s="1">
        <f t="shared" ca="1" si="52"/>
        <v>2</v>
      </c>
      <c r="V158" s="5">
        <f t="shared" si="62"/>
        <v>11</v>
      </c>
      <c r="W158" s="5">
        <f t="shared" ca="1" si="53"/>
        <v>0</v>
      </c>
      <c r="X158" s="5">
        <f t="shared" ca="1" si="53"/>
        <v>0</v>
      </c>
      <c r="Y158" s="5">
        <f t="shared" ca="1" si="53"/>
        <v>0</v>
      </c>
      <c r="Z158" s="5">
        <f t="shared" ca="1" si="53"/>
        <v>1</v>
      </c>
    </row>
    <row r="159" spans="1:26" x14ac:dyDescent="0.3">
      <c r="A159" s="1" t="s">
        <v>170</v>
      </c>
      <c r="B159" s="1">
        <f t="shared" ca="1" si="70"/>
        <v>-8</v>
      </c>
      <c r="C159" s="1">
        <f t="shared" ca="1" si="70"/>
        <v>8</v>
      </c>
      <c r="D159" s="1">
        <f t="shared" ca="1" si="70"/>
        <v>0</v>
      </c>
      <c r="E159" s="1">
        <f t="shared" ca="1" si="70"/>
        <v>0</v>
      </c>
      <c r="F159" s="1">
        <f t="shared" ca="1" si="70"/>
        <v>8</v>
      </c>
      <c r="G159" s="1">
        <f t="shared" ca="1" si="70"/>
        <v>0</v>
      </c>
      <c r="H159" s="1">
        <f t="shared" ca="1" si="45"/>
        <v>0</v>
      </c>
      <c r="I159" s="1">
        <f t="shared" ca="1" si="46"/>
        <v>0</v>
      </c>
      <c r="J159" s="1">
        <f t="shared" ca="1" si="47"/>
        <v>0</v>
      </c>
      <c r="K159" s="1">
        <f t="shared" ca="1" si="48"/>
        <v>1</v>
      </c>
      <c r="L159" s="1">
        <f t="shared" ca="1" si="49"/>
        <v>1</v>
      </c>
      <c r="M159" s="1">
        <f t="shared" ca="1" si="54"/>
        <v>8</v>
      </c>
      <c r="N159" s="1">
        <f t="shared" ca="1" si="55"/>
        <v>-8</v>
      </c>
      <c r="O159" s="1">
        <f t="shared" ca="1" si="56"/>
        <v>3</v>
      </c>
      <c r="P159" s="1">
        <f t="shared" ca="1" si="57"/>
        <v>2</v>
      </c>
      <c r="Q159" s="1">
        <f t="shared" ca="1" si="58"/>
        <v>1</v>
      </c>
      <c r="R159" s="1">
        <f t="shared" ca="1" si="59"/>
        <v>6</v>
      </c>
      <c r="S159" s="4">
        <f t="shared" ca="1" si="50"/>
        <v>9.6017674401127877</v>
      </c>
      <c r="T159" s="1">
        <f t="shared" ca="1" si="51"/>
        <v>2</v>
      </c>
      <c r="U159" s="1">
        <f t="shared" ca="1" si="52"/>
        <v>1</v>
      </c>
      <c r="V159" s="5">
        <f t="shared" si="62"/>
        <v>11</v>
      </c>
      <c r="W159" s="5">
        <f t="shared" ca="1" si="53"/>
        <v>0</v>
      </c>
      <c r="X159" s="5">
        <f t="shared" ca="1" si="53"/>
        <v>0</v>
      </c>
      <c r="Y159" s="5">
        <f t="shared" ca="1" si="53"/>
        <v>0</v>
      </c>
      <c r="Z159" s="5">
        <f t="shared" ca="1" si="53"/>
        <v>1</v>
      </c>
    </row>
    <row r="160" spans="1:26" x14ac:dyDescent="0.3">
      <c r="A160" s="1" t="s">
        <v>171</v>
      </c>
      <c r="B160" s="1">
        <f t="shared" ca="1" si="70"/>
        <v>0</v>
      </c>
      <c r="C160" s="1">
        <f t="shared" ca="1" si="70"/>
        <v>8</v>
      </c>
      <c r="D160" s="1">
        <f t="shared" ca="1" si="70"/>
        <v>6</v>
      </c>
      <c r="E160" s="1">
        <f t="shared" ca="1" si="70"/>
        <v>-6</v>
      </c>
      <c r="F160" s="1">
        <f t="shared" ca="1" si="70"/>
        <v>8</v>
      </c>
      <c r="G160" s="1">
        <f t="shared" ca="1" si="70"/>
        <v>6</v>
      </c>
      <c r="H160" s="1">
        <f t="shared" ca="1" si="45"/>
        <v>0</v>
      </c>
      <c r="I160" s="1">
        <f t="shared" ca="1" si="46"/>
        <v>0</v>
      </c>
      <c r="J160" s="1">
        <f t="shared" ca="1" si="47"/>
        <v>0</v>
      </c>
      <c r="K160" s="1">
        <f t="shared" ca="1" si="48"/>
        <v>1</v>
      </c>
      <c r="L160" s="1">
        <f t="shared" ca="1" si="49"/>
        <v>1</v>
      </c>
      <c r="M160" s="1">
        <f t="shared" ca="1" si="54"/>
        <v>8</v>
      </c>
      <c r="N160" s="1">
        <f t="shared" ca="1" si="55"/>
        <v>-6</v>
      </c>
      <c r="O160" s="1">
        <f t="shared" ca="1" si="56"/>
        <v>1</v>
      </c>
      <c r="P160" s="1">
        <f t="shared" ca="1" si="57"/>
        <v>4</v>
      </c>
      <c r="Q160" s="1">
        <f t="shared" ca="1" si="58"/>
        <v>1</v>
      </c>
      <c r="R160" s="1">
        <f t="shared" ca="1" si="59"/>
        <v>6</v>
      </c>
      <c r="S160" s="4">
        <f t="shared" ca="1" si="50"/>
        <v>12.909032633745278</v>
      </c>
      <c r="T160" s="1">
        <f t="shared" ca="1" si="51"/>
        <v>4</v>
      </c>
      <c r="U160" s="1">
        <f t="shared" ca="1" si="52"/>
        <v>1</v>
      </c>
      <c r="V160" s="5">
        <f t="shared" si="62"/>
        <v>11</v>
      </c>
      <c r="W160" s="5">
        <f t="shared" ca="1" si="53"/>
        <v>0</v>
      </c>
      <c r="X160" s="5">
        <f t="shared" ca="1" si="53"/>
        <v>0</v>
      </c>
      <c r="Y160" s="5">
        <f t="shared" ca="1" si="53"/>
        <v>0</v>
      </c>
      <c r="Z160" s="5">
        <f t="shared" ca="1" si="53"/>
        <v>1</v>
      </c>
    </row>
    <row r="161" spans="1:26" x14ac:dyDescent="0.3">
      <c r="A161" s="1" t="s">
        <v>172</v>
      </c>
      <c r="B161" s="1">
        <f t="shared" ca="1" si="70"/>
        <v>0</v>
      </c>
      <c r="C161" s="1">
        <f t="shared" ca="1" si="70"/>
        <v>0</v>
      </c>
      <c r="D161" s="1">
        <f t="shared" ca="1" si="70"/>
        <v>-3</v>
      </c>
      <c r="E161" s="1">
        <f t="shared" ca="1" si="70"/>
        <v>-6</v>
      </c>
      <c r="F161" s="1">
        <f t="shared" ca="1" si="70"/>
        <v>8</v>
      </c>
      <c r="G161" s="1">
        <f t="shared" ca="1" si="70"/>
        <v>0</v>
      </c>
      <c r="H161" s="1">
        <f t="shared" ca="1" si="45"/>
        <v>0</v>
      </c>
      <c r="I161" s="1">
        <f t="shared" ca="1" si="46"/>
        <v>0</v>
      </c>
      <c r="J161" s="1">
        <f t="shared" ca="1" si="47"/>
        <v>0</v>
      </c>
      <c r="K161" s="1">
        <f t="shared" ca="1" si="48"/>
        <v>1</v>
      </c>
      <c r="L161" s="1">
        <f t="shared" ca="1" si="49"/>
        <v>1</v>
      </c>
      <c r="M161" s="1">
        <f t="shared" ca="1" si="54"/>
        <v>8</v>
      </c>
      <c r="N161" s="1">
        <f t="shared" ca="1" si="55"/>
        <v>-6</v>
      </c>
      <c r="O161" s="1">
        <f t="shared" ca="1" si="56"/>
        <v>3</v>
      </c>
      <c r="P161" s="1">
        <f t="shared" ca="1" si="57"/>
        <v>1</v>
      </c>
      <c r="Q161" s="1">
        <f t="shared" ca="1" si="58"/>
        <v>2</v>
      </c>
      <c r="R161" s="1">
        <f t="shared" ca="1" si="59"/>
        <v>6</v>
      </c>
      <c r="S161" s="4">
        <f t="shared" ca="1" si="50"/>
        <v>10.737304826019502</v>
      </c>
      <c r="T161" s="1">
        <f t="shared" ca="1" si="51"/>
        <v>1</v>
      </c>
      <c r="U161" s="1">
        <f t="shared" ca="1" si="52"/>
        <v>2</v>
      </c>
      <c r="V161" s="5">
        <f t="shared" si="62"/>
        <v>11</v>
      </c>
      <c r="W161" s="5">
        <f t="shared" ca="1" si="53"/>
        <v>0</v>
      </c>
      <c r="X161" s="5">
        <f t="shared" ca="1" si="53"/>
        <v>0</v>
      </c>
      <c r="Y161" s="5">
        <f t="shared" ca="1" si="53"/>
        <v>0</v>
      </c>
      <c r="Z161" s="5">
        <f t="shared" ref="Z161:Z176" ca="1" si="71">K161</f>
        <v>1</v>
      </c>
    </row>
    <row r="162" spans="1:26" x14ac:dyDescent="0.3">
      <c r="A162" s="1" t="s">
        <v>173</v>
      </c>
      <c r="B162" s="1">
        <f t="shared" ca="1" si="70"/>
        <v>0</v>
      </c>
      <c r="C162" s="1">
        <f t="shared" ca="1" si="70"/>
        <v>0</v>
      </c>
      <c r="D162" s="1">
        <f t="shared" ca="1" si="70"/>
        <v>6</v>
      </c>
      <c r="E162" s="1">
        <f t="shared" ca="1" si="70"/>
        <v>0</v>
      </c>
      <c r="F162" s="1">
        <f t="shared" ca="1" si="70"/>
        <v>4</v>
      </c>
      <c r="G162" s="1">
        <f t="shared" ca="1" si="70"/>
        <v>6</v>
      </c>
      <c r="H162" s="1">
        <f t="shared" ref="H162:H176" ca="1" si="72">IF(U162=0,1,0)</f>
        <v>1</v>
      </c>
      <c r="I162" s="1">
        <f t="shared" ref="I162:I176" ca="1" si="73">IF(T162=0,1,0)</f>
        <v>0</v>
      </c>
      <c r="J162" s="1">
        <f t="shared" ref="J162:J176" ca="1" si="74">IF(S162=0,1,0)</f>
        <v>0</v>
      </c>
      <c r="K162" s="1">
        <f t="shared" ref="K162:K176" ca="1" si="75">IF(SUM(H162:J162)=0,1,0)</f>
        <v>0</v>
      </c>
      <c r="L162" s="1">
        <f t="shared" ref="L162:L176" ca="1" si="76">SUM(H162:K162)</f>
        <v>1</v>
      </c>
      <c r="M162" s="1">
        <f t="shared" ca="1" si="54"/>
        <v>6</v>
      </c>
      <c r="N162" s="1">
        <f t="shared" ca="1" si="55"/>
        <v>0</v>
      </c>
      <c r="O162" s="1">
        <f t="shared" ca="1" si="56"/>
        <v>3</v>
      </c>
      <c r="P162" s="1">
        <f t="shared" ca="1" si="57"/>
        <v>3</v>
      </c>
      <c r="Q162" s="1">
        <f t="shared" ca="1" si="58"/>
        <v>0</v>
      </c>
      <c r="R162" s="1">
        <f t="shared" ca="1" si="59"/>
        <v>6</v>
      </c>
      <c r="S162" s="4">
        <f t="shared" ref="S162:S176" ca="1" si="77">(Q162+P162+M162+N162)+STDEV(M162,N162,P162,Q162)</f>
        <v>11.872281323269014</v>
      </c>
      <c r="T162" s="1">
        <f t="shared" ref="T162:T176" ca="1" si="78">J162+P162</f>
        <v>3</v>
      </c>
      <c r="U162" s="1">
        <f t="shared" ref="U162:U176" ca="1" si="79">J162+Q162</f>
        <v>0</v>
      </c>
      <c r="V162" s="5">
        <f t="shared" si="62"/>
        <v>11</v>
      </c>
      <c r="W162" s="5">
        <f t="shared" ref="W162:Y176" ca="1" si="80">H162</f>
        <v>1</v>
      </c>
      <c r="X162" s="5">
        <f t="shared" ca="1" si="80"/>
        <v>0</v>
      </c>
      <c r="Y162" s="5">
        <f t="shared" ca="1" si="80"/>
        <v>0</v>
      </c>
      <c r="Z162" s="5">
        <f t="shared" ca="1" si="71"/>
        <v>0</v>
      </c>
    </row>
    <row r="163" spans="1:26" x14ac:dyDescent="0.3">
      <c r="A163" s="1" t="s">
        <v>174</v>
      </c>
      <c r="B163" s="1">
        <f t="shared" ca="1" si="70"/>
        <v>0</v>
      </c>
      <c r="C163" s="1">
        <f t="shared" ca="1" si="70"/>
        <v>0</v>
      </c>
      <c r="D163" s="1">
        <f t="shared" ca="1" si="70"/>
        <v>0</v>
      </c>
      <c r="E163" s="1">
        <f t="shared" ca="1" si="70"/>
        <v>0</v>
      </c>
      <c r="F163" s="1">
        <f t="shared" ca="1" si="70"/>
        <v>0</v>
      </c>
      <c r="G163" s="1">
        <f t="shared" ca="1" si="70"/>
        <v>0</v>
      </c>
      <c r="H163" s="1">
        <f t="shared" ca="1" si="72"/>
        <v>0</v>
      </c>
      <c r="I163" s="1">
        <f t="shared" ca="1" si="73"/>
        <v>0</v>
      </c>
      <c r="J163" s="1">
        <f t="shared" ca="1" si="74"/>
        <v>1</v>
      </c>
      <c r="K163" s="1">
        <f t="shared" ca="1" si="75"/>
        <v>0</v>
      </c>
      <c r="L163" s="1">
        <f t="shared" ca="1" si="76"/>
        <v>1</v>
      </c>
      <c r="M163" s="1">
        <f t="shared" ref="M163:M176" ca="1" si="81">MAX(B163:G163)</f>
        <v>0</v>
      </c>
      <c r="N163" s="1">
        <f t="shared" ref="N163:N176" ca="1" si="82">MIN(B163:G163)</f>
        <v>0</v>
      </c>
      <c r="O163" s="1">
        <f t="shared" ref="O163:O176" ca="1" si="83">COUNTIF(B163:G163,0)</f>
        <v>6</v>
      </c>
      <c r="P163" s="1">
        <f t="shared" ref="P163:P176" ca="1" si="84">COUNTIFS(B163:G163,"&gt;0")</f>
        <v>0</v>
      </c>
      <c r="Q163" s="1">
        <f t="shared" ref="Q163:Q176" ca="1" si="85">COUNTIFS(B163:G163,"&lt;0")</f>
        <v>0</v>
      </c>
      <c r="R163" s="1">
        <f t="shared" ref="R163:R176" ca="1" si="86">SUM(O163:Q163)</f>
        <v>6</v>
      </c>
      <c r="S163" s="4">
        <f t="shared" ca="1" si="77"/>
        <v>0</v>
      </c>
      <c r="T163" s="1">
        <f t="shared" ca="1" si="78"/>
        <v>1</v>
      </c>
      <c r="U163" s="1">
        <f t="shared" ca="1" si="79"/>
        <v>1</v>
      </c>
      <c r="V163" s="5">
        <f t="shared" si="62"/>
        <v>11</v>
      </c>
      <c r="W163" s="5">
        <f t="shared" ca="1" si="80"/>
        <v>0</v>
      </c>
      <c r="X163" s="5">
        <f t="shared" ca="1" si="80"/>
        <v>0</v>
      </c>
      <c r="Y163" s="5">
        <f t="shared" ca="1" si="80"/>
        <v>1</v>
      </c>
      <c r="Z163" s="5">
        <f t="shared" ca="1" si="71"/>
        <v>0</v>
      </c>
    </row>
    <row r="164" spans="1:26" x14ac:dyDescent="0.3">
      <c r="A164" s="1" t="s">
        <v>175</v>
      </c>
      <c r="B164" s="1">
        <f t="shared" ca="1" si="70"/>
        <v>-8</v>
      </c>
      <c r="C164" s="1">
        <f t="shared" ca="1" si="70"/>
        <v>8</v>
      </c>
      <c r="D164" s="1">
        <f t="shared" ca="1" si="70"/>
        <v>0</v>
      </c>
      <c r="E164" s="1">
        <f t="shared" ca="1" si="70"/>
        <v>-6</v>
      </c>
      <c r="F164" s="1">
        <f t="shared" ca="1" si="70"/>
        <v>4</v>
      </c>
      <c r="G164" s="1">
        <f t="shared" ca="1" si="70"/>
        <v>6</v>
      </c>
      <c r="H164" s="1">
        <f t="shared" ca="1" si="72"/>
        <v>0</v>
      </c>
      <c r="I164" s="1">
        <f t="shared" ca="1" si="73"/>
        <v>0</v>
      </c>
      <c r="J164" s="1">
        <f t="shared" ca="1" si="74"/>
        <v>0</v>
      </c>
      <c r="K164" s="1">
        <f t="shared" ca="1" si="75"/>
        <v>1</v>
      </c>
      <c r="L164" s="1">
        <f t="shared" ca="1" si="76"/>
        <v>1</v>
      </c>
      <c r="M164" s="1">
        <f t="shared" ca="1" si="81"/>
        <v>8</v>
      </c>
      <c r="N164" s="1">
        <f t="shared" ca="1" si="82"/>
        <v>-8</v>
      </c>
      <c r="O164" s="1">
        <f t="shared" ca="1" si="83"/>
        <v>1</v>
      </c>
      <c r="P164" s="1">
        <f t="shared" ca="1" si="84"/>
        <v>3</v>
      </c>
      <c r="Q164" s="1">
        <f t="shared" ca="1" si="85"/>
        <v>2</v>
      </c>
      <c r="R164" s="1">
        <f t="shared" ca="1" si="86"/>
        <v>6</v>
      </c>
      <c r="S164" s="4">
        <f t="shared" ca="1" si="77"/>
        <v>11.701989754294367</v>
      </c>
      <c r="T164" s="1">
        <f t="shared" ca="1" si="78"/>
        <v>3</v>
      </c>
      <c r="U164" s="1">
        <f t="shared" ca="1" si="79"/>
        <v>2</v>
      </c>
      <c r="V164" s="5">
        <f t="shared" si="62"/>
        <v>11</v>
      </c>
      <c r="W164" s="5">
        <f t="shared" ca="1" si="80"/>
        <v>0</v>
      </c>
      <c r="X164" s="5">
        <f t="shared" ca="1" si="80"/>
        <v>0</v>
      </c>
      <c r="Y164" s="5">
        <f t="shared" ca="1" si="80"/>
        <v>0</v>
      </c>
      <c r="Z164" s="5">
        <f t="shared" ca="1" si="71"/>
        <v>1</v>
      </c>
    </row>
    <row r="165" spans="1:26" x14ac:dyDescent="0.3">
      <c r="A165" s="1" t="s">
        <v>176</v>
      </c>
      <c r="B165" s="1">
        <f ca="1">B$29-B18</f>
        <v>0</v>
      </c>
      <c r="C165" s="1">
        <f t="shared" ref="C165:G165" ca="1" si="87">C$29-C18</f>
        <v>-8</v>
      </c>
      <c r="D165" s="1">
        <f t="shared" ca="1" si="87"/>
        <v>-3</v>
      </c>
      <c r="E165" s="1">
        <f t="shared" ca="1" si="87"/>
        <v>0</v>
      </c>
      <c r="F165" s="1">
        <f t="shared" ca="1" si="87"/>
        <v>-6</v>
      </c>
      <c r="G165" s="1">
        <f t="shared" ca="1" si="87"/>
        <v>-6</v>
      </c>
      <c r="H165" s="1">
        <f t="shared" ca="1" si="72"/>
        <v>0</v>
      </c>
      <c r="I165" s="1">
        <f t="shared" ca="1" si="73"/>
        <v>1</v>
      </c>
      <c r="J165" s="1">
        <f t="shared" ca="1" si="74"/>
        <v>0</v>
      </c>
      <c r="K165" s="1">
        <f t="shared" ca="1" si="75"/>
        <v>0</v>
      </c>
      <c r="L165" s="1">
        <f t="shared" ca="1" si="76"/>
        <v>1</v>
      </c>
      <c r="M165" s="1">
        <f t="shared" ca="1" si="81"/>
        <v>0</v>
      </c>
      <c r="N165" s="1">
        <f t="shared" ca="1" si="82"/>
        <v>-8</v>
      </c>
      <c r="O165" s="1">
        <f t="shared" ca="1" si="83"/>
        <v>2</v>
      </c>
      <c r="P165" s="1">
        <f t="shared" ca="1" si="84"/>
        <v>0</v>
      </c>
      <c r="Q165" s="1">
        <f t="shared" ca="1" si="85"/>
        <v>4</v>
      </c>
      <c r="R165" s="1">
        <f t="shared" ca="1" si="86"/>
        <v>6</v>
      </c>
      <c r="S165" s="4">
        <f t="shared" ca="1" si="77"/>
        <v>1.0332229568471663</v>
      </c>
      <c r="T165" s="1">
        <f t="shared" ca="1" si="78"/>
        <v>0</v>
      </c>
      <c r="U165" s="1">
        <f t="shared" ca="1" si="79"/>
        <v>4</v>
      </c>
      <c r="V165" s="5">
        <f t="shared" si="62"/>
        <v>12</v>
      </c>
      <c r="W165" s="5">
        <f t="shared" ca="1" si="80"/>
        <v>0</v>
      </c>
      <c r="X165" s="5">
        <f t="shared" ca="1" si="80"/>
        <v>1</v>
      </c>
      <c r="Y165" s="5">
        <f t="shared" ca="1" si="80"/>
        <v>0</v>
      </c>
      <c r="Z165" s="5">
        <f t="shared" ca="1" si="71"/>
        <v>0</v>
      </c>
    </row>
    <row r="166" spans="1:26" x14ac:dyDescent="0.3">
      <c r="A166" s="1" t="s">
        <v>177</v>
      </c>
      <c r="B166" s="1">
        <f t="shared" ref="B166:G176" ca="1" si="88">B$29-B19</f>
        <v>0</v>
      </c>
      <c r="C166" s="1">
        <f t="shared" ca="1" si="88"/>
        <v>0</v>
      </c>
      <c r="D166" s="1">
        <f t="shared" ca="1" si="88"/>
        <v>6</v>
      </c>
      <c r="E166" s="1">
        <f t="shared" ca="1" si="88"/>
        <v>0</v>
      </c>
      <c r="F166" s="1">
        <f t="shared" ca="1" si="88"/>
        <v>-4</v>
      </c>
      <c r="G166" s="1">
        <f t="shared" ca="1" si="88"/>
        <v>-6</v>
      </c>
      <c r="H166" s="1">
        <f t="shared" ca="1" si="72"/>
        <v>0</v>
      </c>
      <c r="I166" s="1">
        <f t="shared" ca="1" si="73"/>
        <v>0</v>
      </c>
      <c r="J166" s="1">
        <f t="shared" ca="1" si="74"/>
        <v>0</v>
      </c>
      <c r="K166" s="1">
        <f t="shared" ca="1" si="75"/>
        <v>1</v>
      </c>
      <c r="L166" s="1">
        <f t="shared" ca="1" si="76"/>
        <v>1</v>
      </c>
      <c r="M166" s="1">
        <f t="shared" ca="1" si="81"/>
        <v>6</v>
      </c>
      <c r="N166" s="1">
        <f t="shared" ca="1" si="82"/>
        <v>-6</v>
      </c>
      <c r="O166" s="1">
        <f t="shared" ca="1" si="83"/>
        <v>3</v>
      </c>
      <c r="P166" s="1">
        <f t="shared" ca="1" si="84"/>
        <v>1</v>
      </c>
      <c r="Q166" s="1">
        <f t="shared" ca="1" si="85"/>
        <v>2</v>
      </c>
      <c r="R166" s="1">
        <f t="shared" ca="1" si="86"/>
        <v>6</v>
      </c>
      <c r="S166" s="4">
        <f t="shared" ca="1" si="77"/>
        <v>7.9916597106239795</v>
      </c>
      <c r="T166" s="1">
        <f t="shared" ca="1" si="78"/>
        <v>1</v>
      </c>
      <c r="U166" s="1">
        <f t="shared" ca="1" si="79"/>
        <v>2</v>
      </c>
      <c r="V166" s="5">
        <f t="shared" si="62"/>
        <v>12</v>
      </c>
      <c r="W166" s="5">
        <f t="shared" ca="1" si="80"/>
        <v>0</v>
      </c>
      <c r="X166" s="5">
        <f t="shared" ca="1" si="80"/>
        <v>0</v>
      </c>
      <c r="Y166" s="5">
        <f t="shared" ca="1" si="80"/>
        <v>0</v>
      </c>
      <c r="Z166" s="5">
        <f t="shared" ca="1" si="71"/>
        <v>1</v>
      </c>
    </row>
    <row r="167" spans="1:26" x14ac:dyDescent="0.3">
      <c r="A167" s="1" t="s">
        <v>178</v>
      </c>
      <c r="B167" s="1">
        <f t="shared" ca="1" si="88"/>
        <v>8</v>
      </c>
      <c r="C167" s="1">
        <f t="shared" ca="1" si="88"/>
        <v>0</v>
      </c>
      <c r="D167" s="1">
        <f t="shared" ca="1" si="88"/>
        <v>-3</v>
      </c>
      <c r="E167" s="1">
        <f t="shared" ca="1" si="88"/>
        <v>6</v>
      </c>
      <c r="F167" s="1">
        <f t="shared" ca="1" si="88"/>
        <v>0</v>
      </c>
      <c r="G167" s="1">
        <f t="shared" ca="1" si="88"/>
        <v>0</v>
      </c>
      <c r="H167" s="1">
        <f t="shared" ca="1" si="72"/>
        <v>0</v>
      </c>
      <c r="I167" s="1">
        <f t="shared" ca="1" si="73"/>
        <v>0</v>
      </c>
      <c r="J167" s="1">
        <f t="shared" ca="1" si="74"/>
        <v>0</v>
      </c>
      <c r="K167" s="1">
        <f t="shared" ca="1" si="75"/>
        <v>1</v>
      </c>
      <c r="L167" s="1">
        <f t="shared" ca="1" si="76"/>
        <v>1</v>
      </c>
      <c r="M167" s="1">
        <f t="shared" ca="1" si="81"/>
        <v>8</v>
      </c>
      <c r="N167" s="1">
        <f t="shared" ca="1" si="82"/>
        <v>-3</v>
      </c>
      <c r="O167" s="1">
        <f t="shared" ca="1" si="83"/>
        <v>3</v>
      </c>
      <c r="P167" s="1">
        <f t="shared" ca="1" si="84"/>
        <v>2</v>
      </c>
      <c r="Q167" s="1">
        <f t="shared" ca="1" si="85"/>
        <v>1</v>
      </c>
      <c r="R167" s="1">
        <f t="shared" ca="1" si="86"/>
        <v>6</v>
      </c>
      <c r="S167" s="4">
        <f t="shared" ca="1" si="77"/>
        <v>12.546060565661952</v>
      </c>
      <c r="T167" s="1">
        <f t="shared" ca="1" si="78"/>
        <v>2</v>
      </c>
      <c r="U167" s="1">
        <f t="shared" ca="1" si="79"/>
        <v>1</v>
      </c>
      <c r="V167" s="5">
        <f t="shared" si="62"/>
        <v>12</v>
      </c>
      <c r="W167" s="5">
        <f t="shared" ca="1" si="80"/>
        <v>0</v>
      </c>
      <c r="X167" s="5">
        <f t="shared" ca="1" si="80"/>
        <v>0</v>
      </c>
      <c r="Y167" s="5">
        <f t="shared" ca="1" si="80"/>
        <v>0</v>
      </c>
      <c r="Z167" s="5">
        <f t="shared" ca="1" si="71"/>
        <v>1</v>
      </c>
    </row>
    <row r="168" spans="1:26" x14ac:dyDescent="0.3">
      <c r="A168" s="1" t="s">
        <v>179</v>
      </c>
      <c r="B168" s="1">
        <f t="shared" ca="1" si="88"/>
        <v>8</v>
      </c>
      <c r="C168" s="1">
        <f t="shared" ca="1" si="88"/>
        <v>0</v>
      </c>
      <c r="D168" s="1">
        <f t="shared" ca="1" si="88"/>
        <v>6</v>
      </c>
      <c r="E168" s="1">
        <f t="shared" ca="1" si="88"/>
        <v>6</v>
      </c>
      <c r="F168" s="1">
        <f t="shared" ca="1" si="88"/>
        <v>4</v>
      </c>
      <c r="G168" s="1">
        <f t="shared" ca="1" si="88"/>
        <v>0</v>
      </c>
      <c r="H168" s="1">
        <f t="shared" ca="1" si="72"/>
        <v>1</v>
      </c>
      <c r="I168" s="1">
        <f t="shared" ca="1" si="73"/>
        <v>0</v>
      </c>
      <c r="J168" s="1">
        <f t="shared" ca="1" si="74"/>
        <v>0</v>
      </c>
      <c r="K168" s="1">
        <f t="shared" ca="1" si="75"/>
        <v>0</v>
      </c>
      <c r="L168" s="1">
        <f t="shared" ca="1" si="76"/>
        <v>1</v>
      </c>
      <c r="M168" s="1">
        <f t="shared" ca="1" si="81"/>
        <v>8</v>
      </c>
      <c r="N168" s="1">
        <f t="shared" ca="1" si="82"/>
        <v>0</v>
      </c>
      <c r="O168" s="1">
        <f t="shared" ca="1" si="83"/>
        <v>2</v>
      </c>
      <c r="P168" s="1">
        <f t="shared" ca="1" si="84"/>
        <v>4</v>
      </c>
      <c r="Q168" s="1">
        <f t="shared" ca="1" si="85"/>
        <v>0</v>
      </c>
      <c r="R168" s="1">
        <f t="shared" ca="1" si="86"/>
        <v>6</v>
      </c>
      <c r="S168" s="4">
        <f t="shared" ca="1" si="77"/>
        <v>15.829708431025352</v>
      </c>
      <c r="T168" s="1">
        <f t="shared" ca="1" si="78"/>
        <v>4</v>
      </c>
      <c r="U168" s="1">
        <f t="shared" ca="1" si="79"/>
        <v>0</v>
      </c>
      <c r="V168" s="5">
        <f t="shared" si="62"/>
        <v>12</v>
      </c>
      <c r="W168" s="5">
        <f t="shared" ca="1" si="80"/>
        <v>1</v>
      </c>
      <c r="X168" s="5">
        <f t="shared" ca="1" si="80"/>
        <v>0</v>
      </c>
      <c r="Y168" s="5">
        <f t="shared" ca="1" si="80"/>
        <v>0</v>
      </c>
      <c r="Z168" s="5">
        <f t="shared" ca="1" si="71"/>
        <v>0</v>
      </c>
    </row>
    <row r="169" spans="1:26" x14ac:dyDescent="0.3">
      <c r="A169" s="1" t="s">
        <v>180</v>
      </c>
      <c r="B169" s="1">
        <f t="shared" ca="1" si="88"/>
        <v>8</v>
      </c>
      <c r="C169" s="1">
        <f t="shared" ca="1" si="88"/>
        <v>0</v>
      </c>
      <c r="D169" s="1">
        <f t="shared" ca="1" si="88"/>
        <v>6</v>
      </c>
      <c r="E169" s="1">
        <f t="shared" ca="1" si="88"/>
        <v>6</v>
      </c>
      <c r="F169" s="1">
        <f t="shared" ca="1" si="88"/>
        <v>0</v>
      </c>
      <c r="G169" s="1">
        <f t="shared" ca="1" si="88"/>
        <v>0</v>
      </c>
      <c r="H169" s="1">
        <f t="shared" ca="1" si="72"/>
        <v>1</v>
      </c>
      <c r="I169" s="1">
        <f t="shared" ca="1" si="73"/>
        <v>0</v>
      </c>
      <c r="J169" s="1">
        <f t="shared" ca="1" si="74"/>
        <v>0</v>
      </c>
      <c r="K169" s="1">
        <f t="shared" ca="1" si="75"/>
        <v>0</v>
      </c>
      <c r="L169" s="1">
        <f t="shared" ca="1" si="76"/>
        <v>1</v>
      </c>
      <c r="M169" s="1">
        <f t="shared" ca="1" si="81"/>
        <v>8</v>
      </c>
      <c r="N169" s="1">
        <f t="shared" ca="1" si="82"/>
        <v>0</v>
      </c>
      <c r="O169" s="1">
        <f t="shared" ca="1" si="83"/>
        <v>3</v>
      </c>
      <c r="P169" s="1">
        <f t="shared" ca="1" si="84"/>
        <v>3</v>
      </c>
      <c r="Q169" s="1">
        <f t="shared" ca="1" si="85"/>
        <v>0</v>
      </c>
      <c r="R169" s="1">
        <f t="shared" ca="1" si="86"/>
        <v>6</v>
      </c>
      <c r="S169" s="4">
        <f t="shared" ca="1" si="77"/>
        <v>14.774917217635375</v>
      </c>
      <c r="T169" s="1">
        <f t="shared" ca="1" si="78"/>
        <v>3</v>
      </c>
      <c r="U169" s="1">
        <f t="shared" ca="1" si="79"/>
        <v>0</v>
      </c>
      <c r="V169" s="5">
        <f t="shared" si="62"/>
        <v>12</v>
      </c>
      <c r="W169" s="5">
        <f t="shared" ca="1" si="80"/>
        <v>1</v>
      </c>
      <c r="X169" s="5">
        <f t="shared" ca="1" si="80"/>
        <v>0</v>
      </c>
      <c r="Y169" s="5">
        <f t="shared" ca="1" si="80"/>
        <v>0</v>
      </c>
      <c r="Z169" s="5">
        <f t="shared" ca="1" si="71"/>
        <v>0</v>
      </c>
    </row>
    <row r="170" spans="1:26" x14ac:dyDescent="0.3">
      <c r="A170" s="1" t="s">
        <v>181</v>
      </c>
      <c r="B170" s="1">
        <f t="shared" ca="1" si="88"/>
        <v>8</v>
      </c>
      <c r="C170" s="1">
        <f t="shared" ca="1" si="88"/>
        <v>0</v>
      </c>
      <c r="D170" s="1">
        <f t="shared" ca="1" si="88"/>
        <v>6</v>
      </c>
      <c r="E170" s="1">
        <f t="shared" ca="1" si="88"/>
        <v>0</v>
      </c>
      <c r="F170" s="1">
        <f t="shared" ca="1" si="88"/>
        <v>-7</v>
      </c>
      <c r="G170" s="1">
        <f t="shared" ca="1" si="88"/>
        <v>-6</v>
      </c>
      <c r="H170" s="1">
        <f t="shared" ca="1" si="72"/>
        <v>0</v>
      </c>
      <c r="I170" s="1">
        <f t="shared" ca="1" si="73"/>
        <v>0</v>
      </c>
      <c r="J170" s="1">
        <f t="shared" ca="1" si="74"/>
        <v>0</v>
      </c>
      <c r="K170" s="1">
        <f t="shared" ca="1" si="75"/>
        <v>1</v>
      </c>
      <c r="L170" s="1">
        <f t="shared" ca="1" si="76"/>
        <v>1</v>
      </c>
      <c r="M170" s="1">
        <f t="shared" ca="1" si="81"/>
        <v>8</v>
      </c>
      <c r="N170" s="1">
        <f t="shared" ca="1" si="82"/>
        <v>-7</v>
      </c>
      <c r="O170" s="1">
        <f t="shared" ca="1" si="83"/>
        <v>2</v>
      </c>
      <c r="P170" s="1">
        <f t="shared" ca="1" si="84"/>
        <v>2</v>
      </c>
      <c r="Q170" s="1">
        <f t="shared" ca="1" si="85"/>
        <v>2</v>
      </c>
      <c r="R170" s="1">
        <f t="shared" ca="1" si="86"/>
        <v>6</v>
      </c>
      <c r="S170" s="4">
        <f t="shared" ca="1" si="77"/>
        <v>11.18465843842649</v>
      </c>
      <c r="T170" s="1">
        <f t="shared" ca="1" si="78"/>
        <v>2</v>
      </c>
      <c r="U170" s="1">
        <f t="shared" ca="1" si="79"/>
        <v>2</v>
      </c>
      <c r="V170" s="5">
        <f t="shared" si="62"/>
        <v>12</v>
      </c>
      <c r="W170" s="5">
        <f t="shared" ca="1" si="80"/>
        <v>0</v>
      </c>
      <c r="X170" s="5">
        <f t="shared" ca="1" si="80"/>
        <v>0</v>
      </c>
      <c r="Y170" s="5">
        <f t="shared" ca="1" si="80"/>
        <v>0</v>
      </c>
      <c r="Z170" s="5">
        <f t="shared" ca="1" si="71"/>
        <v>1</v>
      </c>
    </row>
    <row r="171" spans="1:26" x14ac:dyDescent="0.3">
      <c r="A171" s="1" t="s">
        <v>182</v>
      </c>
      <c r="B171" s="1">
        <f t="shared" ca="1" si="88"/>
        <v>0</v>
      </c>
      <c r="C171" s="1">
        <f t="shared" ca="1" si="88"/>
        <v>0</v>
      </c>
      <c r="D171" s="1">
        <f t="shared" ca="1" si="88"/>
        <v>0</v>
      </c>
      <c r="E171" s="1">
        <f t="shared" ca="1" si="88"/>
        <v>6</v>
      </c>
      <c r="F171" s="1">
        <f t="shared" ca="1" si="88"/>
        <v>4</v>
      </c>
      <c r="G171" s="1">
        <f t="shared" ca="1" si="88"/>
        <v>-6</v>
      </c>
      <c r="H171" s="1">
        <f t="shared" ca="1" si="72"/>
        <v>0</v>
      </c>
      <c r="I171" s="1">
        <f t="shared" ca="1" si="73"/>
        <v>0</v>
      </c>
      <c r="J171" s="1">
        <f t="shared" ca="1" si="74"/>
        <v>0</v>
      </c>
      <c r="K171" s="1">
        <f t="shared" ca="1" si="75"/>
        <v>1</v>
      </c>
      <c r="L171" s="1">
        <f t="shared" ca="1" si="76"/>
        <v>1</v>
      </c>
      <c r="M171" s="1">
        <f t="shared" ca="1" si="81"/>
        <v>6</v>
      </c>
      <c r="N171" s="1">
        <f t="shared" ca="1" si="82"/>
        <v>-6</v>
      </c>
      <c r="O171" s="1">
        <f t="shared" ca="1" si="83"/>
        <v>3</v>
      </c>
      <c r="P171" s="1">
        <f t="shared" ca="1" si="84"/>
        <v>2</v>
      </c>
      <c r="Q171" s="1">
        <f t="shared" ca="1" si="85"/>
        <v>1</v>
      </c>
      <c r="R171" s="1">
        <f t="shared" ca="1" si="86"/>
        <v>6</v>
      </c>
      <c r="S171" s="4">
        <f t="shared" ca="1" si="77"/>
        <v>7.9916597106239795</v>
      </c>
      <c r="T171" s="1">
        <f t="shared" ca="1" si="78"/>
        <v>2</v>
      </c>
      <c r="U171" s="1">
        <f t="shared" ca="1" si="79"/>
        <v>1</v>
      </c>
      <c r="V171" s="5">
        <f t="shared" si="62"/>
        <v>12</v>
      </c>
      <c r="W171" s="5">
        <f t="shared" ca="1" si="80"/>
        <v>0</v>
      </c>
      <c r="X171" s="5">
        <f t="shared" ca="1" si="80"/>
        <v>0</v>
      </c>
      <c r="Y171" s="5">
        <f t="shared" ca="1" si="80"/>
        <v>0</v>
      </c>
      <c r="Z171" s="5">
        <f t="shared" ca="1" si="71"/>
        <v>1</v>
      </c>
    </row>
    <row r="172" spans="1:26" x14ac:dyDescent="0.3">
      <c r="A172" s="1" t="s">
        <v>183</v>
      </c>
      <c r="B172" s="1">
        <f t="shared" ca="1" si="88"/>
        <v>8</v>
      </c>
      <c r="C172" s="1">
        <f t="shared" ca="1" si="88"/>
        <v>0</v>
      </c>
      <c r="D172" s="1">
        <f t="shared" ca="1" si="88"/>
        <v>6</v>
      </c>
      <c r="E172" s="1">
        <f t="shared" ca="1" si="88"/>
        <v>0</v>
      </c>
      <c r="F172" s="1">
        <f t="shared" ca="1" si="88"/>
        <v>4</v>
      </c>
      <c r="G172" s="1">
        <f t="shared" ca="1" si="88"/>
        <v>0</v>
      </c>
      <c r="H172" s="1">
        <f t="shared" ca="1" si="72"/>
        <v>1</v>
      </c>
      <c r="I172" s="1">
        <f t="shared" ca="1" si="73"/>
        <v>0</v>
      </c>
      <c r="J172" s="1">
        <f t="shared" ca="1" si="74"/>
        <v>0</v>
      </c>
      <c r="K172" s="1">
        <f t="shared" ca="1" si="75"/>
        <v>0</v>
      </c>
      <c r="L172" s="1">
        <f t="shared" ca="1" si="76"/>
        <v>1</v>
      </c>
      <c r="M172" s="1">
        <f t="shared" ca="1" si="81"/>
        <v>8</v>
      </c>
      <c r="N172" s="1">
        <f t="shared" ca="1" si="82"/>
        <v>0</v>
      </c>
      <c r="O172" s="1">
        <f t="shared" ca="1" si="83"/>
        <v>3</v>
      </c>
      <c r="P172" s="1">
        <f t="shared" ca="1" si="84"/>
        <v>3</v>
      </c>
      <c r="Q172" s="1">
        <f t="shared" ca="1" si="85"/>
        <v>0</v>
      </c>
      <c r="R172" s="1">
        <f t="shared" ca="1" si="86"/>
        <v>6</v>
      </c>
      <c r="S172" s="4">
        <f t="shared" ca="1" si="77"/>
        <v>14.774917217635375</v>
      </c>
      <c r="T172" s="1">
        <f t="shared" ca="1" si="78"/>
        <v>3</v>
      </c>
      <c r="U172" s="1">
        <f t="shared" ca="1" si="79"/>
        <v>0</v>
      </c>
      <c r="V172" s="5">
        <f t="shared" si="62"/>
        <v>12</v>
      </c>
      <c r="W172" s="5">
        <f t="shared" ca="1" si="80"/>
        <v>1</v>
      </c>
      <c r="X172" s="5">
        <f t="shared" ca="1" si="80"/>
        <v>0</v>
      </c>
      <c r="Y172" s="5">
        <f t="shared" ca="1" si="80"/>
        <v>0</v>
      </c>
      <c r="Z172" s="5">
        <f t="shared" ca="1" si="71"/>
        <v>0</v>
      </c>
    </row>
    <row r="173" spans="1:26" x14ac:dyDescent="0.3">
      <c r="A173" s="1" t="s">
        <v>184</v>
      </c>
      <c r="B173" s="1">
        <f t="shared" ca="1" si="88"/>
        <v>8</v>
      </c>
      <c r="C173" s="1">
        <f t="shared" ca="1" si="88"/>
        <v>-8</v>
      </c>
      <c r="D173" s="1">
        <f t="shared" ca="1" si="88"/>
        <v>-3</v>
      </c>
      <c r="E173" s="1">
        <f t="shared" ca="1" si="88"/>
        <v>0</v>
      </c>
      <c r="F173" s="1">
        <f t="shared" ca="1" si="88"/>
        <v>4</v>
      </c>
      <c r="G173" s="1">
        <f t="shared" ca="1" si="88"/>
        <v>-6</v>
      </c>
      <c r="H173" s="1">
        <f t="shared" ca="1" si="72"/>
        <v>0</v>
      </c>
      <c r="I173" s="1">
        <f t="shared" ca="1" si="73"/>
        <v>0</v>
      </c>
      <c r="J173" s="1">
        <f t="shared" ca="1" si="74"/>
        <v>0</v>
      </c>
      <c r="K173" s="1">
        <f t="shared" ca="1" si="75"/>
        <v>1</v>
      </c>
      <c r="L173" s="1">
        <f t="shared" ca="1" si="76"/>
        <v>1</v>
      </c>
      <c r="M173" s="1">
        <f t="shared" ca="1" si="81"/>
        <v>8</v>
      </c>
      <c r="N173" s="1">
        <f t="shared" ca="1" si="82"/>
        <v>-8</v>
      </c>
      <c r="O173" s="1">
        <f t="shared" ca="1" si="83"/>
        <v>1</v>
      </c>
      <c r="P173" s="1">
        <f t="shared" ca="1" si="84"/>
        <v>2</v>
      </c>
      <c r="Q173" s="1">
        <f t="shared" ca="1" si="85"/>
        <v>3</v>
      </c>
      <c r="R173" s="1">
        <f t="shared" ca="1" si="86"/>
        <v>6</v>
      </c>
      <c r="S173" s="4">
        <f t="shared" ca="1" si="77"/>
        <v>11.701989754294367</v>
      </c>
      <c r="T173" s="1">
        <f t="shared" ca="1" si="78"/>
        <v>2</v>
      </c>
      <c r="U173" s="1">
        <f t="shared" ca="1" si="79"/>
        <v>3</v>
      </c>
      <c r="V173" s="5">
        <f t="shared" si="62"/>
        <v>12</v>
      </c>
      <c r="W173" s="5">
        <f t="shared" ca="1" si="80"/>
        <v>0</v>
      </c>
      <c r="X173" s="5">
        <f t="shared" ca="1" si="80"/>
        <v>0</v>
      </c>
      <c r="Y173" s="5">
        <f t="shared" ca="1" si="80"/>
        <v>0</v>
      </c>
      <c r="Z173" s="5">
        <f t="shared" ca="1" si="71"/>
        <v>1</v>
      </c>
    </row>
    <row r="174" spans="1:26" x14ac:dyDescent="0.3">
      <c r="A174" s="1" t="s">
        <v>185</v>
      </c>
      <c r="B174" s="1">
        <f t="shared" ca="1" si="88"/>
        <v>8</v>
      </c>
      <c r="C174" s="1">
        <f t="shared" ca="1" si="88"/>
        <v>-8</v>
      </c>
      <c r="D174" s="1">
        <f t="shared" ca="1" si="88"/>
        <v>6</v>
      </c>
      <c r="E174" s="1">
        <f t="shared" ca="1" si="88"/>
        <v>6</v>
      </c>
      <c r="F174" s="1">
        <f t="shared" ca="1" si="88"/>
        <v>0</v>
      </c>
      <c r="G174" s="1">
        <f t="shared" ca="1" si="88"/>
        <v>0</v>
      </c>
      <c r="H174" s="1">
        <f t="shared" ca="1" si="72"/>
        <v>0</v>
      </c>
      <c r="I174" s="1">
        <f t="shared" ca="1" si="73"/>
        <v>0</v>
      </c>
      <c r="J174" s="1">
        <f t="shared" ca="1" si="74"/>
        <v>0</v>
      </c>
      <c r="K174" s="1">
        <f t="shared" ca="1" si="75"/>
        <v>1</v>
      </c>
      <c r="L174" s="1">
        <f t="shared" ca="1" si="76"/>
        <v>1</v>
      </c>
      <c r="M174" s="1">
        <f t="shared" ca="1" si="81"/>
        <v>8</v>
      </c>
      <c r="N174" s="1">
        <f t="shared" ca="1" si="82"/>
        <v>-8</v>
      </c>
      <c r="O174" s="1">
        <f t="shared" ca="1" si="83"/>
        <v>2</v>
      </c>
      <c r="P174" s="1">
        <f t="shared" ca="1" si="84"/>
        <v>3</v>
      </c>
      <c r="Q174" s="1">
        <f t="shared" ca="1" si="85"/>
        <v>1</v>
      </c>
      <c r="R174" s="1">
        <f t="shared" ca="1" si="86"/>
        <v>6</v>
      </c>
      <c r="S174" s="4">
        <f t="shared" ca="1" si="77"/>
        <v>10.683312551921141</v>
      </c>
      <c r="T174" s="1">
        <f t="shared" ca="1" si="78"/>
        <v>3</v>
      </c>
      <c r="U174" s="1">
        <f t="shared" ca="1" si="79"/>
        <v>1</v>
      </c>
      <c r="V174" s="5">
        <f t="shared" ref="V174:V176" si="89">V162+1</f>
        <v>12</v>
      </c>
      <c r="W174" s="5">
        <f t="shared" ca="1" si="80"/>
        <v>0</v>
      </c>
      <c r="X174" s="5">
        <f t="shared" ca="1" si="80"/>
        <v>0</v>
      </c>
      <c r="Y174" s="5">
        <f t="shared" ca="1" si="80"/>
        <v>0</v>
      </c>
      <c r="Z174" s="5">
        <f t="shared" ca="1" si="71"/>
        <v>1</v>
      </c>
    </row>
    <row r="175" spans="1:26" x14ac:dyDescent="0.3">
      <c r="A175" s="1" t="s">
        <v>186</v>
      </c>
      <c r="B175" s="1">
        <f t="shared" ca="1" si="88"/>
        <v>8</v>
      </c>
      <c r="C175" s="1">
        <f t="shared" ca="1" si="88"/>
        <v>-8</v>
      </c>
      <c r="D175" s="1">
        <f t="shared" ca="1" si="88"/>
        <v>0</v>
      </c>
      <c r="E175" s="1">
        <f t="shared" ca="1" si="88"/>
        <v>6</v>
      </c>
      <c r="F175" s="1">
        <f t="shared" ca="1" si="88"/>
        <v>-4</v>
      </c>
      <c r="G175" s="1">
        <f t="shared" ca="1" si="88"/>
        <v>-6</v>
      </c>
      <c r="H175" s="1">
        <f t="shared" ca="1" si="72"/>
        <v>0</v>
      </c>
      <c r="I175" s="1">
        <f t="shared" ca="1" si="73"/>
        <v>0</v>
      </c>
      <c r="J175" s="1">
        <f t="shared" ca="1" si="74"/>
        <v>0</v>
      </c>
      <c r="K175" s="1">
        <f t="shared" ca="1" si="75"/>
        <v>1</v>
      </c>
      <c r="L175" s="1">
        <f t="shared" ca="1" si="76"/>
        <v>1</v>
      </c>
      <c r="M175" s="1">
        <f t="shared" ca="1" si="81"/>
        <v>8</v>
      </c>
      <c r="N175" s="1">
        <f t="shared" ca="1" si="82"/>
        <v>-8</v>
      </c>
      <c r="O175" s="1">
        <f t="shared" ca="1" si="83"/>
        <v>1</v>
      </c>
      <c r="P175" s="1">
        <f t="shared" ca="1" si="84"/>
        <v>2</v>
      </c>
      <c r="Q175" s="1">
        <f t="shared" ca="1" si="85"/>
        <v>3</v>
      </c>
      <c r="R175" s="1">
        <f t="shared" ca="1" si="86"/>
        <v>6</v>
      </c>
      <c r="S175" s="4">
        <f t="shared" ca="1" si="77"/>
        <v>11.701989754294367</v>
      </c>
      <c r="T175" s="1">
        <f t="shared" ca="1" si="78"/>
        <v>2</v>
      </c>
      <c r="U175" s="1">
        <f t="shared" ca="1" si="79"/>
        <v>3</v>
      </c>
      <c r="V175" s="5">
        <f t="shared" si="89"/>
        <v>12</v>
      </c>
      <c r="W175" s="5">
        <f t="shared" ca="1" si="80"/>
        <v>0</v>
      </c>
      <c r="X175" s="5">
        <f t="shared" ca="1" si="80"/>
        <v>0</v>
      </c>
      <c r="Y175" s="5">
        <f t="shared" ca="1" si="80"/>
        <v>0</v>
      </c>
      <c r="Z175" s="5">
        <f t="shared" ca="1" si="71"/>
        <v>1</v>
      </c>
    </row>
    <row r="176" spans="1:26" x14ac:dyDescent="0.3">
      <c r="A176" s="1" t="s">
        <v>187</v>
      </c>
      <c r="B176" s="1">
        <f t="shared" ca="1" si="88"/>
        <v>0</v>
      </c>
      <c r="C176" s="1">
        <f t="shared" ca="1" si="88"/>
        <v>0</v>
      </c>
      <c r="D176" s="1">
        <f t="shared" ca="1" si="88"/>
        <v>0</v>
      </c>
      <c r="E176" s="1">
        <f t="shared" ca="1" si="88"/>
        <v>0</v>
      </c>
      <c r="F176" s="1">
        <f t="shared" ca="1" si="88"/>
        <v>0</v>
      </c>
      <c r="G176" s="1">
        <f t="shared" ca="1" si="88"/>
        <v>0</v>
      </c>
      <c r="H176" s="1">
        <f t="shared" ca="1" si="72"/>
        <v>0</v>
      </c>
      <c r="I176" s="1">
        <f t="shared" ca="1" si="73"/>
        <v>0</v>
      </c>
      <c r="J176" s="1">
        <f t="shared" ca="1" si="74"/>
        <v>1</v>
      </c>
      <c r="K176" s="1">
        <f t="shared" ca="1" si="75"/>
        <v>0</v>
      </c>
      <c r="L176" s="1">
        <f t="shared" ca="1" si="76"/>
        <v>1</v>
      </c>
      <c r="M176" s="1">
        <f t="shared" ca="1" si="81"/>
        <v>0</v>
      </c>
      <c r="N176" s="1">
        <f t="shared" ca="1" si="82"/>
        <v>0</v>
      </c>
      <c r="O176" s="1">
        <f t="shared" ca="1" si="83"/>
        <v>6</v>
      </c>
      <c r="P176" s="1">
        <f t="shared" ca="1" si="84"/>
        <v>0</v>
      </c>
      <c r="Q176" s="1">
        <f t="shared" ca="1" si="85"/>
        <v>0</v>
      </c>
      <c r="R176" s="1">
        <f t="shared" ca="1" si="86"/>
        <v>6</v>
      </c>
      <c r="S176" s="4">
        <f t="shared" ca="1" si="77"/>
        <v>0</v>
      </c>
      <c r="T176" s="1">
        <f t="shared" ca="1" si="78"/>
        <v>1</v>
      </c>
      <c r="U176" s="1">
        <f t="shared" ca="1" si="79"/>
        <v>1</v>
      </c>
      <c r="V176" s="5">
        <f t="shared" si="89"/>
        <v>12</v>
      </c>
      <c r="W176" s="5">
        <f t="shared" ca="1" si="80"/>
        <v>0</v>
      </c>
      <c r="X176" s="5">
        <f t="shared" ca="1" si="80"/>
        <v>0</v>
      </c>
      <c r="Y176" s="5">
        <f t="shared" ca="1" si="80"/>
        <v>1</v>
      </c>
      <c r="Z176" s="5">
        <f t="shared" ca="1" si="71"/>
        <v>0</v>
      </c>
    </row>
  </sheetData>
  <conditionalFormatting sqref="B3:G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L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3:J15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3:J1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8:S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:V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B3927-EC47-44EC-9719-81541063C50A}">
  <dimension ref="A1:Z176"/>
  <sheetViews>
    <sheetView zoomScale="73" workbookViewId="0"/>
  </sheetViews>
  <sheetFormatPr defaultRowHeight="14.4" x14ac:dyDescent="0.3"/>
  <cols>
    <col min="1" max="1" width="24.88671875" style="1" bestFit="1" customWidth="1"/>
    <col min="2" max="7" width="6.21875" style="1" bestFit="1" customWidth="1"/>
    <col min="8" max="8" width="23.33203125" style="1" bestFit="1" customWidth="1"/>
    <col min="9" max="9" width="23.44140625" style="1" bestFit="1" customWidth="1"/>
    <col min="10" max="10" width="5.33203125" style="1" bestFit="1" customWidth="1"/>
    <col min="11" max="11" width="6.77734375" style="1" bestFit="1" customWidth="1"/>
    <col min="12" max="12" width="8.88671875" style="1" bestFit="1" customWidth="1"/>
    <col min="13" max="15" width="5.33203125" style="1" bestFit="1" customWidth="1"/>
    <col min="16" max="16" width="7.33203125" style="1" bestFit="1" customWidth="1"/>
    <col min="17" max="17" width="7.88671875" style="1" bestFit="1" customWidth="1"/>
    <col min="18" max="18" width="8.88671875" style="1"/>
    <col min="19" max="21" width="9.21875" style="1" bestFit="1" customWidth="1"/>
    <col min="22" max="22" width="9.6640625" style="1" bestFit="1" customWidth="1"/>
    <col min="23" max="23" width="3.109375" style="1" bestFit="1" customWidth="1"/>
    <col min="24" max="25" width="2" style="1" bestFit="1" customWidth="1"/>
    <col min="26" max="26" width="2.33203125" style="1" bestFit="1" customWidth="1"/>
    <col min="27" max="16384" width="8.88671875" style="1"/>
  </cols>
  <sheetData>
    <row r="1" spans="1:9" x14ac:dyDescent="0.3">
      <c r="B1" s="1" t="s">
        <v>20</v>
      </c>
      <c r="C1" s="1" t="s">
        <v>20</v>
      </c>
      <c r="D1" s="1" t="s">
        <v>20</v>
      </c>
      <c r="E1" s="1" t="s">
        <v>20</v>
      </c>
      <c r="F1" s="1" t="s">
        <v>20</v>
      </c>
      <c r="G1" s="1" t="s">
        <v>20</v>
      </c>
      <c r="H1" s="1" t="s">
        <v>21</v>
      </c>
      <c r="I1" s="1" t="s">
        <v>20</v>
      </c>
    </row>
    <row r="2" spans="1:9" x14ac:dyDescent="0.3">
      <c r="A2" s="1" t="s">
        <v>14</v>
      </c>
      <c r="B2" s="1" t="s">
        <v>13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0</v>
      </c>
      <c r="I2" s="1" t="s">
        <v>22</v>
      </c>
    </row>
    <row r="3" spans="1:9" x14ac:dyDescent="0.3">
      <c r="A3" s="1" t="s">
        <v>1</v>
      </c>
      <c r="B3" s="1">
        <f ca="1">RANDBETWEEN(0,1)</f>
        <v>1</v>
      </c>
      <c r="C3" s="1">
        <f ca="1">RANDBETWEEN(0,1)</f>
        <v>1</v>
      </c>
      <c r="D3" s="1">
        <f ca="1">RANDBETWEEN(0,2)</f>
        <v>2</v>
      </c>
      <c r="E3" s="1">
        <f t="shared" ref="E3:E14" ca="1" si="0">RANDBETWEEN(0,1)</f>
        <v>0</v>
      </c>
      <c r="F3" s="1">
        <f ca="1">RANDBETWEEN(0,4)</f>
        <v>0</v>
      </c>
      <c r="G3" s="1">
        <f ca="1">RANDBETWEEN(0,1)</f>
        <v>0</v>
      </c>
      <c r="H3" s="1">
        <v>1000</v>
      </c>
      <c r="I3" s="1">
        <f ca="1">SUM(B3:G3)</f>
        <v>4</v>
      </c>
    </row>
    <row r="4" spans="1:9" x14ac:dyDescent="0.3">
      <c r="A4" s="1" t="s">
        <v>2</v>
      </c>
      <c r="B4" s="1">
        <f t="shared" ref="B4:C14" ca="1" si="1">RANDBETWEEN(0,1)</f>
        <v>0</v>
      </c>
      <c r="C4" s="1">
        <f t="shared" ca="1" si="1"/>
        <v>0</v>
      </c>
      <c r="D4" s="1">
        <f t="shared" ref="D4:D14" ca="1" si="2">RANDBETWEEN(0,2)</f>
        <v>2</v>
      </c>
      <c r="E4" s="1">
        <f t="shared" ca="1" si="0"/>
        <v>1</v>
      </c>
      <c r="F4" s="1">
        <f t="shared" ref="F4:F14" ca="1" si="3">RANDBETWEEN(0,4)</f>
        <v>0</v>
      </c>
      <c r="G4" s="1">
        <f t="shared" ref="G4:G14" ca="1" si="4">RANDBETWEEN(0,1)</f>
        <v>0</v>
      </c>
      <c r="H4" s="1">
        <v>1000</v>
      </c>
      <c r="I4" s="1">
        <f t="shared" ref="I4:I14" ca="1" si="5">SUM(B4:G4)</f>
        <v>3</v>
      </c>
    </row>
    <row r="5" spans="1:9" x14ac:dyDescent="0.3">
      <c r="A5" s="1" t="s">
        <v>3</v>
      </c>
      <c r="B5" s="1">
        <f t="shared" ca="1" si="1"/>
        <v>1</v>
      </c>
      <c r="C5" s="1">
        <f t="shared" ca="1" si="1"/>
        <v>0</v>
      </c>
      <c r="D5" s="1">
        <f t="shared" ca="1" si="2"/>
        <v>0</v>
      </c>
      <c r="E5" s="1">
        <f t="shared" ca="1" si="0"/>
        <v>1</v>
      </c>
      <c r="F5" s="1">
        <v>3</v>
      </c>
      <c r="G5" s="1">
        <f t="shared" ca="1" si="4"/>
        <v>0</v>
      </c>
      <c r="H5" s="1">
        <v>1000</v>
      </c>
      <c r="I5" s="1">
        <f t="shared" ca="1" si="5"/>
        <v>5</v>
      </c>
    </row>
    <row r="6" spans="1:9" x14ac:dyDescent="0.3">
      <c r="A6" s="1" t="s">
        <v>4</v>
      </c>
      <c r="B6" s="1">
        <f t="shared" ca="1" si="1"/>
        <v>0</v>
      </c>
      <c r="C6" s="1">
        <f t="shared" ca="1" si="1"/>
        <v>1</v>
      </c>
      <c r="D6" s="1">
        <f t="shared" ca="1" si="2"/>
        <v>2</v>
      </c>
      <c r="E6" s="1">
        <f t="shared" ca="1" si="0"/>
        <v>1</v>
      </c>
      <c r="F6" s="1">
        <f t="shared" ca="1" si="3"/>
        <v>3</v>
      </c>
      <c r="G6" s="1">
        <f t="shared" ca="1" si="4"/>
        <v>1</v>
      </c>
      <c r="H6" s="1">
        <v>1000</v>
      </c>
      <c r="I6" s="1">
        <f t="shared" ca="1" si="5"/>
        <v>8</v>
      </c>
    </row>
    <row r="7" spans="1:9" x14ac:dyDescent="0.3">
      <c r="A7" s="1" t="s">
        <v>5</v>
      </c>
      <c r="B7" s="1">
        <f t="shared" ca="1" si="1"/>
        <v>0</v>
      </c>
      <c r="C7" s="1">
        <f t="shared" ca="1" si="1"/>
        <v>1</v>
      </c>
      <c r="D7" s="1">
        <f t="shared" ca="1" si="2"/>
        <v>0</v>
      </c>
      <c r="E7" s="1">
        <f t="shared" ca="1" si="0"/>
        <v>1</v>
      </c>
      <c r="F7" s="1">
        <f t="shared" ca="1" si="3"/>
        <v>4</v>
      </c>
      <c r="G7" s="1">
        <f t="shared" ca="1" si="4"/>
        <v>1</v>
      </c>
      <c r="H7" s="1">
        <v>1000</v>
      </c>
      <c r="I7" s="1">
        <f t="shared" ca="1" si="5"/>
        <v>7</v>
      </c>
    </row>
    <row r="8" spans="1:9" x14ac:dyDescent="0.3">
      <c r="A8" s="1" t="s">
        <v>6</v>
      </c>
      <c r="B8" s="1">
        <f t="shared" ca="1" si="1"/>
        <v>1</v>
      </c>
      <c r="C8" s="1">
        <f t="shared" ca="1" si="1"/>
        <v>1</v>
      </c>
      <c r="D8" s="1">
        <f t="shared" ca="1" si="2"/>
        <v>0</v>
      </c>
      <c r="E8" s="1">
        <f t="shared" ca="1" si="0"/>
        <v>1</v>
      </c>
      <c r="F8" s="1">
        <f t="shared" ca="1" si="3"/>
        <v>4</v>
      </c>
      <c r="G8" s="1">
        <f t="shared" ca="1" si="4"/>
        <v>1</v>
      </c>
      <c r="H8" s="1">
        <v>1000</v>
      </c>
      <c r="I8" s="1">
        <f t="shared" ca="1" si="5"/>
        <v>8</v>
      </c>
    </row>
    <row r="9" spans="1:9" x14ac:dyDescent="0.3">
      <c r="A9" s="1" t="s">
        <v>7</v>
      </c>
      <c r="B9" s="1">
        <f t="shared" ca="1" si="1"/>
        <v>1</v>
      </c>
      <c r="C9" s="1">
        <f t="shared" ca="1" si="1"/>
        <v>0</v>
      </c>
      <c r="D9" s="1">
        <f t="shared" ca="1" si="2"/>
        <v>2</v>
      </c>
      <c r="E9" s="1">
        <f t="shared" ca="1" si="0"/>
        <v>0</v>
      </c>
      <c r="F9" s="1">
        <f t="shared" ca="1" si="3"/>
        <v>2</v>
      </c>
      <c r="G9" s="1">
        <f t="shared" ca="1" si="4"/>
        <v>1</v>
      </c>
      <c r="H9" s="1">
        <v>1000</v>
      </c>
      <c r="I9" s="1">
        <f t="shared" ca="1" si="5"/>
        <v>6</v>
      </c>
    </row>
    <row r="10" spans="1:9" x14ac:dyDescent="0.3">
      <c r="A10" s="1" t="s">
        <v>8</v>
      </c>
      <c r="B10" s="1">
        <f t="shared" ca="1" si="1"/>
        <v>0</v>
      </c>
      <c r="C10" s="1">
        <f t="shared" ca="1" si="1"/>
        <v>0</v>
      </c>
      <c r="D10" s="1">
        <f t="shared" ca="1" si="2"/>
        <v>0</v>
      </c>
      <c r="E10" s="1">
        <f t="shared" ca="1" si="0"/>
        <v>1</v>
      </c>
      <c r="F10" s="1">
        <f t="shared" ca="1" si="3"/>
        <v>2</v>
      </c>
      <c r="G10" s="1">
        <f t="shared" ca="1" si="4"/>
        <v>0</v>
      </c>
      <c r="H10" s="1">
        <v>1000</v>
      </c>
      <c r="I10" s="1">
        <f t="shared" ca="1" si="5"/>
        <v>3</v>
      </c>
    </row>
    <row r="11" spans="1:9" x14ac:dyDescent="0.3">
      <c r="A11" s="1" t="s">
        <v>9</v>
      </c>
      <c r="B11" s="1">
        <f t="shared" ca="1" si="1"/>
        <v>1</v>
      </c>
      <c r="C11" s="1">
        <f t="shared" ca="1" si="1"/>
        <v>1</v>
      </c>
      <c r="D11" s="1">
        <f t="shared" ca="1" si="2"/>
        <v>2</v>
      </c>
      <c r="E11" s="1">
        <f t="shared" ca="1" si="0"/>
        <v>0</v>
      </c>
      <c r="F11" s="1">
        <f t="shared" ca="1" si="3"/>
        <v>3</v>
      </c>
      <c r="G11" s="1">
        <f t="shared" ca="1" si="4"/>
        <v>0</v>
      </c>
      <c r="H11" s="1">
        <v>1000</v>
      </c>
      <c r="I11" s="1">
        <f t="shared" ca="1" si="5"/>
        <v>7</v>
      </c>
    </row>
    <row r="12" spans="1:9" x14ac:dyDescent="0.3">
      <c r="A12" s="1" t="s">
        <v>10</v>
      </c>
      <c r="B12" s="1">
        <f t="shared" ca="1" si="1"/>
        <v>1</v>
      </c>
      <c r="C12" s="1">
        <f t="shared" ca="1" si="1"/>
        <v>1</v>
      </c>
      <c r="D12" s="1">
        <f t="shared" ca="1" si="2"/>
        <v>0</v>
      </c>
      <c r="E12" s="1">
        <f t="shared" ca="1" si="0"/>
        <v>1</v>
      </c>
      <c r="F12" s="1">
        <f t="shared" ca="1" si="3"/>
        <v>0</v>
      </c>
      <c r="G12" s="1">
        <f t="shared" ca="1" si="4"/>
        <v>1</v>
      </c>
      <c r="H12" s="1">
        <v>1000</v>
      </c>
      <c r="I12" s="1">
        <f t="shared" ca="1" si="5"/>
        <v>4</v>
      </c>
    </row>
    <row r="13" spans="1:9" x14ac:dyDescent="0.3">
      <c r="A13" s="1" t="s">
        <v>11</v>
      </c>
      <c r="B13" s="1">
        <f t="shared" ca="1" si="1"/>
        <v>0</v>
      </c>
      <c r="C13" s="1">
        <f t="shared" ca="1" si="1"/>
        <v>0</v>
      </c>
      <c r="D13" s="1">
        <f t="shared" ca="1" si="2"/>
        <v>1</v>
      </c>
      <c r="E13" s="1">
        <f t="shared" ca="1" si="0"/>
        <v>1</v>
      </c>
      <c r="F13" s="1">
        <f t="shared" ca="1" si="3"/>
        <v>4</v>
      </c>
      <c r="G13" s="1">
        <f t="shared" ca="1" si="4"/>
        <v>1</v>
      </c>
      <c r="H13" s="1">
        <v>1000</v>
      </c>
      <c r="I13" s="1">
        <f t="shared" ca="1" si="5"/>
        <v>7</v>
      </c>
    </row>
    <row r="14" spans="1:9" x14ac:dyDescent="0.3">
      <c r="A14" s="1" t="s">
        <v>12</v>
      </c>
      <c r="B14" s="1">
        <f t="shared" ca="1" si="1"/>
        <v>0</v>
      </c>
      <c r="C14" s="1">
        <f t="shared" ca="1" si="1"/>
        <v>1</v>
      </c>
      <c r="D14" s="1">
        <f t="shared" ca="1" si="2"/>
        <v>1</v>
      </c>
      <c r="E14" s="1">
        <f t="shared" ca="1" si="0"/>
        <v>0</v>
      </c>
      <c r="F14" s="1">
        <f t="shared" ca="1" si="3"/>
        <v>0</v>
      </c>
      <c r="G14" s="1">
        <f t="shared" ca="1" si="4"/>
        <v>0</v>
      </c>
      <c r="H14" s="1">
        <v>1000</v>
      </c>
      <c r="I14" s="1">
        <f t="shared" ca="1" si="5"/>
        <v>2</v>
      </c>
    </row>
    <row r="15" spans="1:9" ht="144.6" thickBot="1" x14ac:dyDescent="0.35">
      <c r="A15" s="1" t="s">
        <v>419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 t="s">
        <v>50</v>
      </c>
      <c r="I15" s="1">
        <v>0</v>
      </c>
    </row>
    <row r="16" spans="1:9" ht="15" thickBot="1" x14ac:dyDescent="0.35">
      <c r="A16" s="24" t="s">
        <v>681</v>
      </c>
      <c r="B16" s="1" t="s">
        <v>294</v>
      </c>
      <c r="C16" s="1" t="s">
        <v>294</v>
      </c>
      <c r="D16" s="1" t="s">
        <v>294</v>
      </c>
      <c r="E16" s="1" t="s">
        <v>294</v>
      </c>
      <c r="F16" s="1" t="s">
        <v>294</v>
      </c>
      <c r="G16" s="1" t="s">
        <v>294</v>
      </c>
    </row>
    <row r="17" spans="1:26" ht="15" thickBot="1" x14ac:dyDescent="0.35">
      <c r="A17" s="1" t="s">
        <v>23</v>
      </c>
      <c r="B17" s="1" t="str">
        <f t="shared" ref="B17:G17" si="6">B2</f>
        <v>task1</v>
      </c>
      <c r="C17" s="1" t="str">
        <f t="shared" si="6"/>
        <v>task2</v>
      </c>
      <c r="D17" s="1" t="str">
        <f t="shared" si="6"/>
        <v>task3</v>
      </c>
      <c r="E17" s="1" t="str">
        <f t="shared" si="6"/>
        <v>task4</v>
      </c>
      <c r="F17" s="1" t="str">
        <f t="shared" si="6"/>
        <v>task5</v>
      </c>
      <c r="G17" s="1" t="str">
        <f t="shared" si="6"/>
        <v>extra</v>
      </c>
      <c r="H17" s="1" t="s">
        <v>0</v>
      </c>
    </row>
    <row r="18" spans="1:26" ht="15" thickBot="1" x14ac:dyDescent="0.35">
      <c r="A18" s="1" t="str">
        <f>A3</f>
        <v>V1</v>
      </c>
      <c r="B18" s="1">
        <f>Y0_scenarios!P8</f>
        <v>8</v>
      </c>
      <c r="C18" s="1">
        <f>Y0_scenarios!Q8</f>
        <v>1</v>
      </c>
      <c r="D18" s="1">
        <f>Y0_scenarios!R8</f>
        <v>9</v>
      </c>
      <c r="E18" s="1">
        <f>Y0_scenarios!S8</f>
        <v>1</v>
      </c>
      <c r="F18" s="1">
        <f>Y0_scenarios!T8</f>
        <v>3</v>
      </c>
      <c r="G18" s="24">
        <v>5</v>
      </c>
      <c r="H18" s="1">
        <v>1000</v>
      </c>
    </row>
    <row r="19" spans="1:26" ht="15" thickBot="1" x14ac:dyDescent="0.35">
      <c r="A19" s="1" t="str">
        <f t="shared" ref="A19:A29" si="7">A4</f>
        <v>V2</v>
      </c>
      <c r="B19" s="1">
        <f>Y0_scenarios!P9</f>
        <v>8</v>
      </c>
      <c r="C19" s="1">
        <f>Y0_scenarios!Q9</f>
        <v>1</v>
      </c>
      <c r="D19" s="1">
        <f>Y0_scenarios!R9</f>
        <v>4</v>
      </c>
      <c r="E19" s="1">
        <f>Y0_scenarios!S9</f>
        <v>6</v>
      </c>
      <c r="F19" s="1">
        <f>Y0_scenarios!T9</f>
        <v>3</v>
      </c>
      <c r="G19" s="1">
        <f>Y0_scenarios!U9</f>
        <v>5</v>
      </c>
      <c r="H19" s="1">
        <v>1000</v>
      </c>
    </row>
    <row r="20" spans="1:26" ht="15" thickBot="1" x14ac:dyDescent="0.35">
      <c r="A20" s="1" t="str">
        <f t="shared" si="7"/>
        <v>V3</v>
      </c>
      <c r="B20" s="1">
        <f>Y0_scenarios!P10</f>
        <v>1</v>
      </c>
      <c r="C20" s="1">
        <f>Y0_scenarios!Q10</f>
        <v>1</v>
      </c>
      <c r="D20" s="1">
        <f>Y0_scenarios!R10</f>
        <v>9</v>
      </c>
      <c r="E20" s="1">
        <f>Y0_scenarios!S10</f>
        <v>1</v>
      </c>
      <c r="F20" s="24">
        <v>4</v>
      </c>
      <c r="G20" s="24">
        <v>4</v>
      </c>
      <c r="H20" s="1">
        <v>1000</v>
      </c>
    </row>
    <row r="21" spans="1:26" ht="15" thickBot="1" x14ac:dyDescent="0.35">
      <c r="A21" s="1" t="str">
        <f t="shared" si="7"/>
        <v>V4</v>
      </c>
      <c r="B21" s="1">
        <f>Y0_scenarios!P11</f>
        <v>1</v>
      </c>
      <c r="C21" s="1">
        <f>Y0_scenarios!Q11</f>
        <v>7</v>
      </c>
      <c r="D21" s="24">
        <v>4</v>
      </c>
      <c r="E21" s="24">
        <v>1</v>
      </c>
      <c r="F21" s="1">
        <f>Y0_scenarios!T11</f>
        <v>3</v>
      </c>
      <c r="G21" s="1">
        <f>Y0_scenarios!U11</f>
        <v>5</v>
      </c>
      <c r="H21" s="1">
        <v>1000</v>
      </c>
    </row>
    <row r="22" spans="1:26" x14ac:dyDescent="0.3">
      <c r="A22" s="1" t="str">
        <f t="shared" si="7"/>
        <v>V5</v>
      </c>
      <c r="B22" s="1">
        <f>Y0_scenarios!P12</f>
        <v>1</v>
      </c>
      <c r="C22" s="1">
        <f>Y0_scenarios!Q12</f>
        <v>1</v>
      </c>
      <c r="D22" s="1">
        <f>Y0_scenarios!R12</f>
        <v>4</v>
      </c>
      <c r="E22" s="1">
        <f>Y0_scenarios!S12</f>
        <v>1</v>
      </c>
      <c r="F22" s="1">
        <f>Y0_scenarios!T12</f>
        <v>10</v>
      </c>
      <c r="G22" s="1">
        <f>Y0_scenarios!U12</f>
        <v>5</v>
      </c>
      <c r="H22" s="1">
        <v>1000</v>
      </c>
    </row>
    <row r="23" spans="1:26" x14ac:dyDescent="0.3">
      <c r="A23" s="1" t="str">
        <f t="shared" si="7"/>
        <v>V6</v>
      </c>
      <c r="B23" s="1">
        <f>Y0_scenarios!P13</f>
        <v>1</v>
      </c>
      <c r="C23" s="1">
        <f>Y0_scenarios!Q13</f>
        <v>7</v>
      </c>
      <c r="D23" s="1">
        <f>Y0_scenarios!R13</f>
        <v>4</v>
      </c>
      <c r="E23" s="1">
        <f>Y0_scenarios!S13</f>
        <v>6</v>
      </c>
      <c r="F23" s="1">
        <f>Y0_scenarios!T13</f>
        <v>3</v>
      </c>
      <c r="G23" s="1">
        <f>Y0_scenarios!U13</f>
        <v>1</v>
      </c>
      <c r="H23" s="1">
        <v>1000</v>
      </c>
    </row>
    <row r="24" spans="1:26" ht="15" thickBot="1" x14ac:dyDescent="0.35">
      <c r="A24" s="1" t="str">
        <f t="shared" si="7"/>
        <v>V7</v>
      </c>
      <c r="B24" s="1">
        <f>Y0_scenarios!P14</f>
        <v>1</v>
      </c>
      <c r="C24" s="1">
        <f>Y0_scenarios!Q14</f>
        <v>7</v>
      </c>
      <c r="D24" s="1">
        <f>Y0_scenarios!R14</f>
        <v>4</v>
      </c>
      <c r="E24" s="1">
        <f>Y0_scenarios!S14</f>
        <v>1</v>
      </c>
      <c r="F24" s="1">
        <f>Y0_scenarios!T14</f>
        <v>3</v>
      </c>
      <c r="G24" s="1">
        <f>Y0_scenarios!U14</f>
        <v>5</v>
      </c>
      <c r="H24" s="1">
        <v>1000</v>
      </c>
    </row>
    <row r="25" spans="1:26" ht="15" thickBot="1" x14ac:dyDescent="0.35">
      <c r="A25" s="1" t="str">
        <f t="shared" si="7"/>
        <v>V8</v>
      </c>
      <c r="B25" s="1">
        <f>Y0_scenarios!P15</f>
        <v>1</v>
      </c>
      <c r="C25" s="1">
        <f>Y0_scenarios!Q15</f>
        <v>1</v>
      </c>
      <c r="D25" s="1">
        <f>Y0_scenarios!R15</f>
        <v>9</v>
      </c>
      <c r="E25" s="1">
        <f>Y0_scenarios!S15</f>
        <v>6</v>
      </c>
      <c r="F25" s="24">
        <v>3</v>
      </c>
      <c r="G25" s="24">
        <v>5</v>
      </c>
      <c r="H25" s="1">
        <v>1000</v>
      </c>
    </row>
    <row r="26" spans="1:26" x14ac:dyDescent="0.3">
      <c r="A26" s="1" t="str">
        <f t="shared" si="7"/>
        <v>V9</v>
      </c>
      <c r="B26" s="1">
        <f>Y0_scenarios!P16</f>
        <v>8</v>
      </c>
      <c r="C26" s="1">
        <f>Y0_scenarios!Q16</f>
        <v>7</v>
      </c>
      <c r="D26" s="1">
        <f>Y0_scenarios!R16</f>
        <v>1</v>
      </c>
      <c r="E26" s="1">
        <f>Y0_scenarios!S16</f>
        <v>6</v>
      </c>
      <c r="F26" s="1">
        <f>Y0_scenarios!T16</f>
        <v>3</v>
      </c>
      <c r="G26" s="1">
        <f>Y0_scenarios!U16</f>
        <v>5</v>
      </c>
      <c r="H26" s="1">
        <v>1000</v>
      </c>
    </row>
    <row r="27" spans="1:26" x14ac:dyDescent="0.3">
      <c r="A27" s="1" t="str">
        <f t="shared" si="7"/>
        <v>V10</v>
      </c>
      <c r="B27" s="1">
        <f>Y0_scenarios!P17</f>
        <v>8</v>
      </c>
      <c r="C27" s="1">
        <f>Y0_scenarios!Q17</f>
        <v>7</v>
      </c>
      <c r="D27" s="1">
        <f>Y0_scenarios!R17</f>
        <v>1</v>
      </c>
      <c r="E27" s="1">
        <f>Y0_scenarios!S17</f>
        <v>1</v>
      </c>
      <c r="F27" s="1">
        <f>Y0_scenarios!T17</f>
        <v>10</v>
      </c>
      <c r="G27" s="1">
        <f>Y0_scenarios!U17</f>
        <v>1</v>
      </c>
      <c r="H27" s="1">
        <v>1000</v>
      </c>
    </row>
    <row r="28" spans="1:26" ht="15" thickBot="1" x14ac:dyDescent="0.35">
      <c r="A28" s="1" t="str">
        <f t="shared" si="7"/>
        <v>V11</v>
      </c>
      <c r="B28" s="1">
        <f>Y0_scenarios!P18</f>
        <v>8</v>
      </c>
      <c r="C28" s="1">
        <f>Y0_scenarios!Q18</f>
        <v>1</v>
      </c>
      <c r="D28" s="1">
        <f>Y0_scenarios!R18</f>
        <v>4</v>
      </c>
      <c r="E28" s="1">
        <f>Y0_scenarios!S18</f>
        <v>6</v>
      </c>
      <c r="F28" s="1">
        <f>Y0_scenarios!T18</f>
        <v>3</v>
      </c>
      <c r="G28" s="1">
        <f>Y0_scenarios!U18</f>
        <v>5</v>
      </c>
      <c r="H28" s="1">
        <v>1000</v>
      </c>
    </row>
    <row r="29" spans="1:26" ht="15" thickBot="1" x14ac:dyDescent="0.35">
      <c r="A29" s="1" t="str">
        <f t="shared" si="7"/>
        <v>V12</v>
      </c>
      <c r="B29" s="1">
        <f>Y0_scenarios!P19</f>
        <v>1</v>
      </c>
      <c r="C29" s="1">
        <f>Y0_scenarios!Q19</f>
        <v>7</v>
      </c>
      <c r="D29" s="1">
        <f>Y0_scenarios!R19</f>
        <v>1</v>
      </c>
      <c r="E29" s="1">
        <f>Y0_scenarios!S19</f>
        <v>6</v>
      </c>
      <c r="F29" s="1">
        <f>Y0_scenarios!T19</f>
        <v>10</v>
      </c>
      <c r="G29" s="24">
        <v>1</v>
      </c>
      <c r="H29" s="1">
        <v>1000</v>
      </c>
    </row>
    <row r="30" spans="1:26" x14ac:dyDescent="0.3">
      <c r="I30" s="1">
        <f>SUM(H33:I176)</f>
        <v>0</v>
      </c>
      <c r="J30" s="1">
        <f>SUM(J33:J176)</f>
        <v>16</v>
      </c>
      <c r="K30" s="1" t="s">
        <v>692</v>
      </c>
    </row>
    <row r="31" spans="1:26" x14ac:dyDescent="0.3">
      <c r="H31" s="1" t="s">
        <v>46</v>
      </c>
      <c r="I31" s="1" t="s">
        <v>47</v>
      </c>
      <c r="L31" s="1" t="s">
        <v>55</v>
      </c>
      <c r="R31" s="1" t="s">
        <v>48</v>
      </c>
    </row>
    <row r="32" spans="1:26" x14ac:dyDescent="0.3">
      <c r="A32" s="1" t="s">
        <v>25</v>
      </c>
      <c r="B32" s="1" t="str">
        <f>B17</f>
        <v>task1</v>
      </c>
      <c r="C32" s="1" t="str">
        <f t="shared" ref="C32:G32" si="8">C17</f>
        <v>task2</v>
      </c>
      <c r="D32" s="1" t="str">
        <f t="shared" si="8"/>
        <v>task3</v>
      </c>
      <c r="E32" s="1" t="str">
        <f t="shared" si="8"/>
        <v>task4</v>
      </c>
      <c r="F32" s="1" t="str">
        <f t="shared" si="8"/>
        <v>task5</v>
      </c>
      <c r="G32" s="1" t="str">
        <f t="shared" si="8"/>
        <v>extra</v>
      </c>
      <c r="H32" s="1" t="s">
        <v>38</v>
      </c>
      <c r="I32" s="1" t="s">
        <v>39</v>
      </c>
      <c r="J32" s="1" t="s">
        <v>49</v>
      </c>
      <c r="K32" s="1" t="s">
        <v>54</v>
      </c>
      <c r="L32" s="1" t="s">
        <v>44</v>
      </c>
      <c r="M32" s="1" t="s">
        <v>37</v>
      </c>
      <c r="N32" s="1" t="s">
        <v>40</v>
      </c>
      <c r="O32" s="1" t="s">
        <v>41</v>
      </c>
      <c r="P32" s="1" t="s">
        <v>42</v>
      </c>
      <c r="Q32" s="1" t="s">
        <v>43</v>
      </c>
      <c r="R32" s="1" t="s">
        <v>44</v>
      </c>
      <c r="S32" s="1" t="s">
        <v>51</v>
      </c>
      <c r="T32" s="1" t="s">
        <v>52</v>
      </c>
      <c r="U32" s="1" t="s">
        <v>53</v>
      </c>
      <c r="V32" s="5" t="s">
        <v>188</v>
      </c>
      <c r="W32" s="5" t="s">
        <v>189</v>
      </c>
      <c r="X32" s="5" t="s">
        <v>190</v>
      </c>
      <c r="Y32" s="5" t="s">
        <v>191</v>
      </c>
      <c r="Z32" s="5" t="s">
        <v>192</v>
      </c>
    </row>
    <row r="33" spans="1:26" x14ac:dyDescent="0.3">
      <c r="A33" s="1" t="s">
        <v>45</v>
      </c>
      <c r="B33" s="1">
        <f t="shared" ref="B33:G44" si="9">B$18-B18</f>
        <v>0</v>
      </c>
      <c r="C33" s="1">
        <f t="shared" si="9"/>
        <v>0</v>
      </c>
      <c r="D33" s="1">
        <f t="shared" si="9"/>
        <v>0</v>
      </c>
      <c r="E33" s="1">
        <f t="shared" si="9"/>
        <v>0</v>
      </c>
      <c r="F33" s="1">
        <f t="shared" si="9"/>
        <v>0</v>
      </c>
      <c r="G33" s="1">
        <f t="shared" si="9"/>
        <v>0</v>
      </c>
      <c r="H33" s="1">
        <f>IF(U33=0,1,0)</f>
        <v>0</v>
      </c>
      <c r="I33" s="1">
        <f>IF(T33=0,1,0)</f>
        <v>0</v>
      </c>
      <c r="J33" s="1">
        <f>IF(S33=0,1,0)</f>
        <v>1</v>
      </c>
      <c r="K33" s="1">
        <f>IF(SUM(H33:J33)=0,1,0)</f>
        <v>0</v>
      </c>
      <c r="L33" s="1">
        <f>SUM(H33:K33)</f>
        <v>1</v>
      </c>
      <c r="M33" s="1">
        <f>MAX(B33:G33)</f>
        <v>0</v>
      </c>
      <c r="N33" s="1">
        <f>MIN(B33:G33)</f>
        <v>0</v>
      </c>
      <c r="O33" s="1">
        <f>COUNTIF(B33:G33,0)</f>
        <v>6</v>
      </c>
      <c r="P33" s="1">
        <f>COUNTIFS(B33:G33,"&gt;0")</f>
        <v>0</v>
      </c>
      <c r="Q33" s="1">
        <f>COUNTIFS(B33:G33,"&lt;0")</f>
        <v>0</v>
      </c>
      <c r="R33" s="1">
        <f>SUM(O33:Q33)</f>
        <v>6</v>
      </c>
      <c r="S33" s="3">
        <f>(Q33+P33+M33+N33)+STDEV(M33,N33,P33,Q33)</f>
        <v>0</v>
      </c>
      <c r="T33" s="1">
        <f>J33+P33</f>
        <v>1</v>
      </c>
      <c r="U33" s="1">
        <f>J33+Q33</f>
        <v>1</v>
      </c>
      <c r="V33" s="5">
        <v>1</v>
      </c>
      <c r="W33" s="5">
        <f>H33</f>
        <v>0</v>
      </c>
      <c r="X33" s="5">
        <f t="shared" ref="X33:Z48" si="10">I33</f>
        <v>0</v>
      </c>
      <c r="Y33" s="5">
        <f t="shared" si="10"/>
        <v>1</v>
      </c>
      <c r="Z33" s="5">
        <f t="shared" si="10"/>
        <v>0</v>
      </c>
    </row>
    <row r="34" spans="1:26" x14ac:dyDescent="0.3">
      <c r="A34" s="1" t="s">
        <v>26</v>
      </c>
      <c r="B34" s="1">
        <f t="shared" si="9"/>
        <v>0</v>
      </c>
      <c r="C34" s="1">
        <f t="shared" si="9"/>
        <v>0</v>
      </c>
      <c r="D34" s="1">
        <f t="shared" si="9"/>
        <v>5</v>
      </c>
      <c r="E34" s="1">
        <f t="shared" si="9"/>
        <v>-5</v>
      </c>
      <c r="F34" s="1">
        <f t="shared" si="9"/>
        <v>0</v>
      </c>
      <c r="G34" s="1">
        <f t="shared" si="9"/>
        <v>0</v>
      </c>
      <c r="H34" s="1">
        <f t="shared" ref="H34:H97" si="11">IF(U34=0,1,0)</f>
        <v>0</v>
      </c>
      <c r="I34" s="1">
        <f t="shared" ref="I34:I97" si="12">IF(T34=0,1,0)</f>
        <v>0</v>
      </c>
      <c r="J34" s="1">
        <f t="shared" ref="J34:J97" si="13">IF(S34=0,1,0)</f>
        <v>0</v>
      </c>
      <c r="K34" s="1">
        <f t="shared" ref="K34:K97" si="14">IF(SUM(H34:J34)=0,1,0)</f>
        <v>1</v>
      </c>
      <c r="L34" s="1">
        <f t="shared" ref="L34:L97" si="15">SUM(H34:K34)</f>
        <v>1</v>
      </c>
      <c r="M34" s="1">
        <f>MAX(B34:G34)</f>
        <v>5</v>
      </c>
      <c r="N34" s="1">
        <f>MIN(B34:G34)</f>
        <v>-5</v>
      </c>
      <c r="O34" s="1">
        <f>COUNTIF(B34:G34,0)</f>
        <v>4</v>
      </c>
      <c r="P34" s="1">
        <f>COUNTIFS(B34:G34,"&gt;0")</f>
        <v>1</v>
      </c>
      <c r="Q34" s="1">
        <f>COUNTIFS(B34:G34,"&lt;0")</f>
        <v>1</v>
      </c>
      <c r="R34" s="1">
        <f>SUM(O34:Q34)</f>
        <v>6</v>
      </c>
      <c r="S34" s="4">
        <f t="shared" ref="S34:S97" si="16">(Q34+P34+M34+N34)+STDEV(M34,N34,P34,Q34)</f>
        <v>6.1231056256176606</v>
      </c>
      <c r="T34" s="1">
        <f t="shared" ref="T34:T97" si="17">J34+P34</f>
        <v>1</v>
      </c>
      <c r="U34" s="1">
        <f t="shared" ref="U34:U97" si="18">J34+Q34</f>
        <v>1</v>
      </c>
      <c r="V34" s="5">
        <f>V33</f>
        <v>1</v>
      </c>
      <c r="W34" s="5">
        <f t="shared" ref="W34:Z97" si="19">H34</f>
        <v>0</v>
      </c>
      <c r="X34" s="5">
        <f t="shared" si="10"/>
        <v>0</v>
      </c>
      <c r="Y34" s="5">
        <f t="shared" si="10"/>
        <v>0</v>
      </c>
      <c r="Z34" s="5">
        <f t="shared" si="10"/>
        <v>1</v>
      </c>
    </row>
    <row r="35" spans="1:26" x14ac:dyDescent="0.3">
      <c r="A35" s="1" t="s">
        <v>27</v>
      </c>
      <c r="B35" s="1">
        <f t="shared" si="9"/>
        <v>7</v>
      </c>
      <c r="C35" s="1">
        <f t="shared" si="9"/>
        <v>0</v>
      </c>
      <c r="D35" s="1">
        <f t="shared" si="9"/>
        <v>0</v>
      </c>
      <c r="E35" s="1">
        <f t="shared" si="9"/>
        <v>0</v>
      </c>
      <c r="F35" s="1">
        <f t="shared" si="9"/>
        <v>-1</v>
      </c>
      <c r="G35" s="1">
        <f t="shared" si="9"/>
        <v>1</v>
      </c>
      <c r="H35" s="1">
        <f t="shared" si="11"/>
        <v>0</v>
      </c>
      <c r="I35" s="1">
        <f t="shared" si="12"/>
        <v>0</v>
      </c>
      <c r="J35" s="1">
        <f t="shared" si="13"/>
        <v>0</v>
      </c>
      <c r="K35" s="1">
        <f t="shared" si="14"/>
        <v>1</v>
      </c>
      <c r="L35" s="1">
        <f t="shared" si="15"/>
        <v>1</v>
      </c>
      <c r="M35" s="1">
        <f t="shared" ref="M35:M98" si="20">MAX(B35:G35)</f>
        <v>7</v>
      </c>
      <c r="N35" s="1">
        <f t="shared" ref="N35:N98" si="21">MIN(B35:G35)</f>
        <v>-1</v>
      </c>
      <c r="O35" s="1">
        <f t="shared" ref="O35:O98" si="22">COUNTIF(B35:G35,0)</f>
        <v>3</v>
      </c>
      <c r="P35" s="1">
        <f t="shared" ref="P35:P98" si="23">COUNTIFS(B35:G35,"&gt;0")</f>
        <v>2</v>
      </c>
      <c r="Q35" s="1">
        <f t="shared" ref="Q35:Q98" si="24">COUNTIFS(B35:G35,"&lt;0")</f>
        <v>1</v>
      </c>
      <c r="R35" s="1">
        <f t="shared" ref="R35:R98" si="25">SUM(O35:Q35)</f>
        <v>6</v>
      </c>
      <c r="S35" s="4">
        <f t="shared" si="16"/>
        <v>12.403429642777024</v>
      </c>
      <c r="T35" s="1">
        <f t="shared" si="17"/>
        <v>2</v>
      </c>
      <c r="U35" s="1">
        <f t="shared" si="18"/>
        <v>1</v>
      </c>
      <c r="V35" s="5">
        <f t="shared" ref="V35:V44" si="26">V34</f>
        <v>1</v>
      </c>
      <c r="W35" s="5">
        <f t="shared" si="19"/>
        <v>0</v>
      </c>
      <c r="X35" s="5">
        <f t="shared" si="10"/>
        <v>0</v>
      </c>
      <c r="Y35" s="5">
        <f t="shared" si="10"/>
        <v>0</v>
      </c>
      <c r="Z35" s="5">
        <f t="shared" si="10"/>
        <v>1</v>
      </c>
    </row>
    <row r="36" spans="1:26" x14ac:dyDescent="0.3">
      <c r="A36" s="1" t="s">
        <v>28</v>
      </c>
      <c r="B36" s="1">
        <f t="shared" si="9"/>
        <v>7</v>
      </c>
      <c r="C36" s="1">
        <f t="shared" si="9"/>
        <v>-6</v>
      </c>
      <c r="D36" s="1">
        <f t="shared" si="9"/>
        <v>5</v>
      </c>
      <c r="E36" s="1">
        <f t="shared" si="9"/>
        <v>0</v>
      </c>
      <c r="F36" s="1">
        <f t="shared" si="9"/>
        <v>0</v>
      </c>
      <c r="G36" s="1">
        <f t="shared" si="9"/>
        <v>0</v>
      </c>
      <c r="H36" s="1">
        <f t="shared" si="11"/>
        <v>0</v>
      </c>
      <c r="I36" s="1">
        <f t="shared" si="12"/>
        <v>0</v>
      </c>
      <c r="J36" s="1">
        <f t="shared" si="13"/>
        <v>0</v>
      </c>
      <c r="K36" s="1">
        <f t="shared" si="14"/>
        <v>1</v>
      </c>
      <c r="L36" s="1">
        <f t="shared" si="15"/>
        <v>1</v>
      </c>
      <c r="M36" s="1">
        <f t="shared" si="20"/>
        <v>7</v>
      </c>
      <c r="N36" s="1">
        <f t="shared" si="21"/>
        <v>-6</v>
      </c>
      <c r="O36" s="1">
        <f t="shared" si="22"/>
        <v>3</v>
      </c>
      <c r="P36" s="1">
        <f t="shared" si="23"/>
        <v>2</v>
      </c>
      <c r="Q36" s="1">
        <f t="shared" si="24"/>
        <v>1</v>
      </c>
      <c r="R36" s="1">
        <f t="shared" si="25"/>
        <v>6</v>
      </c>
      <c r="S36" s="4">
        <f t="shared" si="16"/>
        <v>9.3541261347363367</v>
      </c>
      <c r="T36" s="1">
        <f t="shared" si="17"/>
        <v>2</v>
      </c>
      <c r="U36" s="1">
        <f t="shared" si="18"/>
        <v>1</v>
      </c>
      <c r="V36" s="5">
        <f t="shared" si="26"/>
        <v>1</v>
      </c>
      <c r="W36" s="5">
        <f t="shared" si="19"/>
        <v>0</v>
      </c>
      <c r="X36" s="5">
        <f t="shared" si="10"/>
        <v>0</v>
      </c>
      <c r="Y36" s="5">
        <f t="shared" si="10"/>
        <v>0</v>
      </c>
      <c r="Z36" s="5">
        <f t="shared" si="10"/>
        <v>1</v>
      </c>
    </row>
    <row r="37" spans="1:26" x14ac:dyDescent="0.3">
      <c r="A37" s="1" t="s">
        <v>29</v>
      </c>
      <c r="B37" s="1">
        <f t="shared" si="9"/>
        <v>7</v>
      </c>
      <c r="C37" s="1">
        <f t="shared" si="9"/>
        <v>0</v>
      </c>
      <c r="D37" s="1">
        <f t="shared" si="9"/>
        <v>5</v>
      </c>
      <c r="E37" s="1">
        <f t="shared" si="9"/>
        <v>0</v>
      </c>
      <c r="F37" s="1">
        <f t="shared" si="9"/>
        <v>-7</v>
      </c>
      <c r="G37" s="1">
        <f t="shared" si="9"/>
        <v>0</v>
      </c>
      <c r="H37" s="1">
        <f t="shared" si="11"/>
        <v>0</v>
      </c>
      <c r="I37" s="1">
        <f t="shared" si="12"/>
        <v>0</v>
      </c>
      <c r="J37" s="1">
        <f t="shared" si="13"/>
        <v>0</v>
      </c>
      <c r="K37" s="1">
        <f t="shared" si="14"/>
        <v>1</v>
      </c>
      <c r="L37" s="1">
        <f t="shared" si="15"/>
        <v>1</v>
      </c>
      <c r="M37" s="1">
        <f t="shared" si="20"/>
        <v>7</v>
      </c>
      <c r="N37" s="1">
        <f t="shared" si="21"/>
        <v>-7</v>
      </c>
      <c r="O37" s="1">
        <f t="shared" si="22"/>
        <v>3</v>
      </c>
      <c r="P37" s="1">
        <f t="shared" si="23"/>
        <v>2</v>
      </c>
      <c r="Q37" s="1">
        <f t="shared" si="24"/>
        <v>1</v>
      </c>
      <c r="R37" s="1">
        <f t="shared" si="25"/>
        <v>6</v>
      </c>
      <c r="S37" s="4">
        <f t="shared" si="16"/>
        <v>8.7951128835712371</v>
      </c>
      <c r="T37" s="1">
        <f t="shared" si="17"/>
        <v>2</v>
      </c>
      <c r="U37" s="1">
        <f t="shared" si="18"/>
        <v>1</v>
      </c>
      <c r="V37" s="5">
        <f t="shared" si="26"/>
        <v>1</v>
      </c>
      <c r="W37" s="5">
        <f t="shared" si="19"/>
        <v>0</v>
      </c>
      <c r="X37" s="5">
        <f t="shared" si="10"/>
        <v>0</v>
      </c>
      <c r="Y37" s="5">
        <f t="shared" si="10"/>
        <v>0</v>
      </c>
      <c r="Z37" s="5">
        <f t="shared" si="10"/>
        <v>1</v>
      </c>
    </row>
    <row r="38" spans="1:26" x14ac:dyDescent="0.3">
      <c r="A38" s="1" t="s">
        <v>30</v>
      </c>
      <c r="B38" s="1">
        <f t="shared" si="9"/>
        <v>7</v>
      </c>
      <c r="C38" s="1">
        <f t="shared" si="9"/>
        <v>-6</v>
      </c>
      <c r="D38" s="1">
        <f t="shared" si="9"/>
        <v>5</v>
      </c>
      <c r="E38" s="1">
        <f t="shared" si="9"/>
        <v>-5</v>
      </c>
      <c r="F38" s="1">
        <f t="shared" si="9"/>
        <v>0</v>
      </c>
      <c r="G38" s="1">
        <f t="shared" si="9"/>
        <v>4</v>
      </c>
      <c r="H38" s="1">
        <f t="shared" si="11"/>
        <v>0</v>
      </c>
      <c r="I38" s="1">
        <f t="shared" si="12"/>
        <v>0</v>
      </c>
      <c r="J38" s="1">
        <f t="shared" si="13"/>
        <v>0</v>
      </c>
      <c r="K38" s="1">
        <f t="shared" si="14"/>
        <v>1</v>
      </c>
      <c r="L38" s="1">
        <f t="shared" si="15"/>
        <v>1</v>
      </c>
      <c r="M38" s="1">
        <f t="shared" si="20"/>
        <v>7</v>
      </c>
      <c r="N38" s="1">
        <f t="shared" si="21"/>
        <v>-6</v>
      </c>
      <c r="O38" s="1">
        <f t="shared" si="22"/>
        <v>1</v>
      </c>
      <c r="P38" s="1">
        <f t="shared" si="23"/>
        <v>3</v>
      </c>
      <c r="Q38" s="1">
        <f t="shared" si="24"/>
        <v>2</v>
      </c>
      <c r="R38" s="1">
        <f t="shared" si="25"/>
        <v>6</v>
      </c>
      <c r="S38" s="4">
        <f t="shared" si="16"/>
        <v>11.446711546122732</v>
      </c>
      <c r="T38" s="1">
        <f t="shared" si="17"/>
        <v>3</v>
      </c>
      <c r="U38" s="1">
        <f t="shared" si="18"/>
        <v>2</v>
      </c>
      <c r="V38" s="5">
        <f t="shared" si="26"/>
        <v>1</v>
      </c>
      <c r="W38" s="5">
        <f t="shared" si="19"/>
        <v>0</v>
      </c>
      <c r="X38" s="5">
        <f t="shared" si="10"/>
        <v>0</v>
      </c>
      <c r="Y38" s="5">
        <f t="shared" si="10"/>
        <v>0</v>
      </c>
      <c r="Z38" s="5">
        <f t="shared" si="10"/>
        <v>1</v>
      </c>
    </row>
    <row r="39" spans="1:26" x14ac:dyDescent="0.3">
      <c r="A39" s="1" t="s">
        <v>31</v>
      </c>
      <c r="B39" s="1">
        <f t="shared" si="9"/>
        <v>7</v>
      </c>
      <c r="C39" s="1">
        <f t="shared" si="9"/>
        <v>-6</v>
      </c>
      <c r="D39" s="1">
        <f t="shared" si="9"/>
        <v>5</v>
      </c>
      <c r="E39" s="1">
        <f t="shared" si="9"/>
        <v>0</v>
      </c>
      <c r="F39" s="1">
        <f t="shared" si="9"/>
        <v>0</v>
      </c>
      <c r="G39" s="1">
        <f t="shared" si="9"/>
        <v>0</v>
      </c>
      <c r="H39" s="1">
        <f t="shared" si="11"/>
        <v>0</v>
      </c>
      <c r="I39" s="1">
        <f t="shared" si="12"/>
        <v>0</v>
      </c>
      <c r="J39" s="1">
        <f t="shared" si="13"/>
        <v>0</v>
      </c>
      <c r="K39" s="1">
        <f t="shared" si="14"/>
        <v>1</v>
      </c>
      <c r="L39" s="1">
        <f t="shared" si="15"/>
        <v>1</v>
      </c>
      <c r="M39" s="1">
        <f t="shared" si="20"/>
        <v>7</v>
      </c>
      <c r="N39" s="1">
        <f t="shared" si="21"/>
        <v>-6</v>
      </c>
      <c r="O39" s="1">
        <f t="shared" si="22"/>
        <v>3</v>
      </c>
      <c r="P39" s="1">
        <f t="shared" si="23"/>
        <v>2</v>
      </c>
      <c r="Q39" s="1">
        <f t="shared" si="24"/>
        <v>1</v>
      </c>
      <c r="R39" s="1">
        <f t="shared" si="25"/>
        <v>6</v>
      </c>
      <c r="S39" s="4">
        <f t="shared" si="16"/>
        <v>9.3541261347363367</v>
      </c>
      <c r="T39" s="1">
        <f t="shared" si="17"/>
        <v>2</v>
      </c>
      <c r="U39" s="1">
        <f t="shared" si="18"/>
        <v>1</v>
      </c>
      <c r="V39" s="5">
        <f t="shared" si="26"/>
        <v>1</v>
      </c>
      <c r="W39" s="5">
        <f t="shared" si="19"/>
        <v>0</v>
      </c>
      <c r="X39" s="5">
        <f t="shared" si="10"/>
        <v>0</v>
      </c>
      <c r="Y39" s="5">
        <f t="shared" si="10"/>
        <v>0</v>
      </c>
      <c r="Z39" s="5">
        <f t="shared" si="10"/>
        <v>1</v>
      </c>
    </row>
    <row r="40" spans="1:26" x14ac:dyDescent="0.3">
      <c r="A40" s="1" t="s">
        <v>32</v>
      </c>
      <c r="B40" s="1">
        <f t="shared" si="9"/>
        <v>7</v>
      </c>
      <c r="C40" s="1">
        <f t="shared" si="9"/>
        <v>0</v>
      </c>
      <c r="D40" s="1">
        <f t="shared" si="9"/>
        <v>0</v>
      </c>
      <c r="E40" s="1">
        <f t="shared" si="9"/>
        <v>-5</v>
      </c>
      <c r="F40" s="1">
        <f t="shared" si="9"/>
        <v>0</v>
      </c>
      <c r="G40" s="1">
        <f t="shared" si="9"/>
        <v>0</v>
      </c>
      <c r="H40" s="1">
        <f t="shared" si="11"/>
        <v>0</v>
      </c>
      <c r="I40" s="1">
        <f t="shared" si="12"/>
        <v>0</v>
      </c>
      <c r="J40" s="1">
        <f t="shared" si="13"/>
        <v>0</v>
      </c>
      <c r="K40" s="1">
        <f t="shared" si="14"/>
        <v>1</v>
      </c>
      <c r="L40" s="1">
        <f t="shared" si="15"/>
        <v>1</v>
      </c>
      <c r="M40" s="1">
        <f t="shared" si="20"/>
        <v>7</v>
      </c>
      <c r="N40" s="1">
        <f t="shared" si="21"/>
        <v>-5</v>
      </c>
      <c r="O40" s="1">
        <f t="shared" si="22"/>
        <v>4</v>
      </c>
      <c r="P40" s="1">
        <f t="shared" si="23"/>
        <v>1</v>
      </c>
      <c r="Q40" s="1">
        <f t="shared" si="24"/>
        <v>1</v>
      </c>
      <c r="R40" s="1">
        <f t="shared" si="25"/>
        <v>6</v>
      </c>
      <c r="S40" s="4">
        <f t="shared" si="16"/>
        <v>8.8989794855663558</v>
      </c>
      <c r="T40" s="1">
        <f t="shared" si="17"/>
        <v>1</v>
      </c>
      <c r="U40" s="1">
        <f t="shared" si="18"/>
        <v>1</v>
      </c>
      <c r="V40" s="5">
        <f t="shared" si="26"/>
        <v>1</v>
      </c>
      <c r="W40" s="5">
        <f t="shared" si="19"/>
        <v>0</v>
      </c>
      <c r="X40" s="5">
        <f t="shared" si="10"/>
        <v>0</v>
      </c>
      <c r="Y40" s="5">
        <f t="shared" si="10"/>
        <v>0</v>
      </c>
      <c r="Z40" s="5">
        <f t="shared" si="10"/>
        <v>1</v>
      </c>
    </row>
    <row r="41" spans="1:26" x14ac:dyDescent="0.3">
      <c r="A41" s="1" t="s">
        <v>33</v>
      </c>
      <c r="B41" s="1">
        <f t="shared" si="9"/>
        <v>0</v>
      </c>
      <c r="C41" s="1">
        <f t="shared" si="9"/>
        <v>-6</v>
      </c>
      <c r="D41" s="1">
        <f t="shared" si="9"/>
        <v>8</v>
      </c>
      <c r="E41" s="1">
        <f t="shared" si="9"/>
        <v>-5</v>
      </c>
      <c r="F41" s="1">
        <f t="shared" si="9"/>
        <v>0</v>
      </c>
      <c r="G41" s="1">
        <f t="shared" si="9"/>
        <v>0</v>
      </c>
      <c r="H41" s="1">
        <f t="shared" si="11"/>
        <v>0</v>
      </c>
      <c r="I41" s="1">
        <f t="shared" si="12"/>
        <v>0</v>
      </c>
      <c r="J41" s="1">
        <f t="shared" si="13"/>
        <v>0</v>
      </c>
      <c r="K41" s="1">
        <f t="shared" si="14"/>
        <v>1</v>
      </c>
      <c r="L41" s="1">
        <f t="shared" si="15"/>
        <v>1</v>
      </c>
      <c r="M41" s="1">
        <f t="shared" si="20"/>
        <v>8</v>
      </c>
      <c r="N41" s="1">
        <f t="shared" si="21"/>
        <v>-6</v>
      </c>
      <c r="O41" s="1">
        <f t="shared" si="22"/>
        <v>3</v>
      </c>
      <c r="P41" s="1">
        <f t="shared" si="23"/>
        <v>1</v>
      </c>
      <c r="Q41" s="1">
        <f t="shared" si="24"/>
        <v>2</v>
      </c>
      <c r="R41" s="1">
        <f t="shared" si="25"/>
        <v>6</v>
      </c>
      <c r="S41" s="4">
        <f t="shared" si="16"/>
        <v>10.737304826019502</v>
      </c>
      <c r="T41" s="1">
        <f t="shared" si="17"/>
        <v>1</v>
      </c>
      <c r="U41" s="1">
        <f t="shared" si="18"/>
        <v>2</v>
      </c>
      <c r="V41" s="5">
        <f t="shared" si="26"/>
        <v>1</v>
      </c>
      <c r="W41" s="5">
        <f t="shared" si="19"/>
        <v>0</v>
      </c>
      <c r="X41" s="5">
        <f t="shared" si="10"/>
        <v>0</v>
      </c>
      <c r="Y41" s="5">
        <f t="shared" si="10"/>
        <v>0</v>
      </c>
      <c r="Z41" s="5">
        <f t="shared" si="10"/>
        <v>1</v>
      </c>
    </row>
    <row r="42" spans="1:26" x14ac:dyDescent="0.3">
      <c r="A42" s="1" t="s">
        <v>34</v>
      </c>
      <c r="B42" s="1">
        <f t="shared" si="9"/>
        <v>0</v>
      </c>
      <c r="C42" s="1">
        <f t="shared" si="9"/>
        <v>-6</v>
      </c>
      <c r="D42" s="1">
        <f t="shared" si="9"/>
        <v>8</v>
      </c>
      <c r="E42" s="1">
        <f t="shared" si="9"/>
        <v>0</v>
      </c>
      <c r="F42" s="1">
        <f t="shared" si="9"/>
        <v>-7</v>
      </c>
      <c r="G42" s="1">
        <f t="shared" si="9"/>
        <v>4</v>
      </c>
      <c r="H42" s="1">
        <f t="shared" si="11"/>
        <v>0</v>
      </c>
      <c r="I42" s="1">
        <f t="shared" si="12"/>
        <v>0</v>
      </c>
      <c r="J42" s="1">
        <f t="shared" si="13"/>
        <v>0</v>
      </c>
      <c r="K42" s="1">
        <f t="shared" si="14"/>
        <v>1</v>
      </c>
      <c r="L42" s="1">
        <f t="shared" si="15"/>
        <v>1</v>
      </c>
      <c r="M42" s="1">
        <f t="shared" si="20"/>
        <v>8</v>
      </c>
      <c r="N42" s="1">
        <f t="shared" si="21"/>
        <v>-7</v>
      </c>
      <c r="O42" s="1">
        <f t="shared" si="22"/>
        <v>2</v>
      </c>
      <c r="P42" s="1">
        <f t="shared" si="23"/>
        <v>2</v>
      </c>
      <c r="Q42" s="1">
        <f t="shared" si="24"/>
        <v>2</v>
      </c>
      <c r="R42" s="1">
        <f t="shared" si="25"/>
        <v>6</v>
      </c>
      <c r="S42" s="4">
        <f t="shared" si="16"/>
        <v>11.18465843842649</v>
      </c>
      <c r="T42" s="1">
        <f t="shared" si="17"/>
        <v>2</v>
      </c>
      <c r="U42" s="1">
        <f t="shared" si="18"/>
        <v>2</v>
      </c>
      <c r="V42" s="5">
        <f t="shared" si="26"/>
        <v>1</v>
      </c>
      <c r="W42" s="5">
        <f t="shared" si="19"/>
        <v>0</v>
      </c>
      <c r="X42" s="5">
        <f t="shared" si="10"/>
        <v>0</v>
      </c>
      <c r="Y42" s="5">
        <f t="shared" si="10"/>
        <v>0</v>
      </c>
      <c r="Z42" s="5">
        <f t="shared" si="10"/>
        <v>1</v>
      </c>
    </row>
    <row r="43" spans="1:26" x14ac:dyDescent="0.3">
      <c r="A43" s="1" t="s">
        <v>35</v>
      </c>
      <c r="B43" s="1">
        <f t="shared" si="9"/>
        <v>0</v>
      </c>
      <c r="C43" s="1">
        <f t="shared" si="9"/>
        <v>0</v>
      </c>
      <c r="D43" s="1">
        <f t="shared" si="9"/>
        <v>5</v>
      </c>
      <c r="E43" s="1">
        <f t="shared" si="9"/>
        <v>-5</v>
      </c>
      <c r="F43" s="1">
        <f t="shared" si="9"/>
        <v>0</v>
      </c>
      <c r="G43" s="1">
        <f t="shared" si="9"/>
        <v>0</v>
      </c>
      <c r="H43" s="1">
        <f t="shared" si="11"/>
        <v>0</v>
      </c>
      <c r="I43" s="1">
        <f t="shared" si="12"/>
        <v>0</v>
      </c>
      <c r="J43" s="1">
        <f t="shared" si="13"/>
        <v>0</v>
      </c>
      <c r="K43" s="1">
        <f t="shared" si="14"/>
        <v>1</v>
      </c>
      <c r="L43" s="1">
        <f t="shared" si="15"/>
        <v>1</v>
      </c>
      <c r="M43" s="1">
        <f t="shared" si="20"/>
        <v>5</v>
      </c>
      <c r="N43" s="1">
        <f t="shared" si="21"/>
        <v>-5</v>
      </c>
      <c r="O43" s="1">
        <f t="shared" si="22"/>
        <v>4</v>
      </c>
      <c r="P43" s="1">
        <f t="shared" si="23"/>
        <v>1</v>
      </c>
      <c r="Q43" s="1">
        <f t="shared" si="24"/>
        <v>1</v>
      </c>
      <c r="R43" s="1">
        <f t="shared" si="25"/>
        <v>6</v>
      </c>
      <c r="S43" s="4">
        <f t="shared" si="16"/>
        <v>6.1231056256176606</v>
      </c>
      <c r="T43" s="1">
        <f t="shared" si="17"/>
        <v>1</v>
      </c>
      <c r="U43" s="1">
        <f t="shared" si="18"/>
        <v>1</v>
      </c>
      <c r="V43" s="5">
        <f t="shared" si="26"/>
        <v>1</v>
      </c>
      <c r="W43" s="5">
        <f t="shared" si="19"/>
        <v>0</v>
      </c>
      <c r="X43" s="5">
        <f t="shared" si="10"/>
        <v>0</v>
      </c>
      <c r="Y43" s="5">
        <f t="shared" si="10"/>
        <v>0</v>
      </c>
      <c r="Z43" s="5">
        <f t="shared" si="10"/>
        <v>1</v>
      </c>
    </row>
    <row r="44" spans="1:26" x14ac:dyDescent="0.3">
      <c r="A44" s="1" t="s">
        <v>36</v>
      </c>
      <c r="B44" s="1">
        <f t="shared" si="9"/>
        <v>7</v>
      </c>
      <c r="C44" s="1">
        <f t="shared" si="9"/>
        <v>-6</v>
      </c>
      <c r="D44" s="1">
        <f t="shared" si="9"/>
        <v>8</v>
      </c>
      <c r="E44" s="1">
        <f t="shared" si="9"/>
        <v>-5</v>
      </c>
      <c r="F44" s="1">
        <f t="shared" si="9"/>
        <v>-7</v>
      </c>
      <c r="G44" s="1">
        <f t="shared" si="9"/>
        <v>4</v>
      </c>
      <c r="H44" s="1">
        <f t="shared" si="11"/>
        <v>0</v>
      </c>
      <c r="I44" s="1">
        <f t="shared" si="12"/>
        <v>0</v>
      </c>
      <c r="J44" s="1">
        <f t="shared" si="13"/>
        <v>0</v>
      </c>
      <c r="K44" s="1">
        <f t="shared" si="14"/>
        <v>1</v>
      </c>
      <c r="L44" s="1">
        <f t="shared" si="15"/>
        <v>1</v>
      </c>
      <c r="M44" s="1">
        <f t="shared" si="20"/>
        <v>8</v>
      </c>
      <c r="N44" s="1">
        <f t="shared" si="21"/>
        <v>-7</v>
      </c>
      <c r="O44" s="1">
        <f t="shared" si="22"/>
        <v>0</v>
      </c>
      <c r="P44" s="1">
        <f t="shared" si="23"/>
        <v>3</v>
      </c>
      <c r="Q44" s="1">
        <f t="shared" si="24"/>
        <v>3</v>
      </c>
      <c r="R44" s="1">
        <f t="shared" si="25"/>
        <v>6</v>
      </c>
      <c r="S44" s="4">
        <f t="shared" si="16"/>
        <v>13.291528696058958</v>
      </c>
      <c r="T44" s="1">
        <f t="shared" si="17"/>
        <v>3</v>
      </c>
      <c r="U44" s="1">
        <f t="shared" si="18"/>
        <v>3</v>
      </c>
      <c r="V44" s="5">
        <f t="shared" si="26"/>
        <v>1</v>
      </c>
      <c r="W44" s="5">
        <f t="shared" si="19"/>
        <v>0</v>
      </c>
      <c r="X44" s="5">
        <f t="shared" si="10"/>
        <v>0</v>
      </c>
      <c r="Y44" s="5">
        <f t="shared" si="10"/>
        <v>0</v>
      </c>
      <c r="Z44" s="5">
        <f t="shared" si="10"/>
        <v>1</v>
      </c>
    </row>
    <row r="45" spans="1:26" x14ac:dyDescent="0.3">
      <c r="A45" s="1" t="s">
        <v>56</v>
      </c>
      <c r="B45" s="1">
        <f>B$19-B18</f>
        <v>0</v>
      </c>
      <c r="C45" s="1">
        <f t="shared" ref="C45:G45" si="27">C$19-C18</f>
        <v>0</v>
      </c>
      <c r="D45" s="1">
        <f t="shared" si="27"/>
        <v>-5</v>
      </c>
      <c r="E45" s="1">
        <f t="shared" si="27"/>
        <v>5</v>
      </c>
      <c r="F45" s="1">
        <f t="shared" si="27"/>
        <v>0</v>
      </c>
      <c r="G45" s="1">
        <f t="shared" si="27"/>
        <v>0</v>
      </c>
      <c r="H45" s="1">
        <f t="shared" si="11"/>
        <v>0</v>
      </c>
      <c r="I45" s="1">
        <f t="shared" si="12"/>
        <v>0</v>
      </c>
      <c r="J45" s="1">
        <f t="shared" si="13"/>
        <v>0</v>
      </c>
      <c r="K45" s="1">
        <f t="shared" si="14"/>
        <v>1</v>
      </c>
      <c r="L45" s="1">
        <f t="shared" si="15"/>
        <v>1</v>
      </c>
      <c r="M45" s="1">
        <f t="shared" si="20"/>
        <v>5</v>
      </c>
      <c r="N45" s="1">
        <f t="shared" si="21"/>
        <v>-5</v>
      </c>
      <c r="O45" s="1">
        <f t="shared" si="22"/>
        <v>4</v>
      </c>
      <c r="P45" s="1">
        <f t="shared" si="23"/>
        <v>1</v>
      </c>
      <c r="Q45" s="1">
        <f t="shared" si="24"/>
        <v>1</v>
      </c>
      <c r="R45" s="1">
        <f t="shared" si="25"/>
        <v>6</v>
      </c>
      <c r="S45" s="4">
        <f t="shared" si="16"/>
        <v>6.1231056256176606</v>
      </c>
      <c r="T45" s="1">
        <f t="shared" si="17"/>
        <v>1</v>
      </c>
      <c r="U45" s="1">
        <f t="shared" si="18"/>
        <v>1</v>
      </c>
      <c r="V45" s="5">
        <f>V33+1</f>
        <v>2</v>
      </c>
      <c r="W45" s="5">
        <f t="shared" si="19"/>
        <v>0</v>
      </c>
      <c r="X45" s="5">
        <f t="shared" si="10"/>
        <v>0</v>
      </c>
      <c r="Y45" s="5">
        <f t="shared" si="10"/>
        <v>0</v>
      </c>
      <c r="Z45" s="5">
        <f t="shared" si="10"/>
        <v>1</v>
      </c>
    </row>
    <row r="46" spans="1:26" x14ac:dyDescent="0.3">
      <c r="A46" s="1" t="s">
        <v>57</v>
      </c>
      <c r="B46" s="1">
        <f t="shared" ref="B46:G56" si="28">B$19-B19</f>
        <v>0</v>
      </c>
      <c r="C46" s="1">
        <f t="shared" si="28"/>
        <v>0</v>
      </c>
      <c r="D46" s="1">
        <f t="shared" si="28"/>
        <v>0</v>
      </c>
      <c r="E46" s="1">
        <f t="shared" si="28"/>
        <v>0</v>
      </c>
      <c r="F46" s="1">
        <f t="shared" si="28"/>
        <v>0</v>
      </c>
      <c r="G46" s="1">
        <f t="shared" si="28"/>
        <v>0</v>
      </c>
      <c r="H46" s="1">
        <f t="shared" si="11"/>
        <v>0</v>
      </c>
      <c r="I46" s="1">
        <f t="shared" si="12"/>
        <v>0</v>
      </c>
      <c r="J46" s="1">
        <f t="shared" si="13"/>
        <v>1</v>
      </c>
      <c r="K46" s="1">
        <f t="shared" si="14"/>
        <v>0</v>
      </c>
      <c r="L46" s="1">
        <f t="shared" si="15"/>
        <v>1</v>
      </c>
      <c r="M46" s="1">
        <f t="shared" si="20"/>
        <v>0</v>
      </c>
      <c r="N46" s="1">
        <f t="shared" si="21"/>
        <v>0</v>
      </c>
      <c r="O46" s="1">
        <f t="shared" si="22"/>
        <v>6</v>
      </c>
      <c r="P46" s="1">
        <f t="shared" si="23"/>
        <v>0</v>
      </c>
      <c r="Q46" s="1">
        <f t="shared" si="24"/>
        <v>0</v>
      </c>
      <c r="R46" s="1">
        <f t="shared" si="25"/>
        <v>6</v>
      </c>
      <c r="S46" s="4">
        <f t="shared" si="16"/>
        <v>0</v>
      </c>
      <c r="T46" s="1">
        <f t="shared" si="17"/>
        <v>1</v>
      </c>
      <c r="U46" s="1">
        <f t="shared" si="18"/>
        <v>1</v>
      </c>
      <c r="V46" s="5">
        <f t="shared" ref="V46:V109" si="29">V34+1</f>
        <v>2</v>
      </c>
      <c r="W46" s="5">
        <f t="shared" si="19"/>
        <v>0</v>
      </c>
      <c r="X46" s="5">
        <f t="shared" si="10"/>
        <v>0</v>
      </c>
      <c r="Y46" s="5">
        <f t="shared" si="10"/>
        <v>1</v>
      </c>
      <c r="Z46" s="5">
        <f t="shared" si="10"/>
        <v>0</v>
      </c>
    </row>
    <row r="47" spans="1:26" x14ac:dyDescent="0.3">
      <c r="A47" s="1" t="s">
        <v>58</v>
      </c>
      <c r="B47" s="1">
        <f t="shared" si="28"/>
        <v>7</v>
      </c>
      <c r="C47" s="1">
        <f t="shared" si="28"/>
        <v>0</v>
      </c>
      <c r="D47" s="1">
        <f t="shared" si="28"/>
        <v>-5</v>
      </c>
      <c r="E47" s="1">
        <f t="shared" si="28"/>
        <v>5</v>
      </c>
      <c r="F47" s="1">
        <f t="shared" si="28"/>
        <v>-1</v>
      </c>
      <c r="G47" s="1">
        <f t="shared" si="28"/>
        <v>1</v>
      </c>
      <c r="H47" s="1">
        <f t="shared" si="11"/>
        <v>0</v>
      </c>
      <c r="I47" s="1">
        <f t="shared" si="12"/>
        <v>0</v>
      </c>
      <c r="J47" s="1">
        <f t="shared" si="13"/>
        <v>0</v>
      </c>
      <c r="K47" s="1">
        <f t="shared" si="14"/>
        <v>1</v>
      </c>
      <c r="L47" s="1">
        <f t="shared" si="15"/>
        <v>1</v>
      </c>
      <c r="M47" s="1">
        <f t="shared" si="20"/>
        <v>7</v>
      </c>
      <c r="N47" s="1">
        <f t="shared" si="21"/>
        <v>-5</v>
      </c>
      <c r="O47" s="1">
        <f t="shared" si="22"/>
        <v>1</v>
      </c>
      <c r="P47" s="1">
        <f t="shared" si="23"/>
        <v>3</v>
      </c>
      <c r="Q47" s="1">
        <f t="shared" si="24"/>
        <v>2</v>
      </c>
      <c r="R47" s="1">
        <f t="shared" si="25"/>
        <v>6</v>
      </c>
      <c r="S47" s="4">
        <f t="shared" si="16"/>
        <v>11.99165971062398</v>
      </c>
      <c r="T47" s="1">
        <f t="shared" si="17"/>
        <v>3</v>
      </c>
      <c r="U47" s="1">
        <f t="shared" si="18"/>
        <v>2</v>
      </c>
      <c r="V47" s="5">
        <f t="shared" si="29"/>
        <v>2</v>
      </c>
      <c r="W47" s="5">
        <f t="shared" si="19"/>
        <v>0</v>
      </c>
      <c r="X47" s="5">
        <f t="shared" si="10"/>
        <v>0</v>
      </c>
      <c r="Y47" s="5">
        <f t="shared" si="10"/>
        <v>0</v>
      </c>
      <c r="Z47" s="5">
        <f t="shared" si="10"/>
        <v>1</v>
      </c>
    </row>
    <row r="48" spans="1:26" x14ac:dyDescent="0.3">
      <c r="A48" s="1" t="s">
        <v>59</v>
      </c>
      <c r="B48" s="1">
        <f t="shared" si="28"/>
        <v>7</v>
      </c>
      <c r="C48" s="1">
        <f t="shared" si="28"/>
        <v>-6</v>
      </c>
      <c r="D48" s="1">
        <f t="shared" si="28"/>
        <v>0</v>
      </c>
      <c r="E48" s="1">
        <f t="shared" si="28"/>
        <v>5</v>
      </c>
      <c r="F48" s="1">
        <f t="shared" si="28"/>
        <v>0</v>
      </c>
      <c r="G48" s="1">
        <f t="shared" si="28"/>
        <v>0</v>
      </c>
      <c r="H48" s="1">
        <f t="shared" si="11"/>
        <v>0</v>
      </c>
      <c r="I48" s="1">
        <f t="shared" si="12"/>
        <v>0</v>
      </c>
      <c r="J48" s="1">
        <f t="shared" si="13"/>
        <v>0</v>
      </c>
      <c r="K48" s="1">
        <f t="shared" si="14"/>
        <v>1</v>
      </c>
      <c r="L48" s="1">
        <f t="shared" si="15"/>
        <v>1</v>
      </c>
      <c r="M48" s="1">
        <f t="shared" si="20"/>
        <v>7</v>
      </c>
      <c r="N48" s="1">
        <f t="shared" si="21"/>
        <v>-6</v>
      </c>
      <c r="O48" s="1">
        <f t="shared" si="22"/>
        <v>3</v>
      </c>
      <c r="P48" s="1">
        <f t="shared" si="23"/>
        <v>2</v>
      </c>
      <c r="Q48" s="1">
        <f t="shared" si="24"/>
        <v>1</v>
      </c>
      <c r="R48" s="1">
        <f t="shared" si="25"/>
        <v>6</v>
      </c>
      <c r="S48" s="4">
        <f t="shared" si="16"/>
        <v>9.3541261347363367</v>
      </c>
      <c r="T48" s="1">
        <f t="shared" si="17"/>
        <v>2</v>
      </c>
      <c r="U48" s="1">
        <f t="shared" si="18"/>
        <v>1</v>
      </c>
      <c r="V48" s="5">
        <f t="shared" si="29"/>
        <v>2</v>
      </c>
      <c r="W48" s="5">
        <f t="shared" si="19"/>
        <v>0</v>
      </c>
      <c r="X48" s="5">
        <f t="shared" si="10"/>
        <v>0</v>
      </c>
      <c r="Y48" s="5">
        <f t="shared" si="10"/>
        <v>0</v>
      </c>
      <c r="Z48" s="5">
        <f t="shared" si="10"/>
        <v>1</v>
      </c>
    </row>
    <row r="49" spans="1:26" x14ac:dyDescent="0.3">
      <c r="A49" s="1" t="s">
        <v>60</v>
      </c>
      <c r="B49" s="1">
        <f t="shared" si="28"/>
        <v>7</v>
      </c>
      <c r="C49" s="1">
        <f t="shared" si="28"/>
        <v>0</v>
      </c>
      <c r="D49" s="1">
        <f t="shared" si="28"/>
        <v>0</v>
      </c>
      <c r="E49" s="1">
        <f t="shared" si="28"/>
        <v>5</v>
      </c>
      <c r="F49" s="1">
        <f t="shared" si="28"/>
        <v>-7</v>
      </c>
      <c r="G49" s="1">
        <f t="shared" si="28"/>
        <v>0</v>
      </c>
      <c r="H49" s="1">
        <f t="shared" si="11"/>
        <v>0</v>
      </c>
      <c r="I49" s="1">
        <f t="shared" si="12"/>
        <v>0</v>
      </c>
      <c r="J49" s="1">
        <f t="shared" si="13"/>
        <v>0</v>
      </c>
      <c r="K49" s="1">
        <f t="shared" si="14"/>
        <v>1</v>
      </c>
      <c r="L49" s="1">
        <f t="shared" si="15"/>
        <v>1</v>
      </c>
      <c r="M49" s="1">
        <f t="shared" si="20"/>
        <v>7</v>
      </c>
      <c r="N49" s="1">
        <f t="shared" si="21"/>
        <v>-7</v>
      </c>
      <c r="O49" s="1">
        <f t="shared" si="22"/>
        <v>3</v>
      </c>
      <c r="P49" s="1">
        <f t="shared" si="23"/>
        <v>2</v>
      </c>
      <c r="Q49" s="1">
        <f t="shared" si="24"/>
        <v>1</v>
      </c>
      <c r="R49" s="1">
        <f t="shared" si="25"/>
        <v>6</v>
      </c>
      <c r="S49" s="4">
        <f t="shared" si="16"/>
        <v>8.7951128835712371</v>
      </c>
      <c r="T49" s="1">
        <f t="shared" si="17"/>
        <v>2</v>
      </c>
      <c r="U49" s="1">
        <f t="shared" si="18"/>
        <v>1</v>
      </c>
      <c r="V49" s="5">
        <f t="shared" si="29"/>
        <v>2</v>
      </c>
      <c r="W49" s="5">
        <f t="shared" si="19"/>
        <v>0</v>
      </c>
      <c r="X49" s="5">
        <f t="shared" si="19"/>
        <v>0</v>
      </c>
      <c r="Y49" s="5">
        <f t="shared" si="19"/>
        <v>0</v>
      </c>
      <c r="Z49" s="5">
        <f t="shared" si="19"/>
        <v>1</v>
      </c>
    </row>
    <row r="50" spans="1:26" x14ac:dyDescent="0.3">
      <c r="A50" s="1" t="s">
        <v>61</v>
      </c>
      <c r="B50" s="1">
        <f t="shared" si="28"/>
        <v>7</v>
      </c>
      <c r="C50" s="1">
        <f t="shared" si="28"/>
        <v>-6</v>
      </c>
      <c r="D50" s="1">
        <f t="shared" si="28"/>
        <v>0</v>
      </c>
      <c r="E50" s="1">
        <f t="shared" si="28"/>
        <v>0</v>
      </c>
      <c r="F50" s="1">
        <f t="shared" si="28"/>
        <v>0</v>
      </c>
      <c r="G50" s="1">
        <f t="shared" si="28"/>
        <v>4</v>
      </c>
      <c r="H50" s="1">
        <f t="shared" si="11"/>
        <v>0</v>
      </c>
      <c r="I50" s="1">
        <f t="shared" si="12"/>
        <v>0</v>
      </c>
      <c r="J50" s="1">
        <f t="shared" si="13"/>
        <v>0</v>
      </c>
      <c r="K50" s="1">
        <f t="shared" si="14"/>
        <v>1</v>
      </c>
      <c r="L50" s="1">
        <f t="shared" si="15"/>
        <v>1</v>
      </c>
      <c r="M50" s="1">
        <f t="shared" si="20"/>
        <v>7</v>
      </c>
      <c r="N50" s="1">
        <f t="shared" si="21"/>
        <v>-6</v>
      </c>
      <c r="O50" s="1">
        <f t="shared" si="22"/>
        <v>3</v>
      </c>
      <c r="P50" s="1">
        <f t="shared" si="23"/>
        <v>2</v>
      </c>
      <c r="Q50" s="1">
        <f t="shared" si="24"/>
        <v>1</v>
      </c>
      <c r="R50" s="1">
        <f t="shared" si="25"/>
        <v>6</v>
      </c>
      <c r="S50" s="4">
        <f t="shared" si="16"/>
        <v>9.3541261347363367</v>
      </c>
      <c r="T50" s="1">
        <f t="shared" si="17"/>
        <v>2</v>
      </c>
      <c r="U50" s="1">
        <f t="shared" si="18"/>
        <v>1</v>
      </c>
      <c r="V50" s="5">
        <f t="shared" si="29"/>
        <v>2</v>
      </c>
      <c r="W50" s="5">
        <f t="shared" si="19"/>
        <v>0</v>
      </c>
      <c r="X50" s="5">
        <f t="shared" si="19"/>
        <v>0</v>
      </c>
      <c r="Y50" s="5">
        <f t="shared" si="19"/>
        <v>0</v>
      </c>
      <c r="Z50" s="5">
        <f t="shared" si="19"/>
        <v>1</v>
      </c>
    </row>
    <row r="51" spans="1:26" x14ac:dyDescent="0.3">
      <c r="A51" s="1" t="s">
        <v>62</v>
      </c>
      <c r="B51" s="1">
        <f t="shared" si="28"/>
        <v>7</v>
      </c>
      <c r="C51" s="1">
        <f t="shared" si="28"/>
        <v>-6</v>
      </c>
      <c r="D51" s="1">
        <f t="shared" si="28"/>
        <v>0</v>
      </c>
      <c r="E51" s="1">
        <f t="shared" si="28"/>
        <v>5</v>
      </c>
      <c r="F51" s="1">
        <f t="shared" si="28"/>
        <v>0</v>
      </c>
      <c r="G51" s="1">
        <f t="shared" si="28"/>
        <v>0</v>
      </c>
      <c r="H51" s="1">
        <f t="shared" si="11"/>
        <v>0</v>
      </c>
      <c r="I51" s="1">
        <f t="shared" si="12"/>
        <v>0</v>
      </c>
      <c r="J51" s="1">
        <f t="shared" si="13"/>
        <v>0</v>
      </c>
      <c r="K51" s="1">
        <f t="shared" si="14"/>
        <v>1</v>
      </c>
      <c r="L51" s="1">
        <f t="shared" si="15"/>
        <v>1</v>
      </c>
      <c r="M51" s="1">
        <f t="shared" si="20"/>
        <v>7</v>
      </c>
      <c r="N51" s="1">
        <f t="shared" si="21"/>
        <v>-6</v>
      </c>
      <c r="O51" s="1">
        <f t="shared" si="22"/>
        <v>3</v>
      </c>
      <c r="P51" s="1">
        <f t="shared" si="23"/>
        <v>2</v>
      </c>
      <c r="Q51" s="1">
        <f t="shared" si="24"/>
        <v>1</v>
      </c>
      <c r="R51" s="1">
        <f t="shared" si="25"/>
        <v>6</v>
      </c>
      <c r="S51" s="4">
        <f t="shared" si="16"/>
        <v>9.3541261347363367</v>
      </c>
      <c r="T51" s="1">
        <f t="shared" si="17"/>
        <v>2</v>
      </c>
      <c r="U51" s="1">
        <f t="shared" si="18"/>
        <v>1</v>
      </c>
      <c r="V51" s="5">
        <f t="shared" si="29"/>
        <v>2</v>
      </c>
      <c r="W51" s="5">
        <f t="shared" si="19"/>
        <v>0</v>
      </c>
      <c r="X51" s="5">
        <f t="shared" si="19"/>
        <v>0</v>
      </c>
      <c r="Y51" s="5">
        <f t="shared" si="19"/>
        <v>0</v>
      </c>
      <c r="Z51" s="5">
        <f t="shared" si="19"/>
        <v>1</v>
      </c>
    </row>
    <row r="52" spans="1:26" x14ac:dyDescent="0.3">
      <c r="A52" s="1" t="s">
        <v>63</v>
      </c>
      <c r="B52" s="1">
        <f t="shared" si="28"/>
        <v>7</v>
      </c>
      <c r="C52" s="1">
        <f t="shared" si="28"/>
        <v>0</v>
      </c>
      <c r="D52" s="1">
        <f t="shared" si="28"/>
        <v>-5</v>
      </c>
      <c r="E52" s="1">
        <f t="shared" si="28"/>
        <v>0</v>
      </c>
      <c r="F52" s="1">
        <f t="shared" si="28"/>
        <v>0</v>
      </c>
      <c r="G52" s="1">
        <f t="shared" si="28"/>
        <v>0</v>
      </c>
      <c r="H52" s="1">
        <f t="shared" si="11"/>
        <v>0</v>
      </c>
      <c r="I52" s="1">
        <f t="shared" si="12"/>
        <v>0</v>
      </c>
      <c r="J52" s="1">
        <f t="shared" si="13"/>
        <v>0</v>
      </c>
      <c r="K52" s="1">
        <f t="shared" si="14"/>
        <v>1</v>
      </c>
      <c r="L52" s="1">
        <f t="shared" si="15"/>
        <v>1</v>
      </c>
      <c r="M52" s="1">
        <f t="shared" si="20"/>
        <v>7</v>
      </c>
      <c r="N52" s="1">
        <f t="shared" si="21"/>
        <v>-5</v>
      </c>
      <c r="O52" s="1">
        <f t="shared" si="22"/>
        <v>4</v>
      </c>
      <c r="P52" s="1">
        <f t="shared" si="23"/>
        <v>1</v>
      </c>
      <c r="Q52" s="1">
        <f t="shared" si="24"/>
        <v>1</v>
      </c>
      <c r="R52" s="1">
        <f t="shared" si="25"/>
        <v>6</v>
      </c>
      <c r="S52" s="4">
        <f t="shared" si="16"/>
        <v>8.8989794855663558</v>
      </c>
      <c r="T52" s="1">
        <f t="shared" si="17"/>
        <v>1</v>
      </c>
      <c r="U52" s="1">
        <f t="shared" si="18"/>
        <v>1</v>
      </c>
      <c r="V52" s="5">
        <f t="shared" si="29"/>
        <v>2</v>
      </c>
      <c r="W52" s="5">
        <f t="shared" si="19"/>
        <v>0</v>
      </c>
      <c r="X52" s="5">
        <f t="shared" si="19"/>
        <v>0</v>
      </c>
      <c r="Y52" s="5">
        <f t="shared" si="19"/>
        <v>0</v>
      </c>
      <c r="Z52" s="5">
        <f t="shared" si="19"/>
        <v>1</v>
      </c>
    </row>
    <row r="53" spans="1:26" x14ac:dyDescent="0.3">
      <c r="A53" s="1" t="s">
        <v>64</v>
      </c>
      <c r="B53" s="1">
        <f t="shared" si="28"/>
        <v>0</v>
      </c>
      <c r="C53" s="1">
        <f t="shared" si="28"/>
        <v>-6</v>
      </c>
      <c r="D53" s="1">
        <f t="shared" si="28"/>
        <v>3</v>
      </c>
      <c r="E53" s="1">
        <f t="shared" si="28"/>
        <v>0</v>
      </c>
      <c r="F53" s="1">
        <f t="shared" si="28"/>
        <v>0</v>
      </c>
      <c r="G53" s="1">
        <f t="shared" si="28"/>
        <v>0</v>
      </c>
      <c r="H53" s="1">
        <f t="shared" si="11"/>
        <v>0</v>
      </c>
      <c r="I53" s="1">
        <f t="shared" si="12"/>
        <v>0</v>
      </c>
      <c r="J53" s="1">
        <f t="shared" si="13"/>
        <v>0</v>
      </c>
      <c r="K53" s="1">
        <f t="shared" si="14"/>
        <v>1</v>
      </c>
      <c r="L53" s="1">
        <f t="shared" si="15"/>
        <v>1</v>
      </c>
      <c r="M53" s="1">
        <f t="shared" si="20"/>
        <v>3</v>
      </c>
      <c r="N53" s="1">
        <f t="shared" si="21"/>
        <v>-6</v>
      </c>
      <c r="O53" s="1">
        <f t="shared" si="22"/>
        <v>4</v>
      </c>
      <c r="P53" s="1">
        <f t="shared" si="23"/>
        <v>1</v>
      </c>
      <c r="Q53" s="1">
        <f t="shared" si="24"/>
        <v>1</v>
      </c>
      <c r="R53" s="1">
        <f t="shared" si="25"/>
        <v>6</v>
      </c>
      <c r="S53" s="4">
        <f t="shared" si="16"/>
        <v>2.9475730941090039</v>
      </c>
      <c r="T53" s="1">
        <f t="shared" si="17"/>
        <v>1</v>
      </c>
      <c r="U53" s="1">
        <f t="shared" si="18"/>
        <v>1</v>
      </c>
      <c r="V53" s="5">
        <f t="shared" si="29"/>
        <v>2</v>
      </c>
      <c r="W53" s="5">
        <f t="shared" si="19"/>
        <v>0</v>
      </c>
      <c r="X53" s="5">
        <f t="shared" si="19"/>
        <v>0</v>
      </c>
      <c r="Y53" s="5">
        <f t="shared" si="19"/>
        <v>0</v>
      </c>
      <c r="Z53" s="5">
        <f t="shared" si="19"/>
        <v>1</v>
      </c>
    </row>
    <row r="54" spans="1:26" x14ac:dyDescent="0.3">
      <c r="A54" s="1" t="s">
        <v>65</v>
      </c>
      <c r="B54" s="1">
        <f t="shared" si="28"/>
        <v>0</v>
      </c>
      <c r="C54" s="1">
        <f t="shared" si="28"/>
        <v>-6</v>
      </c>
      <c r="D54" s="1">
        <f t="shared" si="28"/>
        <v>3</v>
      </c>
      <c r="E54" s="1">
        <f t="shared" si="28"/>
        <v>5</v>
      </c>
      <c r="F54" s="1">
        <f t="shared" si="28"/>
        <v>-7</v>
      </c>
      <c r="G54" s="1">
        <f t="shared" si="28"/>
        <v>4</v>
      </c>
      <c r="H54" s="1">
        <f t="shared" si="11"/>
        <v>0</v>
      </c>
      <c r="I54" s="1">
        <f t="shared" si="12"/>
        <v>0</v>
      </c>
      <c r="J54" s="1">
        <f t="shared" si="13"/>
        <v>0</v>
      </c>
      <c r="K54" s="1">
        <f t="shared" si="14"/>
        <v>1</v>
      </c>
      <c r="L54" s="1">
        <f t="shared" si="15"/>
        <v>1</v>
      </c>
      <c r="M54" s="1">
        <f t="shared" si="20"/>
        <v>5</v>
      </c>
      <c r="N54" s="1">
        <f t="shared" si="21"/>
        <v>-7</v>
      </c>
      <c r="O54" s="1">
        <f t="shared" si="22"/>
        <v>1</v>
      </c>
      <c r="P54" s="1">
        <f t="shared" si="23"/>
        <v>3</v>
      </c>
      <c r="Q54" s="1">
        <f t="shared" si="24"/>
        <v>2</v>
      </c>
      <c r="R54" s="1">
        <f t="shared" si="25"/>
        <v>6</v>
      </c>
      <c r="S54" s="4">
        <f t="shared" si="16"/>
        <v>8.315072906367325</v>
      </c>
      <c r="T54" s="1">
        <f t="shared" si="17"/>
        <v>3</v>
      </c>
      <c r="U54" s="1">
        <f t="shared" si="18"/>
        <v>2</v>
      </c>
      <c r="V54" s="5">
        <f t="shared" si="29"/>
        <v>2</v>
      </c>
      <c r="W54" s="5">
        <f t="shared" si="19"/>
        <v>0</v>
      </c>
      <c r="X54" s="5">
        <f t="shared" si="19"/>
        <v>0</v>
      </c>
      <c r="Y54" s="5">
        <f t="shared" si="19"/>
        <v>0</v>
      </c>
      <c r="Z54" s="5">
        <f t="shared" si="19"/>
        <v>1</v>
      </c>
    </row>
    <row r="55" spans="1:26" x14ac:dyDescent="0.3">
      <c r="A55" s="1" t="s">
        <v>66</v>
      </c>
      <c r="B55" s="1">
        <f t="shared" si="28"/>
        <v>0</v>
      </c>
      <c r="C55" s="1">
        <f t="shared" si="28"/>
        <v>0</v>
      </c>
      <c r="D55" s="1">
        <f t="shared" si="28"/>
        <v>0</v>
      </c>
      <c r="E55" s="1">
        <f t="shared" si="28"/>
        <v>0</v>
      </c>
      <c r="F55" s="1">
        <f t="shared" si="28"/>
        <v>0</v>
      </c>
      <c r="G55" s="1">
        <f t="shared" si="28"/>
        <v>0</v>
      </c>
      <c r="H55" s="1">
        <f t="shared" si="11"/>
        <v>0</v>
      </c>
      <c r="I55" s="1">
        <f t="shared" si="12"/>
        <v>0</v>
      </c>
      <c r="J55" s="1">
        <f t="shared" si="13"/>
        <v>1</v>
      </c>
      <c r="K55" s="1">
        <f t="shared" si="14"/>
        <v>0</v>
      </c>
      <c r="L55" s="1">
        <f t="shared" si="15"/>
        <v>1</v>
      </c>
      <c r="M55" s="1">
        <f t="shared" si="20"/>
        <v>0</v>
      </c>
      <c r="N55" s="1">
        <f t="shared" si="21"/>
        <v>0</v>
      </c>
      <c r="O55" s="1">
        <f t="shared" si="22"/>
        <v>6</v>
      </c>
      <c r="P55" s="1">
        <f t="shared" si="23"/>
        <v>0</v>
      </c>
      <c r="Q55" s="1">
        <f t="shared" si="24"/>
        <v>0</v>
      </c>
      <c r="R55" s="1">
        <f t="shared" si="25"/>
        <v>6</v>
      </c>
      <c r="S55" s="4">
        <f t="shared" si="16"/>
        <v>0</v>
      </c>
      <c r="T55" s="1">
        <f t="shared" si="17"/>
        <v>1</v>
      </c>
      <c r="U55" s="1">
        <f t="shared" si="18"/>
        <v>1</v>
      </c>
      <c r="V55" s="5">
        <f t="shared" si="29"/>
        <v>2</v>
      </c>
      <c r="W55" s="5">
        <f t="shared" si="19"/>
        <v>0</v>
      </c>
      <c r="X55" s="5">
        <f t="shared" si="19"/>
        <v>0</v>
      </c>
      <c r="Y55" s="5">
        <f t="shared" si="19"/>
        <v>1</v>
      </c>
      <c r="Z55" s="5">
        <f t="shared" si="19"/>
        <v>0</v>
      </c>
    </row>
    <row r="56" spans="1:26" x14ac:dyDescent="0.3">
      <c r="A56" s="1" t="s">
        <v>67</v>
      </c>
      <c r="B56" s="1">
        <f t="shared" si="28"/>
        <v>7</v>
      </c>
      <c r="C56" s="1">
        <f t="shared" si="28"/>
        <v>-6</v>
      </c>
      <c r="D56" s="1">
        <f t="shared" si="28"/>
        <v>3</v>
      </c>
      <c r="E56" s="1">
        <f t="shared" si="28"/>
        <v>0</v>
      </c>
      <c r="F56" s="1">
        <f t="shared" si="28"/>
        <v>-7</v>
      </c>
      <c r="G56" s="1">
        <f t="shared" si="28"/>
        <v>4</v>
      </c>
      <c r="H56" s="1">
        <f t="shared" si="11"/>
        <v>0</v>
      </c>
      <c r="I56" s="1">
        <f t="shared" si="12"/>
        <v>0</v>
      </c>
      <c r="J56" s="1">
        <f t="shared" si="13"/>
        <v>0</v>
      </c>
      <c r="K56" s="1">
        <f t="shared" si="14"/>
        <v>1</v>
      </c>
      <c r="L56" s="1">
        <f t="shared" si="15"/>
        <v>1</v>
      </c>
      <c r="M56" s="1">
        <f t="shared" si="20"/>
        <v>7</v>
      </c>
      <c r="N56" s="1">
        <f t="shared" si="21"/>
        <v>-7</v>
      </c>
      <c r="O56" s="1">
        <f t="shared" si="22"/>
        <v>1</v>
      </c>
      <c r="P56" s="1">
        <f t="shared" si="23"/>
        <v>3</v>
      </c>
      <c r="Q56" s="1">
        <f t="shared" si="24"/>
        <v>2</v>
      </c>
      <c r="R56" s="1">
        <f t="shared" si="25"/>
        <v>6</v>
      </c>
      <c r="S56" s="4">
        <f t="shared" si="16"/>
        <v>10.909032633745278</v>
      </c>
      <c r="T56" s="1">
        <f t="shared" si="17"/>
        <v>3</v>
      </c>
      <c r="U56" s="1">
        <f t="shared" si="18"/>
        <v>2</v>
      </c>
      <c r="V56" s="5">
        <f t="shared" si="29"/>
        <v>2</v>
      </c>
      <c r="W56" s="5">
        <f t="shared" si="19"/>
        <v>0</v>
      </c>
      <c r="X56" s="5">
        <f t="shared" si="19"/>
        <v>0</v>
      </c>
      <c r="Y56" s="5">
        <f t="shared" si="19"/>
        <v>0</v>
      </c>
      <c r="Z56" s="5">
        <f t="shared" si="19"/>
        <v>1</v>
      </c>
    </row>
    <row r="57" spans="1:26" x14ac:dyDescent="0.3">
      <c r="A57" s="1" t="s">
        <v>68</v>
      </c>
      <c r="B57" s="1">
        <f>B$20-B18</f>
        <v>-7</v>
      </c>
      <c r="C57" s="1">
        <f t="shared" ref="C57:G57" si="30">C$20-C18</f>
        <v>0</v>
      </c>
      <c r="D57" s="1">
        <f t="shared" si="30"/>
        <v>0</v>
      </c>
      <c r="E57" s="1">
        <f t="shared" si="30"/>
        <v>0</v>
      </c>
      <c r="F57" s="1">
        <f t="shared" si="30"/>
        <v>1</v>
      </c>
      <c r="G57" s="1">
        <f t="shared" si="30"/>
        <v>-1</v>
      </c>
      <c r="H57" s="1">
        <f t="shared" si="11"/>
        <v>0</v>
      </c>
      <c r="I57" s="1">
        <f t="shared" si="12"/>
        <v>0</v>
      </c>
      <c r="J57" s="1">
        <f t="shared" si="13"/>
        <v>0</v>
      </c>
      <c r="K57" s="1">
        <f t="shared" si="14"/>
        <v>1</v>
      </c>
      <c r="L57" s="1">
        <f t="shared" si="15"/>
        <v>1</v>
      </c>
      <c r="M57" s="1">
        <f t="shared" si="20"/>
        <v>1</v>
      </c>
      <c r="N57" s="1">
        <f t="shared" si="21"/>
        <v>-7</v>
      </c>
      <c r="O57" s="1">
        <f t="shared" si="22"/>
        <v>3</v>
      </c>
      <c r="P57" s="1">
        <f t="shared" si="23"/>
        <v>1</v>
      </c>
      <c r="Q57" s="1">
        <f t="shared" si="24"/>
        <v>2</v>
      </c>
      <c r="R57" s="1">
        <f t="shared" si="25"/>
        <v>6</v>
      </c>
      <c r="S57" s="4">
        <f t="shared" si="16"/>
        <v>1.1932485418030412</v>
      </c>
      <c r="T57" s="1">
        <f t="shared" si="17"/>
        <v>1</v>
      </c>
      <c r="U57" s="1">
        <f t="shared" si="18"/>
        <v>2</v>
      </c>
      <c r="V57" s="5">
        <f t="shared" si="29"/>
        <v>3</v>
      </c>
      <c r="W57" s="5">
        <f t="shared" si="19"/>
        <v>0</v>
      </c>
      <c r="X57" s="5">
        <f t="shared" si="19"/>
        <v>0</v>
      </c>
      <c r="Y57" s="5">
        <f t="shared" si="19"/>
        <v>0</v>
      </c>
      <c r="Z57" s="5">
        <f t="shared" si="19"/>
        <v>1</v>
      </c>
    </row>
    <row r="58" spans="1:26" x14ac:dyDescent="0.3">
      <c r="A58" s="1" t="s">
        <v>69</v>
      </c>
      <c r="B58" s="1">
        <f t="shared" ref="B58:G68" si="31">B$20-B19</f>
        <v>-7</v>
      </c>
      <c r="C58" s="1">
        <f t="shared" si="31"/>
        <v>0</v>
      </c>
      <c r="D58" s="1">
        <f t="shared" si="31"/>
        <v>5</v>
      </c>
      <c r="E58" s="1">
        <f t="shared" si="31"/>
        <v>-5</v>
      </c>
      <c r="F58" s="1">
        <f t="shared" si="31"/>
        <v>1</v>
      </c>
      <c r="G58" s="1">
        <f t="shared" si="31"/>
        <v>-1</v>
      </c>
      <c r="H58" s="1">
        <f t="shared" si="11"/>
        <v>0</v>
      </c>
      <c r="I58" s="1">
        <f t="shared" si="12"/>
        <v>0</v>
      </c>
      <c r="J58" s="1">
        <f t="shared" si="13"/>
        <v>0</v>
      </c>
      <c r="K58" s="1">
        <f t="shared" si="14"/>
        <v>1</v>
      </c>
      <c r="L58" s="1">
        <f t="shared" si="15"/>
        <v>1</v>
      </c>
      <c r="M58" s="1">
        <f t="shared" si="20"/>
        <v>5</v>
      </c>
      <c r="N58" s="1">
        <f t="shared" si="21"/>
        <v>-7</v>
      </c>
      <c r="O58" s="1">
        <f t="shared" si="22"/>
        <v>1</v>
      </c>
      <c r="P58" s="1">
        <f t="shared" si="23"/>
        <v>2</v>
      </c>
      <c r="Q58" s="1">
        <f t="shared" si="24"/>
        <v>3</v>
      </c>
      <c r="R58" s="1">
        <f t="shared" si="25"/>
        <v>6</v>
      </c>
      <c r="S58" s="4">
        <f t="shared" si="16"/>
        <v>8.315072906367325</v>
      </c>
      <c r="T58" s="1">
        <f t="shared" si="17"/>
        <v>2</v>
      </c>
      <c r="U58" s="1">
        <f t="shared" si="18"/>
        <v>3</v>
      </c>
      <c r="V58" s="5">
        <f t="shared" si="29"/>
        <v>3</v>
      </c>
      <c r="W58" s="5">
        <f t="shared" si="19"/>
        <v>0</v>
      </c>
      <c r="X58" s="5">
        <f t="shared" si="19"/>
        <v>0</v>
      </c>
      <c r="Y58" s="5">
        <f t="shared" si="19"/>
        <v>0</v>
      </c>
      <c r="Z58" s="5">
        <f t="shared" si="19"/>
        <v>1</v>
      </c>
    </row>
    <row r="59" spans="1:26" x14ac:dyDescent="0.3">
      <c r="A59" s="1" t="s">
        <v>70</v>
      </c>
      <c r="B59" s="1">
        <f t="shared" si="31"/>
        <v>0</v>
      </c>
      <c r="C59" s="1">
        <f t="shared" si="31"/>
        <v>0</v>
      </c>
      <c r="D59" s="1">
        <f t="shared" si="31"/>
        <v>0</v>
      </c>
      <c r="E59" s="1">
        <f t="shared" si="31"/>
        <v>0</v>
      </c>
      <c r="F59" s="1">
        <f t="shared" si="31"/>
        <v>0</v>
      </c>
      <c r="G59" s="1">
        <f t="shared" si="31"/>
        <v>0</v>
      </c>
      <c r="H59" s="1">
        <f t="shared" si="11"/>
        <v>0</v>
      </c>
      <c r="I59" s="1">
        <f t="shared" si="12"/>
        <v>0</v>
      </c>
      <c r="J59" s="1">
        <f t="shared" si="13"/>
        <v>1</v>
      </c>
      <c r="K59" s="1">
        <f t="shared" si="14"/>
        <v>0</v>
      </c>
      <c r="L59" s="1">
        <f t="shared" si="15"/>
        <v>1</v>
      </c>
      <c r="M59" s="1">
        <f t="shared" si="20"/>
        <v>0</v>
      </c>
      <c r="N59" s="1">
        <f t="shared" si="21"/>
        <v>0</v>
      </c>
      <c r="O59" s="1">
        <f t="shared" si="22"/>
        <v>6</v>
      </c>
      <c r="P59" s="1">
        <f t="shared" si="23"/>
        <v>0</v>
      </c>
      <c r="Q59" s="1">
        <f t="shared" si="24"/>
        <v>0</v>
      </c>
      <c r="R59" s="1">
        <f t="shared" si="25"/>
        <v>6</v>
      </c>
      <c r="S59" s="4">
        <f t="shared" si="16"/>
        <v>0</v>
      </c>
      <c r="T59" s="1">
        <f t="shared" si="17"/>
        <v>1</v>
      </c>
      <c r="U59" s="1">
        <f t="shared" si="18"/>
        <v>1</v>
      </c>
      <c r="V59" s="5">
        <f t="shared" si="29"/>
        <v>3</v>
      </c>
      <c r="W59" s="5">
        <f t="shared" si="19"/>
        <v>0</v>
      </c>
      <c r="X59" s="5">
        <f t="shared" si="19"/>
        <v>0</v>
      </c>
      <c r="Y59" s="5">
        <f t="shared" si="19"/>
        <v>1</v>
      </c>
      <c r="Z59" s="5">
        <f t="shared" si="19"/>
        <v>0</v>
      </c>
    </row>
    <row r="60" spans="1:26" x14ac:dyDescent="0.3">
      <c r="A60" s="1" t="s">
        <v>71</v>
      </c>
      <c r="B60" s="1">
        <f t="shared" si="31"/>
        <v>0</v>
      </c>
      <c r="C60" s="1">
        <f t="shared" si="31"/>
        <v>-6</v>
      </c>
      <c r="D60" s="1">
        <f t="shared" si="31"/>
        <v>5</v>
      </c>
      <c r="E60" s="1">
        <f t="shared" si="31"/>
        <v>0</v>
      </c>
      <c r="F60" s="1">
        <f t="shared" si="31"/>
        <v>1</v>
      </c>
      <c r="G60" s="1">
        <f t="shared" si="31"/>
        <v>-1</v>
      </c>
      <c r="H60" s="1">
        <f t="shared" si="11"/>
        <v>0</v>
      </c>
      <c r="I60" s="1">
        <f t="shared" si="12"/>
        <v>0</v>
      </c>
      <c r="J60" s="1">
        <f t="shared" si="13"/>
        <v>0</v>
      </c>
      <c r="K60" s="1">
        <f t="shared" si="14"/>
        <v>1</v>
      </c>
      <c r="L60" s="1">
        <f t="shared" si="15"/>
        <v>1</v>
      </c>
      <c r="M60" s="1">
        <f t="shared" si="20"/>
        <v>5</v>
      </c>
      <c r="N60" s="1">
        <f t="shared" si="21"/>
        <v>-6</v>
      </c>
      <c r="O60" s="1">
        <f t="shared" si="22"/>
        <v>2</v>
      </c>
      <c r="P60" s="1">
        <f t="shared" si="23"/>
        <v>2</v>
      </c>
      <c r="Q60" s="1">
        <f t="shared" si="24"/>
        <v>2</v>
      </c>
      <c r="R60" s="1">
        <f t="shared" si="25"/>
        <v>6</v>
      </c>
      <c r="S60" s="4">
        <f t="shared" si="16"/>
        <v>7.7169905660283016</v>
      </c>
      <c r="T60" s="1">
        <f t="shared" si="17"/>
        <v>2</v>
      </c>
      <c r="U60" s="1">
        <f t="shared" si="18"/>
        <v>2</v>
      </c>
      <c r="V60" s="5">
        <f t="shared" si="29"/>
        <v>3</v>
      </c>
      <c r="W60" s="5">
        <f t="shared" si="19"/>
        <v>0</v>
      </c>
      <c r="X60" s="5">
        <f t="shared" si="19"/>
        <v>0</v>
      </c>
      <c r="Y60" s="5">
        <f t="shared" si="19"/>
        <v>0</v>
      </c>
      <c r="Z60" s="5">
        <f t="shared" si="19"/>
        <v>1</v>
      </c>
    </row>
    <row r="61" spans="1:26" x14ac:dyDescent="0.3">
      <c r="A61" s="1" t="s">
        <v>72</v>
      </c>
      <c r="B61" s="1">
        <f t="shared" si="31"/>
        <v>0</v>
      </c>
      <c r="C61" s="1">
        <f t="shared" si="31"/>
        <v>0</v>
      </c>
      <c r="D61" s="1">
        <f t="shared" si="31"/>
        <v>5</v>
      </c>
      <c r="E61" s="1">
        <f t="shared" si="31"/>
        <v>0</v>
      </c>
      <c r="F61" s="1">
        <f t="shared" si="31"/>
        <v>-6</v>
      </c>
      <c r="G61" s="1">
        <f t="shared" si="31"/>
        <v>-1</v>
      </c>
      <c r="H61" s="1">
        <f t="shared" si="11"/>
        <v>0</v>
      </c>
      <c r="I61" s="1">
        <f t="shared" si="12"/>
        <v>0</v>
      </c>
      <c r="J61" s="1">
        <f t="shared" si="13"/>
        <v>0</v>
      </c>
      <c r="K61" s="1">
        <f t="shared" si="14"/>
        <v>1</v>
      </c>
      <c r="L61" s="1">
        <f t="shared" si="15"/>
        <v>1</v>
      </c>
      <c r="M61" s="1">
        <f t="shared" si="20"/>
        <v>5</v>
      </c>
      <c r="N61" s="1">
        <f t="shared" si="21"/>
        <v>-6</v>
      </c>
      <c r="O61" s="1">
        <f t="shared" si="22"/>
        <v>3</v>
      </c>
      <c r="P61" s="1">
        <f t="shared" si="23"/>
        <v>1</v>
      </c>
      <c r="Q61" s="1">
        <f t="shared" si="24"/>
        <v>2</v>
      </c>
      <c r="R61" s="1">
        <f t="shared" si="25"/>
        <v>6</v>
      </c>
      <c r="S61" s="4">
        <f t="shared" si="16"/>
        <v>6.6547466812563139</v>
      </c>
      <c r="T61" s="1">
        <f t="shared" si="17"/>
        <v>1</v>
      </c>
      <c r="U61" s="1">
        <f t="shared" si="18"/>
        <v>2</v>
      </c>
      <c r="V61" s="5">
        <f t="shared" si="29"/>
        <v>3</v>
      </c>
      <c r="W61" s="5">
        <f t="shared" si="19"/>
        <v>0</v>
      </c>
      <c r="X61" s="5">
        <f t="shared" si="19"/>
        <v>0</v>
      </c>
      <c r="Y61" s="5">
        <f t="shared" si="19"/>
        <v>0</v>
      </c>
      <c r="Z61" s="5">
        <f t="shared" si="19"/>
        <v>1</v>
      </c>
    </row>
    <row r="62" spans="1:26" x14ac:dyDescent="0.3">
      <c r="A62" s="1" t="s">
        <v>73</v>
      </c>
      <c r="B62" s="1">
        <f t="shared" si="31"/>
        <v>0</v>
      </c>
      <c r="C62" s="1">
        <f t="shared" si="31"/>
        <v>-6</v>
      </c>
      <c r="D62" s="1">
        <f t="shared" si="31"/>
        <v>5</v>
      </c>
      <c r="E62" s="1">
        <f t="shared" si="31"/>
        <v>-5</v>
      </c>
      <c r="F62" s="1">
        <f t="shared" si="31"/>
        <v>1</v>
      </c>
      <c r="G62" s="1">
        <f t="shared" si="31"/>
        <v>3</v>
      </c>
      <c r="H62" s="1">
        <f t="shared" si="11"/>
        <v>0</v>
      </c>
      <c r="I62" s="1">
        <f t="shared" si="12"/>
        <v>0</v>
      </c>
      <c r="J62" s="1">
        <f t="shared" si="13"/>
        <v>0</v>
      </c>
      <c r="K62" s="1">
        <f t="shared" si="14"/>
        <v>1</v>
      </c>
      <c r="L62" s="1">
        <f t="shared" si="15"/>
        <v>1</v>
      </c>
      <c r="M62" s="1">
        <f t="shared" si="20"/>
        <v>5</v>
      </c>
      <c r="N62" s="1">
        <f t="shared" si="21"/>
        <v>-6</v>
      </c>
      <c r="O62" s="1">
        <f t="shared" si="22"/>
        <v>1</v>
      </c>
      <c r="P62" s="1">
        <f t="shared" si="23"/>
        <v>3</v>
      </c>
      <c r="Q62" s="1">
        <f t="shared" si="24"/>
        <v>2</v>
      </c>
      <c r="R62" s="1">
        <f t="shared" si="25"/>
        <v>6</v>
      </c>
      <c r="S62" s="4">
        <f t="shared" si="16"/>
        <v>8.8304589153964805</v>
      </c>
      <c r="T62" s="1">
        <f t="shared" si="17"/>
        <v>3</v>
      </c>
      <c r="U62" s="1">
        <f t="shared" si="18"/>
        <v>2</v>
      </c>
      <c r="V62" s="5">
        <f t="shared" si="29"/>
        <v>3</v>
      </c>
      <c r="W62" s="5">
        <f t="shared" si="19"/>
        <v>0</v>
      </c>
      <c r="X62" s="5">
        <f t="shared" si="19"/>
        <v>0</v>
      </c>
      <c r="Y62" s="5">
        <f t="shared" si="19"/>
        <v>0</v>
      </c>
      <c r="Z62" s="5">
        <f t="shared" si="19"/>
        <v>1</v>
      </c>
    </row>
    <row r="63" spans="1:26" x14ac:dyDescent="0.3">
      <c r="A63" s="1" t="s">
        <v>74</v>
      </c>
      <c r="B63" s="1">
        <f t="shared" si="31"/>
        <v>0</v>
      </c>
      <c r="C63" s="1">
        <f t="shared" si="31"/>
        <v>-6</v>
      </c>
      <c r="D63" s="1">
        <f t="shared" si="31"/>
        <v>5</v>
      </c>
      <c r="E63" s="1">
        <f t="shared" si="31"/>
        <v>0</v>
      </c>
      <c r="F63" s="1">
        <f t="shared" si="31"/>
        <v>1</v>
      </c>
      <c r="G63" s="1">
        <f t="shared" si="31"/>
        <v>-1</v>
      </c>
      <c r="H63" s="1">
        <f t="shared" si="11"/>
        <v>0</v>
      </c>
      <c r="I63" s="1">
        <f t="shared" si="12"/>
        <v>0</v>
      </c>
      <c r="J63" s="1">
        <f t="shared" si="13"/>
        <v>0</v>
      </c>
      <c r="K63" s="1">
        <f t="shared" si="14"/>
        <v>1</v>
      </c>
      <c r="L63" s="1">
        <f t="shared" si="15"/>
        <v>1</v>
      </c>
      <c r="M63" s="1">
        <f t="shared" si="20"/>
        <v>5</v>
      </c>
      <c r="N63" s="1">
        <f t="shared" si="21"/>
        <v>-6</v>
      </c>
      <c r="O63" s="1">
        <f t="shared" si="22"/>
        <v>2</v>
      </c>
      <c r="P63" s="1">
        <f t="shared" si="23"/>
        <v>2</v>
      </c>
      <c r="Q63" s="1">
        <f t="shared" si="24"/>
        <v>2</v>
      </c>
      <c r="R63" s="1">
        <f t="shared" si="25"/>
        <v>6</v>
      </c>
      <c r="S63" s="4">
        <f t="shared" si="16"/>
        <v>7.7169905660283016</v>
      </c>
      <c r="T63" s="1">
        <f t="shared" si="17"/>
        <v>2</v>
      </c>
      <c r="U63" s="1">
        <f t="shared" si="18"/>
        <v>2</v>
      </c>
      <c r="V63" s="5">
        <f t="shared" si="29"/>
        <v>3</v>
      </c>
      <c r="W63" s="5">
        <f t="shared" si="19"/>
        <v>0</v>
      </c>
      <c r="X63" s="5">
        <f t="shared" si="19"/>
        <v>0</v>
      </c>
      <c r="Y63" s="5">
        <f t="shared" si="19"/>
        <v>0</v>
      </c>
      <c r="Z63" s="5">
        <f t="shared" si="19"/>
        <v>1</v>
      </c>
    </row>
    <row r="64" spans="1:26" x14ac:dyDescent="0.3">
      <c r="A64" s="1" t="s">
        <v>75</v>
      </c>
      <c r="B64" s="1">
        <f t="shared" si="31"/>
        <v>0</v>
      </c>
      <c r="C64" s="1">
        <f t="shared" si="31"/>
        <v>0</v>
      </c>
      <c r="D64" s="1">
        <f t="shared" si="31"/>
        <v>0</v>
      </c>
      <c r="E64" s="1">
        <f t="shared" si="31"/>
        <v>-5</v>
      </c>
      <c r="F64" s="1">
        <f t="shared" si="31"/>
        <v>1</v>
      </c>
      <c r="G64" s="1">
        <f t="shared" si="31"/>
        <v>-1</v>
      </c>
      <c r="H64" s="1">
        <f t="shared" si="11"/>
        <v>0</v>
      </c>
      <c r="I64" s="1">
        <f t="shared" si="12"/>
        <v>0</v>
      </c>
      <c r="J64" s="1">
        <f t="shared" si="13"/>
        <v>0</v>
      </c>
      <c r="K64" s="1">
        <f t="shared" si="14"/>
        <v>1</v>
      </c>
      <c r="L64" s="1">
        <f t="shared" si="15"/>
        <v>1</v>
      </c>
      <c r="M64" s="1">
        <f t="shared" si="20"/>
        <v>1</v>
      </c>
      <c r="N64" s="1">
        <f t="shared" si="21"/>
        <v>-5</v>
      </c>
      <c r="O64" s="1">
        <f t="shared" si="22"/>
        <v>3</v>
      </c>
      <c r="P64" s="1">
        <f t="shared" si="23"/>
        <v>1</v>
      </c>
      <c r="Q64" s="1">
        <f t="shared" si="24"/>
        <v>2</v>
      </c>
      <c r="R64" s="1">
        <f t="shared" si="25"/>
        <v>6</v>
      </c>
      <c r="S64" s="4">
        <f t="shared" si="16"/>
        <v>2.2015621187164243</v>
      </c>
      <c r="T64" s="1">
        <f t="shared" si="17"/>
        <v>1</v>
      </c>
      <c r="U64" s="1">
        <f t="shared" si="18"/>
        <v>2</v>
      </c>
      <c r="V64" s="5">
        <f t="shared" si="29"/>
        <v>3</v>
      </c>
      <c r="W64" s="5">
        <f t="shared" si="19"/>
        <v>0</v>
      </c>
      <c r="X64" s="5">
        <f t="shared" si="19"/>
        <v>0</v>
      </c>
      <c r="Y64" s="5">
        <f t="shared" si="19"/>
        <v>0</v>
      </c>
      <c r="Z64" s="5">
        <f t="shared" si="19"/>
        <v>1</v>
      </c>
    </row>
    <row r="65" spans="1:26" x14ac:dyDescent="0.3">
      <c r="A65" s="1" t="s">
        <v>76</v>
      </c>
      <c r="B65" s="1">
        <f t="shared" si="31"/>
        <v>-7</v>
      </c>
      <c r="C65" s="1">
        <f t="shared" si="31"/>
        <v>-6</v>
      </c>
      <c r="D65" s="1">
        <f t="shared" si="31"/>
        <v>8</v>
      </c>
      <c r="E65" s="1">
        <f t="shared" si="31"/>
        <v>-5</v>
      </c>
      <c r="F65" s="1">
        <f t="shared" si="31"/>
        <v>1</v>
      </c>
      <c r="G65" s="1">
        <f t="shared" si="31"/>
        <v>-1</v>
      </c>
      <c r="H65" s="1">
        <f t="shared" si="11"/>
        <v>0</v>
      </c>
      <c r="I65" s="1">
        <f t="shared" si="12"/>
        <v>0</v>
      </c>
      <c r="J65" s="1">
        <f t="shared" si="13"/>
        <v>0</v>
      </c>
      <c r="K65" s="1">
        <f t="shared" si="14"/>
        <v>1</v>
      </c>
      <c r="L65" s="1">
        <f t="shared" si="15"/>
        <v>1</v>
      </c>
      <c r="M65" s="1">
        <f t="shared" si="20"/>
        <v>8</v>
      </c>
      <c r="N65" s="1">
        <f t="shared" si="21"/>
        <v>-7</v>
      </c>
      <c r="O65" s="1">
        <f t="shared" si="22"/>
        <v>0</v>
      </c>
      <c r="P65" s="1">
        <f t="shared" si="23"/>
        <v>2</v>
      </c>
      <c r="Q65" s="1">
        <f t="shared" si="24"/>
        <v>4</v>
      </c>
      <c r="R65" s="1">
        <f t="shared" si="25"/>
        <v>6</v>
      </c>
      <c r="S65" s="4">
        <f t="shared" si="16"/>
        <v>13.344288770224761</v>
      </c>
      <c r="T65" s="1">
        <f t="shared" si="17"/>
        <v>2</v>
      </c>
      <c r="U65" s="1">
        <f t="shared" si="18"/>
        <v>4</v>
      </c>
      <c r="V65" s="5">
        <f t="shared" si="29"/>
        <v>3</v>
      </c>
      <c r="W65" s="5">
        <f t="shared" si="19"/>
        <v>0</v>
      </c>
      <c r="X65" s="5">
        <f t="shared" si="19"/>
        <v>0</v>
      </c>
      <c r="Y65" s="5">
        <f t="shared" si="19"/>
        <v>0</v>
      </c>
      <c r="Z65" s="5">
        <f t="shared" si="19"/>
        <v>1</v>
      </c>
    </row>
    <row r="66" spans="1:26" x14ac:dyDescent="0.3">
      <c r="A66" s="1" t="s">
        <v>77</v>
      </c>
      <c r="B66" s="1">
        <f t="shared" si="31"/>
        <v>-7</v>
      </c>
      <c r="C66" s="1">
        <f t="shared" si="31"/>
        <v>-6</v>
      </c>
      <c r="D66" s="1">
        <f t="shared" si="31"/>
        <v>8</v>
      </c>
      <c r="E66" s="1">
        <f t="shared" si="31"/>
        <v>0</v>
      </c>
      <c r="F66" s="1">
        <f t="shared" si="31"/>
        <v>-6</v>
      </c>
      <c r="G66" s="1">
        <f t="shared" si="31"/>
        <v>3</v>
      </c>
      <c r="H66" s="1">
        <f t="shared" si="11"/>
        <v>0</v>
      </c>
      <c r="I66" s="1">
        <f t="shared" si="12"/>
        <v>0</v>
      </c>
      <c r="J66" s="1">
        <f t="shared" si="13"/>
        <v>0</v>
      </c>
      <c r="K66" s="1">
        <f t="shared" si="14"/>
        <v>1</v>
      </c>
      <c r="L66" s="1">
        <f t="shared" si="15"/>
        <v>1</v>
      </c>
      <c r="M66" s="1">
        <f t="shared" si="20"/>
        <v>8</v>
      </c>
      <c r="N66" s="1">
        <f t="shared" si="21"/>
        <v>-7</v>
      </c>
      <c r="O66" s="1">
        <f t="shared" si="22"/>
        <v>1</v>
      </c>
      <c r="P66" s="1">
        <f t="shared" si="23"/>
        <v>2</v>
      </c>
      <c r="Q66" s="1">
        <f t="shared" si="24"/>
        <v>3</v>
      </c>
      <c r="R66" s="1">
        <f t="shared" si="25"/>
        <v>6</v>
      </c>
      <c r="S66" s="4">
        <f t="shared" si="16"/>
        <v>12.244997998398398</v>
      </c>
      <c r="T66" s="1">
        <f t="shared" si="17"/>
        <v>2</v>
      </c>
      <c r="U66" s="1">
        <f t="shared" si="18"/>
        <v>3</v>
      </c>
      <c r="V66" s="5">
        <f t="shared" si="29"/>
        <v>3</v>
      </c>
      <c r="W66" s="5">
        <f t="shared" si="19"/>
        <v>0</v>
      </c>
      <c r="X66" s="5">
        <f t="shared" si="19"/>
        <v>0</v>
      </c>
      <c r="Y66" s="5">
        <f t="shared" si="19"/>
        <v>0</v>
      </c>
      <c r="Z66" s="5">
        <f t="shared" si="19"/>
        <v>1</v>
      </c>
    </row>
    <row r="67" spans="1:26" x14ac:dyDescent="0.3">
      <c r="A67" s="1" t="s">
        <v>78</v>
      </c>
      <c r="B67" s="1">
        <f t="shared" si="31"/>
        <v>-7</v>
      </c>
      <c r="C67" s="1">
        <f t="shared" si="31"/>
        <v>0</v>
      </c>
      <c r="D67" s="1">
        <f t="shared" si="31"/>
        <v>5</v>
      </c>
      <c r="E67" s="1">
        <f t="shared" si="31"/>
        <v>-5</v>
      </c>
      <c r="F67" s="1">
        <f t="shared" si="31"/>
        <v>1</v>
      </c>
      <c r="G67" s="1">
        <f t="shared" si="31"/>
        <v>-1</v>
      </c>
      <c r="H67" s="1">
        <f t="shared" si="11"/>
        <v>0</v>
      </c>
      <c r="I67" s="1">
        <f t="shared" si="12"/>
        <v>0</v>
      </c>
      <c r="J67" s="1">
        <f t="shared" si="13"/>
        <v>0</v>
      </c>
      <c r="K67" s="1">
        <f t="shared" si="14"/>
        <v>1</v>
      </c>
      <c r="L67" s="1">
        <f t="shared" si="15"/>
        <v>1</v>
      </c>
      <c r="M67" s="1">
        <f t="shared" si="20"/>
        <v>5</v>
      </c>
      <c r="N67" s="1">
        <f t="shared" si="21"/>
        <v>-7</v>
      </c>
      <c r="O67" s="1">
        <f t="shared" si="22"/>
        <v>1</v>
      </c>
      <c r="P67" s="1">
        <f t="shared" si="23"/>
        <v>2</v>
      </c>
      <c r="Q67" s="1">
        <f t="shared" si="24"/>
        <v>3</v>
      </c>
      <c r="R67" s="1">
        <f t="shared" si="25"/>
        <v>6</v>
      </c>
      <c r="S67" s="4">
        <f t="shared" si="16"/>
        <v>8.315072906367325</v>
      </c>
      <c r="T67" s="1">
        <f t="shared" si="17"/>
        <v>2</v>
      </c>
      <c r="U67" s="1">
        <f t="shared" si="18"/>
        <v>3</v>
      </c>
      <c r="V67" s="5">
        <f t="shared" si="29"/>
        <v>3</v>
      </c>
      <c r="W67" s="5">
        <f t="shared" si="19"/>
        <v>0</v>
      </c>
      <c r="X67" s="5">
        <f t="shared" si="19"/>
        <v>0</v>
      </c>
      <c r="Y67" s="5">
        <f t="shared" si="19"/>
        <v>0</v>
      </c>
      <c r="Z67" s="5">
        <f t="shared" si="19"/>
        <v>1</v>
      </c>
    </row>
    <row r="68" spans="1:26" x14ac:dyDescent="0.3">
      <c r="A68" s="1" t="s">
        <v>79</v>
      </c>
      <c r="B68" s="1">
        <f t="shared" si="31"/>
        <v>0</v>
      </c>
      <c r="C68" s="1">
        <f t="shared" si="31"/>
        <v>-6</v>
      </c>
      <c r="D68" s="1">
        <f t="shared" si="31"/>
        <v>8</v>
      </c>
      <c r="E68" s="1">
        <f t="shared" si="31"/>
        <v>-5</v>
      </c>
      <c r="F68" s="1">
        <f t="shared" si="31"/>
        <v>-6</v>
      </c>
      <c r="G68" s="1">
        <f t="shared" si="31"/>
        <v>3</v>
      </c>
      <c r="H68" s="1">
        <f t="shared" si="11"/>
        <v>0</v>
      </c>
      <c r="I68" s="1">
        <f t="shared" si="12"/>
        <v>0</v>
      </c>
      <c r="J68" s="1">
        <f t="shared" si="13"/>
        <v>0</v>
      </c>
      <c r="K68" s="1">
        <f t="shared" si="14"/>
        <v>1</v>
      </c>
      <c r="L68" s="1">
        <f t="shared" si="15"/>
        <v>1</v>
      </c>
      <c r="M68" s="1">
        <f t="shared" si="20"/>
        <v>8</v>
      </c>
      <c r="N68" s="1">
        <f t="shared" si="21"/>
        <v>-6</v>
      </c>
      <c r="O68" s="1">
        <f t="shared" si="22"/>
        <v>1</v>
      </c>
      <c r="P68" s="1">
        <f t="shared" si="23"/>
        <v>2</v>
      </c>
      <c r="Q68" s="1">
        <f t="shared" si="24"/>
        <v>3</v>
      </c>
      <c r="R68" s="1">
        <f t="shared" si="25"/>
        <v>6</v>
      </c>
      <c r="S68" s="4">
        <f t="shared" si="16"/>
        <v>12.795112883571237</v>
      </c>
      <c r="T68" s="1">
        <f t="shared" si="17"/>
        <v>2</v>
      </c>
      <c r="U68" s="1">
        <f t="shared" si="18"/>
        <v>3</v>
      </c>
      <c r="V68" s="5">
        <f t="shared" si="29"/>
        <v>3</v>
      </c>
      <c r="W68" s="5">
        <f t="shared" si="19"/>
        <v>0</v>
      </c>
      <c r="X68" s="5">
        <f t="shared" si="19"/>
        <v>0</v>
      </c>
      <c r="Y68" s="5">
        <f t="shared" si="19"/>
        <v>0</v>
      </c>
      <c r="Z68" s="5">
        <f t="shared" si="19"/>
        <v>1</v>
      </c>
    </row>
    <row r="69" spans="1:26" x14ac:dyDescent="0.3">
      <c r="A69" s="1" t="s">
        <v>80</v>
      </c>
      <c r="B69" s="1">
        <f>B$21-B18</f>
        <v>-7</v>
      </c>
      <c r="C69" s="1">
        <f t="shared" ref="C69:G69" si="32">C$21-C18</f>
        <v>6</v>
      </c>
      <c r="D69" s="1">
        <f t="shared" si="32"/>
        <v>-5</v>
      </c>
      <c r="E69" s="1">
        <f t="shared" si="32"/>
        <v>0</v>
      </c>
      <c r="F69" s="1">
        <f t="shared" si="32"/>
        <v>0</v>
      </c>
      <c r="G69" s="1">
        <f t="shared" si="32"/>
        <v>0</v>
      </c>
      <c r="H69" s="1">
        <f t="shared" si="11"/>
        <v>0</v>
      </c>
      <c r="I69" s="1">
        <f t="shared" si="12"/>
        <v>0</v>
      </c>
      <c r="J69" s="1">
        <f t="shared" si="13"/>
        <v>0</v>
      </c>
      <c r="K69" s="1">
        <f t="shared" si="14"/>
        <v>1</v>
      </c>
      <c r="L69" s="1">
        <f t="shared" si="15"/>
        <v>1</v>
      </c>
      <c r="M69" s="1">
        <f t="shared" si="20"/>
        <v>6</v>
      </c>
      <c r="N69" s="1">
        <f t="shared" si="21"/>
        <v>-7</v>
      </c>
      <c r="O69" s="1">
        <f t="shared" si="22"/>
        <v>3</v>
      </c>
      <c r="P69" s="1">
        <f t="shared" si="23"/>
        <v>1</v>
      </c>
      <c r="Q69" s="1">
        <f t="shared" si="24"/>
        <v>2</v>
      </c>
      <c r="R69" s="1">
        <f t="shared" si="25"/>
        <v>6</v>
      </c>
      <c r="S69" s="4">
        <f t="shared" si="16"/>
        <v>7.4467115461227307</v>
      </c>
      <c r="T69" s="1">
        <f t="shared" si="17"/>
        <v>1</v>
      </c>
      <c r="U69" s="1">
        <f t="shared" si="18"/>
        <v>2</v>
      </c>
      <c r="V69" s="5">
        <f t="shared" si="29"/>
        <v>4</v>
      </c>
      <c r="W69" s="5">
        <f t="shared" si="19"/>
        <v>0</v>
      </c>
      <c r="X69" s="5">
        <f t="shared" si="19"/>
        <v>0</v>
      </c>
      <c r="Y69" s="5">
        <f t="shared" si="19"/>
        <v>0</v>
      </c>
      <c r="Z69" s="5">
        <f t="shared" si="19"/>
        <v>1</v>
      </c>
    </row>
    <row r="70" spans="1:26" x14ac:dyDescent="0.3">
      <c r="A70" s="1" t="s">
        <v>81</v>
      </c>
      <c r="B70" s="1">
        <f t="shared" ref="B70:G80" si="33">B$21-B19</f>
        <v>-7</v>
      </c>
      <c r="C70" s="1">
        <f t="shared" si="33"/>
        <v>6</v>
      </c>
      <c r="D70" s="1">
        <f t="shared" si="33"/>
        <v>0</v>
      </c>
      <c r="E70" s="1">
        <f t="shared" si="33"/>
        <v>-5</v>
      </c>
      <c r="F70" s="1">
        <f t="shared" si="33"/>
        <v>0</v>
      </c>
      <c r="G70" s="1">
        <f t="shared" si="33"/>
        <v>0</v>
      </c>
      <c r="H70" s="1">
        <f t="shared" si="11"/>
        <v>0</v>
      </c>
      <c r="I70" s="1">
        <f t="shared" si="12"/>
        <v>0</v>
      </c>
      <c r="J70" s="1">
        <f t="shared" si="13"/>
        <v>0</v>
      </c>
      <c r="K70" s="1">
        <f t="shared" si="14"/>
        <v>1</v>
      </c>
      <c r="L70" s="1">
        <f t="shared" si="15"/>
        <v>1</v>
      </c>
      <c r="M70" s="1">
        <f t="shared" si="20"/>
        <v>6</v>
      </c>
      <c r="N70" s="1">
        <f t="shared" si="21"/>
        <v>-7</v>
      </c>
      <c r="O70" s="1">
        <f t="shared" si="22"/>
        <v>3</v>
      </c>
      <c r="P70" s="1">
        <f t="shared" si="23"/>
        <v>1</v>
      </c>
      <c r="Q70" s="1">
        <f t="shared" si="24"/>
        <v>2</v>
      </c>
      <c r="R70" s="1">
        <f t="shared" si="25"/>
        <v>6</v>
      </c>
      <c r="S70" s="4">
        <f t="shared" si="16"/>
        <v>7.4467115461227307</v>
      </c>
      <c r="T70" s="1">
        <f t="shared" si="17"/>
        <v>1</v>
      </c>
      <c r="U70" s="1">
        <f t="shared" si="18"/>
        <v>2</v>
      </c>
      <c r="V70" s="5">
        <f t="shared" si="29"/>
        <v>4</v>
      </c>
      <c r="W70" s="5">
        <f t="shared" si="19"/>
        <v>0</v>
      </c>
      <c r="X70" s="5">
        <f t="shared" si="19"/>
        <v>0</v>
      </c>
      <c r="Y70" s="5">
        <f t="shared" si="19"/>
        <v>0</v>
      </c>
      <c r="Z70" s="5">
        <f t="shared" si="19"/>
        <v>1</v>
      </c>
    </row>
    <row r="71" spans="1:26" x14ac:dyDescent="0.3">
      <c r="A71" s="1" t="s">
        <v>82</v>
      </c>
      <c r="B71" s="1">
        <f t="shared" si="33"/>
        <v>0</v>
      </c>
      <c r="C71" s="1">
        <f t="shared" si="33"/>
        <v>6</v>
      </c>
      <c r="D71" s="1">
        <f t="shared" si="33"/>
        <v>-5</v>
      </c>
      <c r="E71" s="1">
        <f t="shared" si="33"/>
        <v>0</v>
      </c>
      <c r="F71" s="1">
        <f t="shared" si="33"/>
        <v>-1</v>
      </c>
      <c r="G71" s="1">
        <f t="shared" si="33"/>
        <v>1</v>
      </c>
      <c r="H71" s="1">
        <f t="shared" si="11"/>
        <v>0</v>
      </c>
      <c r="I71" s="1">
        <f t="shared" si="12"/>
        <v>0</v>
      </c>
      <c r="J71" s="1">
        <f t="shared" si="13"/>
        <v>0</v>
      </c>
      <c r="K71" s="1">
        <f t="shared" si="14"/>
        <v>1</v>
      </c>
      <c r="L71" s="1">
        <f t="shared" si="15"/>
        <v>1</v>
      </c>
      <c r="M71" s="1">
        <f t="shared" si="20"/>
        <v>6</v>
      </c>
      <c r="N71" s="1">
        <f t="shared" si="21"/>
        <v>-5</v>
      </c>
      <c r="O71" s="1">
        <f t="shared" si="22"/>
        <v>2</v>
      </c>
      <c r="P71" s="1">
        <f t="shared" si="23"/>
        <v>2</v>
      </c>
      <c r="Q71" s="1">
        <f t="shared" si="24"/>
        <v>2</v>
      </c>
      <c r="R71" s="1">
        <f t="shared" si="25"/>
        <v>6</v>
      </c>
      <c r="S71" s="4">
        <f t="shared" si="16"/>
        <v>9.5734742446707486</v>
      </c>
      <c r="T71" s="1">
        <f t="shared" si="17"/>
        <v>2</v>
      </c>
      <c r="U71" s="1">
        <f t="shared" si="18"/>
        <v>2</v>
      </c>
      <c r="V71" s="5">
        <f t="shared" si="29"/>
        <v>4</v>
      </c>
      <c r="W71" s="5">
        <f t="shared" si="19"/>
        <v>0</v>
      </c>
      <c r="X71" s="5">
        <f t="shared" si="19"/>
        <v>0</v>
      </c>
      <c r="Y71" s="5">
        <f t="shared" si="19"/>
        <v>0</v>
      </c>
      <c r="Z71" s="5">
        <f t="shared" si="19"/>
        <v>1</v>
      </c>
    </row>
    <row r="72" spans="1:26" x14ac:dyDescent="0.3">
      <c r="A72" s="1" t="s">
        <v>83</v>
      </c>
      <c r="B72" s="1">
        <f t="shared" si="33"/>
        <v>0</v>
      </c>
      <c r="C72" s="1">
        <f t="shared" si="33"/>
        <v>0</v>
      </c>
      <c r="D72" s="1">
        <f t="shared" si="33"/>
        <v>0</v>
      </c>
      <c r="E72" s="1">
        <f t="shared" si="33"/>
        <v>0</v>
      </c>
      <c r="F72" s="1">
        <f t="shared" si="33"/>
        <v>0</v>
      </c>
      <c r="G72" s="1">
        <f t="shared" si="33"/>
        <v>0</v>
      </c>
      <c r="H72" s="1">
        <f t="shared" si="11"/>
        <v>0</v>
      </c>
      <c r="I72" s="1">
        <f t="shared" si="12"/>
        <v>0</v>
      </c>
      <c r="J72" s="1">
        <f t="shared" si="13"/>
        <v>1</v>
      </c>
      <c r="K72" s="1">
        <f t="shared" si="14"/>
        <v>0</v>
      </c>
      <c r="L72" s="1">
        <f t="shared" si="15"/>
        <v>1</v>
      </c>
      <c r="M72" s="1">
        <f t="shared" si="20"/>
        <v>0</v>
      </c>
      <c r="N72" s="1">
        <f t="shared" si="21"/>
        <v>0</v>
      </c>
      <c r="O72" s="1">
        <f t="shared" si="22"/>
        <v>6</v>
      </c>
      <c r="P72" s="1">
        <f t="shared" si="23"/>
        <v>0</v>
      </c>
      <c r="Q72" s="1">
        <f t="shared" si="24"/>
        <v>0</v>
      </c>
      <c r="R72" s="1">
        <f t="shared" si="25"/>
        <v>6</v>
      </c>
      <c r="S72" s="4">
        <f t="shared" si="16"/>
        <v>0</v>
      </c>
      <c r="T72" s="1">
        <f t="shared" si="17"/>
        <v>1</v>
      </c>
      <c r="U72" s="1">
        <f t="shared" si="18"/>
        <v>1</v>
      </c>
      <c r="V72" s="5">
        <f t="shared" si="29"/>
        <v>4</v>
      </c>
      <c r="W72" s="5">
        <f t="shared" si="19"/>
        <v>0</v>
      </c>
      <c r="X72" s="5">
        <f t="shared" si="19"/>
        <v>0</v>
      </c>
      <c r="Y72" s="5">
        <f t="shared" si="19"/>
        <v>1</v>
      </c>
      <c r="Z72" s="5">
        <f t="shared" si="19"/>
        <v>0</v>
      </c>
    </row>
    <row r="73" spans="1:26" x14ac:dyDescent="0.3">
      <c r="A73" s="1" t="s">
        <v>84</v>
      </c>
      <c r="B73" s="1">
        <f t="shared" si="33"/>
        <v>0</v>
      </c>
      <c r="C73" s="1">
        <f t="shared" si="33"/>
        <v>6</v>
      </c>
      <c r="D73" s="1">
        <f t="shared" si="33"/>
        <v>0</v>
      </c>
      <c r="E73" s="1">
        <f t="shared" si="33"/>
        <v>0</v>
      </c>
      <c r="F73" s="1">
        <f t="shared" si="33"/>
        <v>-7</v>
      </c>
      <c r="G73" s="1">
        <f t="shared" si="33"/>
        <v>0</v>
      </c>
      <c r="H73" s="1">
        <f t="shared" si="11"/>
        <v>0</v>
      </c>
      <c r="I73" s="1">
        <f t="shared" si="12"/>
        <v>0</v>
      </c>
      <c r="J73" s="1">
        <f t="shared" si="13"/>
        <v>0</v>
      </c>
      <c r="K73" s="1">
        <f t="shared" si="14"/>
        <v>1</v>
      </c>
      <c r="L73" s="1">
        <f t="shared" si="15"/>
        <v>1</v>
      </c>
      <c r="M73" s="1">
        <f t="shared" si="20"/>
        <v>6</v>
      </c>
      <c r="N73" s="1">
        <f t="shared" si="21"/>
        <v>-7</v>
      </c>
      <c r="O73" s="1">
        <f t="shared" si="22"/>
        <v>4</v>
      </c>
      <c r="P73" s="1">
        <f t="shared" si="23"/>
        <v>1</v>
      </c>
      <c r="Q73" s="1">
        <f t="shared" si="24"/>
        <v>1</v>
      </c>
      <c r="R73" s="1">
        <f t="shared" si="25"/>
        <v>6</v>
      </c>
      <c r="S73" s="4">
        <f t="shared" si="16"/>
        <v>6.3774219349672263</v>
      </c>
      <c r="T73" s="1">
        <f t="shared" si="17"/>
        <v>1</v>
      </c>
      <c r="U73" s="1">
        <f t="shared" si="18"/>
        <v>1</v>
      </c>
      <c r="V73" s="5">
        <f t="shared" si="29"/>
        <v>4</v>
      </c>
      <c r="W73" s="5">
        <f t="shared" si="19"/>
        <v>0</v>
      </c>
      <c r="X73" s="5">
        <f t="shared" si="19"/>
        <v>0</v>
      </c>
      <c r="Y73" s="5">
        <f t="shared" si="19"/>
        <v>0</v>
      </c>
      <c r="Z73" s="5">
        <f t="shared" si="19"/>
        <v>1</v>
      </c>
    </row>
    <row r="74" spans="1:26" x14ac:dyDescent="0.3">
      <c r="A74" s="1" t="s">
        <v>85</v>
      </c>
      <c r="B74" s="1">
        <f t="shared" si="33"/>
        <v>0</v>
      </c>
      <c r="C74" s="1">
        <f t="shared" si="33"/>
        <v>0</v>
      </c>
      <c r="D74" s="1">
        <f t="shared" si="33"/>
        <v>0</v>
      </c>
      <c r="E74" s="1">
        <f t="shared" si="33"/>
        <v>-5</v>
      </c>
      <c r="F74" s="1">
        <f t="shared" si="33"/>
        <v>0</v>
      </c>
      <c r="G74" s="1">
        <f t="shared" si="33"/>
        <v>4</v>
      </c>
      <c r="H74" s="1">
        <f t="shared" si="11"/>
        <v>0</v>
      </c>
      <c r="I74" s="1">
        <f t="shared" si="12"/>
        <v>0</v>
      </c>
      <c r="J74" s="1">
        <f t="shared" si="13"/>
        <v>0</v>
      </c>
      <c r="K74" s="1">
        <f t="shared" si="14"/>
        <v>1</v>
      </c>
      <c r="L74" s="1">
        <f t="shared" si="15"/>
        <v>1</v>
      </c>
      <c r="M74" s="1">
        <f t="shared" si="20"/>
        <v>4</v>
      </c>
      <c r="N74" s="1">
        <f t="shared" si="21"/>
        <v>-5</v>
      </c>
      <c r="O74" s="1">
        <f t="shared" si="22"/>
        <v>4</v>
      </c>
      <c r="P74" s="1">
        <f t="shared" si="23"/>
        <v>1</v>
      </c>
      <c r="Q74" s="1">
        <f t="shared" si="24"/>
        <v>1</v>
      </c>
      <c r="R74" s="1">
        <f t="shared" si="25"/>
        <v>6</v>
      </c>
      <c r="S74" s="4">
        <f t="shared" si="16"/>
        <v>4.7749172176353749</v>
      </c>
      <c r="T74" s="1">
        <f t="shared" si="17"/>
        <v>1</v>
      </c>
      <c r="U74" s="1">
        <f t="shared" si="18"/>
        <v>1</v>
      </c>
      <c r="V74" s="5">
        <f t="shared" si="29"/>
        <v>4</v>
      </c>
      <c r="W74" s="5">
        <f t="shared" si="19"/>
        <v>0</v>
      </c>
      <c r="X74" s="5">
        <f t="shared" si="19"/>
        <v>0</v>
      </c>
      <c r="Y74" s="5">
        <f t="shared" si="19"/>
        <v>0</v>
      </c>
      <c r="Z74" s="5">
        <f t="shared" si="19"/>
        <v>1</v>
      </c>
    </row>
    <row r="75" spans="1:26" x14ac:dyDescent="0.3">
      <c r="A75" s="1" t="s">
        <v>86</v>
      </c>
      <c r="B75" s="1">
        <f t="shared" si="33"/>
        <v>0</v>
      </c>
      <c r="C75" s="1">
        <f t="shared" si="33"/>
        <v>0</v>
      </c>
      <c r="D75" s="1">
        <f t="shared" si="33"/>
        <v>0</v>
      </c>
      <c r="E75" s="1">
        <f t="shared" si="33"/>
        <v>0</v>
      </c>
      <c r="F75" s="1">
        <f t="shared" si="33"/>
        <v>0</v>
      </c>
      <c r="G75" s="1">
        <f t="shared" si="33"/>
        <v>0</v>
      </c>
      <c r="H75" s="1">
        <f t="shared" si="11"/>
        <v>0</v>
      </c>
      <c r="I75" s="1">
        <f t="shared" si="12"/>
        <v>0</v>
      </c>
      <c r="J75" s="1">
        <f t="shared" si="13"/>
        <v>1</v>
      </c>
      <c r="K75" s="1">
        <f t="shared" si="14"/>
        <v>0</v>
      </c>
      <c r="L75" s="1">
        <f t="shared" si="15"/>
        <v>1</v>
      </c>
      <c r="M75" s="1">
        <f t="shared" si="20"/>
        <v>0</v>
      </c>
      <c r="N75" s="1">
        <f t="shared" si="21"/>
        <v>0</v>
      </c>
      <c r="O75" s="1">
        <f t="shared" si="22"/>
        <v>6</v>
      </c>
      <c r="P75" s="1">
        <f t="shared" si="23"/>
        <v>0</v>
      </c>
      <c r="Q75" s="1">
        <f t="shared" si="24"/>
        <v>0</v>
      </c>
      <c r="R75" s="1">
        <f t="shared" si="25"/>
        <v>6</v>
      </c>
      <c r="S75" s="4">
        <f t="shared" si="16"/>
        <v>0</v>
      </c>
      <c r="T75" s="1">
        <f t="shared" si="17"/>
        <v>1</v>
      </c>
      <c r="U75" s="1">
        <f t="shared" si="18"/>
        <v>1</v>
      </c>
      <c r="V75" s="5">
        <f t="shared" si="29"/>
        <v>4</v>
      </c>
      <c r="W75" s="5">
        <f t="shared" si="19"/>
        <v>0</v>
      </c>
      <c r="X75" s="5">
        <f t="shared" si="19"/>
        <v>0</v>
      </c>
      <c r="Y75" s="5">
        <f t="shared" si="19"/>
        <v>1</v>
      </c>
      <c r="Z75" s="5">
        <f t="shared" si="19"/>
        <v>0</v>
      </c>
    </row>
    <row r="76" spans="1:26" x14ac:dyDescent="0.3">
      <c r="A76" s="1" t="s">
        <v>87</v>
      </c>
      <c r="B76" s="1">
        <f t="shared" si="33"/>
        <v>0</v>
      </c>
      <c r="C76" s="1">
        <f t="shared" si="33"/>
        <v>6</v>
      </c>
      <c r="D76" s="1">
        <f t="shared" si="33"/>
        <v>-5</v>
      </c>
      <c r="E76" s="1">
        <f t="shared" si="33"/>
        <v>-5</v>
      </c>
      <c r="F76" s="1">
        <f t="shared" si="33"/>
        <v>0</v>
      </c>
      <c r="G76" s="1">
        <f t="shared" si="33"/>
        <v>0</v>
      </c>
      <c r="H76" s="1">
        <f t="shared" si="11"/>
        <v>0</v>
      </c>
      <c r="I76" s="1">
        <f t="shared" si="12"/>
        <v>0</v>
      </c>
      <c r="J76" s="1">
        <f t="shared" si="13"/>
        <v>0</v>
      </c>
      <c r="K76" s="1">
        <f t="shared" si="14"/>
        <v>1</v>
      </c>
      <c r="L76" s="1">
        <f t="shared" si="15"/>
        <v>1</v>
      </c>
      <c r="M76" s="1">
        <f t="shared" si="20"/>
        <v>6</v>
      </c>
      <c r="N76" s="1">
        <f t="shared" si="21"/>
        <v>-5</v>
      </c>
      <c r="O76" s="1">
        <f t="shared" si="22"/>
        <v>3</v>
      </c>
      <c r="P76" s="1">
        <f t="shared" si="23"/>
        <v>1</v>
      </c>
      <c r="Q76" s="1">
        <f t="shared" si="24"/>
        <v>2</v>
      </c>
      <c r="R76" s="1">
        <f t="shared" si="25"/>
        <v>6</v>
      </c>
      <c r="S76" s="4">
        <f t="shared" si="16"/>
        <v>8.5460605656619517</v>
      </c>
      <c r="T76" s="1">
        <f t="shared" si="17"/>
        <v>1</v>
      </c>
      <c r="U76" s="1">
        <f t="shared" si="18"/>
        <v>2</v>
      </c>
      <c r="V76" s="5">
        <f t="shared" si="29"/>
        <v>4</v>
      </c>
      <c r="W76" s="5">
        <f t="shared" si="19"/>
        <v>0</v>
      </c>
      <c r="X76" s="5">
        <f t="shared" si="19"/>
        <v>0</v>
      </c>
      <c r="Y76" s="5">
        <f t="shared" si="19"/>
        <v>0</v>
      </c>
      <c r="Z76" s="5">
        <f t="shared" si="19"/>
        <v>1</v>
      </c>
    </row>
    <row r="77" spans="1:26" x14ac:dyDescent="0.3">
      <c r="A77" s="1" t="s">
        <v>88</v>
      </c>
      <c r="B77" s="1">
        <f t="shared" si="33"/>
        <v>-7</v>
      </c>
      <c r="C77" s="1">
        <f t="shared" si="33"/>
        <v>0</v>
      </c>
      <c r="D77" s="1">
        <f t="shared" si="33"/>
        <v>3</v>
      </c>
      <c r="E77" s="1">
        <f t="shared" si="33"/>
        <v>-5</v>
      </c>
      <c r="F77" s="1">
        <f t="shared" si="33"/>
        <v>0</v>
      </c>
      <c r="G77" s="1">
        <f t="shared" si="33"/>
        <v>0</v>
      </c>
      <c r="H77" s="1">
        <f t="shared" si="11"/>
        <v>0</v>
      </c>
      <c r="I77" s="1">
        <f t="shared" si="12"/>
        <v>0</v>
      </c>
      <c r="J77" s="1">
        <f t="shared" si="13"/>
        <v>0</v>
      </c>
      <c r="K77" s="1">
        <f t="shared" si="14"/>
        <v>1</v>
      </c>
      <c r="L77" s="1">
        <f t="shared" si="15"/>
        <v>1</v>
      </c>
      <c r="M77" s="1">
        <f t="shared" si="20"/>
        <v>3</v>
      </c>
      <c r="N77" s="1">
        <f t="shared" si="21"/>
        <v>-7</v>
      </c>
      <c r="O77" s="1">
        <f t="shared" si="22"/>
        <v>3</v>
      </c>
      <c r="P77" s="1">
        <f t="shared" si="23"/>
        <v>1</v>
      </c>
      <c r="Q77" s="1">
        <f t="shared" si="24"/>
        <v>2</v>
      </c>
      <c r="R77" s="1">
        <f t="shared" si="25"/>
        <v>6</v>
      </c>
      <c r="S77" s="4">
        <f t="shared" si="16"/>
        <v>3.5734742446707477</v>
      </c>
      <c r="T77" s="1">
        <f t="shared" si="17"/>
        <v>1</v>
      </c>
      <c r="U77" s="1">
        <f t="shared" si="18"/>
        <v>2</v>
      </c>
      <c r="V77" s="5">
        <f t="shared" si="29"/>
        <v>4</v>
      </c>
      <c r="W77" s="5">
        <f t="shared" si="19"/>
        <v>0</v>
      </c>
      <c r="X77" s="5">
        <f t="shared" si="19"/>
        <v>0</v>
      </c>
      <c r="Y77" s="5">
        <f t="shared" si="19"/>
        <v>0</v>
      </c>
      <c r="Z77" s="5">
        <f t="shared" si="19"/>
        <v>1</v>
      </c>
    </row>
    <row r="78" spans="1:26" x14ac:dyDescent="0.3">
      <c r="A78" s="1" t="s">
        <v>89</v>
      </c>
      <c r="B78" s="1">
        <f t="shared" si="33"/>
        <v>-7</v>
      </c>
      <c r="C78" s="1">
        <f t="shared" si="33"/>
        <v>0</v>
      </c>
      <c r="D78" s="1">
        <f t="shared" si="33"/>
        <v>3</v>
      </c>
      <c r="E78" s="1">
        <f t="shared" si="33"/>
        <v>0</v>
      </c>
      <c r="F78" s="1">
        <f t="shared" si="33"/>
        <v>-7</v>
      </c>
      <c r="G78" s="1">
        <f t="shared" si="33"/>
        <v>4</v>
      </c>
      <c r="H78" s="1">
        <f t="shared" si="11"/>
        <v>0</v>
      </c>
      <c r="I78" s="1">
        <f t="shared" si="12"/>
        <v>0</v>
      </c>
      <c r="J78" s="1">
        <f t="shared" si="13"/>
        <v>0</v>
      </c>
      <c r="K78" s="1">
        <f t="shared" si="14"/>
        <v>1</v>
      </c>
      <c r="L78" s="1">
        <f t="shared" si="15"/>
        <v>1</v>
      </c>
      <c r="M78" s="1">
        <f t="shared" si="20"/>
        <v>4</v>
      </c>
      <c r="N78" s="1">
        <f t="shared" si="21"/>
        <v>-7</v>
      </c>
      <c r="O78" s="1">
        <f t="shared" si="22"/>
        <v>2</v>
      </c>
      <c r="P78" s="1">
        <f t="shared" si="23"/>
        <v>2</v>
      </c>
      <c r="Q78" s="1">
        <f t="shared" si="24"/>
        <v>2</v>
      </c>
      <c r="R78" s="1">
        <f t="shared" si="25"/>
        <v>6</v>
      </c>
      <c r="S78" s="4">
        <f t="shared" si="16"/>
        <v>5.924428900898052</v>
      </c>
      <c r="T78" s="1">
        <f t="shared" si="17"/>
        <v>2</v>
      </c>
      <c r="U78" s="1">
        <f t="shared" si="18"/>
        <v>2</v>
      </c>
      <c r="V78" s="5">
        <f t="shared" si="29"/>
        <v>4</v>
      </c>
      <c r="W78" s="5">
        <f t="shared" si="19"/>
        <v>0</v>
      </c>
      <c r="X78" s="5">
        <f t="shared" si="19"/>
        <v>0</v>
      </c>
      <c r="Y78" s="5">
        <f t="shared" si="19"/>
        <v>0</v>
      </c>
      <c r="Z78" s="5">
        <f t="shared" si="19"/>
        <v>1</v>
      </c>
    </row>
    <row r="79" spans="1:26" x14ac:dyDescent="0.3">
      <c r="A79" s="1" t="s">
        <v>90</v>
      </c>
      <c r="B79" s="1">
        <f t="shared" si="33"/>
        <v>-7</v>
      </c>
      <c r="C79" s="1">
        <f t="shared" si="33"/>
        <v>6</v>
      </c>
      <c r="D79" s="1">
        <f t="shared" si="33"/>
        <v>0</v>
      </c>
      <c r="E79" s="1">
        <f t="shared" si="33"/>
        <v>-5</v>
      </c>
      <c r="F79" s="1">
        <f t="shared" si="33"/>
        <v>0</v>
      </c>
      <c r="G79" s="1">
        <f t="shared" si="33"/>
        <v>0</v>
      </c>
      <c r="H79" s="1">
        <f t="shared" si="11"/>
        <v>0</v>
      </c>
      <c r="I79" s="1">
        <f t="shared" si="12"/>
        <v>0</v>
      </c>
      <c r="J79" s="1">
        <f t="shared" si="13"/>
        <v>0</v>
      </c>
      <c r="K79" s="1">
        <f t="shared" si="14"/>
        <v>1</v>
      </c>
      <c r="L79" s="1">
        <f t="shared" si="15"/>
        <v>1</v>
      </c>
      <c r="M79" s="1">
        <f t="shared" si="20"/>
        <v>6</v>
      </c>
      <c r="N79" s="1">
        <f t="shared" si="21"/>
        <v>-7</v>
      </c>
      <c r="O79" s="1">
        <f t="shared" si="22"/>
        <v>3</v>
      </c>
      <c r="P79" s="1">
        <f t="shared" si="23"/>
        <v>1</v>
      </c>
      <c r="Q79" s="1">
        <f t="shared" si="24"/>
        <v>2</v>
      </c>
      <c r="R79" s="1">
        <f t="shared" si="25"/>
        <v>6</v>
      </c>
      <c r="S79" s="4">
        <f t="shared" si="16"/>
        <v>7.4467115461227307</v>
      </c>
      <c r="T79" s="1">
        <f t="shared" si="17"/>
        <v>1</v>
      </c>
      <c r="U79" s="1">
        <f t="shared" si="18"/>
        <v>2</v>
      </c>
      <c r="V79" s="5">
        <f t="shared" si="29"/>
        <v>4</v>
      </c>
      <c r="W79" s="5">
        <f t="shared" si="19"/>
        <v>0</v>
      </c>
      <c r="X79" s="5">
        <f t="shared" si="19"/>
        <v>0</v>
      </c>
      <c r="Y79" s="5">
        <f t="shared" si="19"/>
        <v>0</v>
      </c>
      <c r="Z79" s="5">
        <f t="shared" si="19"/>
        <v>1</v>
      </c>
    </row>
    <row r="80" spans="1:26" x14ac:dyDescent="0.3">
      <c r="A80" s="1" t="s">
        <v>91</v>
      </c>
      <c r="B80" s="1">
        <f t="shared" si="33"/>
        <v>0</v>
      </c>
      <c r="C80" s="1">
        <f t="shared" si="33"/>
        <v>0</v>
      </c>
      <c r="D80" s="1">
        <f t="shared" si="33"/>
        <v>3</v>
      </c>
      <c r="E80" s="1">
        <f t="shared" si="33"/>
        <v>-5</v>
      </c>
      <c r="F80" s="1">
        <f t="shared" si="33"/>
        <v>-7</v>
      </c>
      <c r="G80" s="1">
        <f t="shared" si="33"/>
        <v>4</v>
      </c>
      <c r="H80" s="1">
        <f t="shared" si="11"/>
        <v>0</v>
      </c>
      <c r="I80" s="1">
        <f t="shared" si="12"/>
        <v>0</v>
      </c>
      <c r="J80" s="1">
        <f t="shared" si="13"/>
        <v>0</v>
      </c>
      <c r="K80" s="1">
        <f t="shared" si="14"/>
        <v>1</v>
      </c>
      <c r="L80" s="1">
        <f t="shared" si="15"/>
        <v>1</v>
      </c>
      <c r="M80" s="1">
        <f t="shared" si="20"/>
        <v>4</v>
      </c>
      <c r="N80" s="1">
        <f t="shared" si="21"/>
        <v>-7</v>
      </c>
      <c r="O80" s="1">
        <f t="shared" si="22"/>
        <v>2</v>
      </c>
      <c r="P80" s="1">
        <f t="shared" si="23"/>
        <v>2</v>
      </c>
      <c r="Q80" s="1">
        <f t="shared" si="24"/>
        <v>2</v>
      </c>
      <c r="R80" s="1">
        <f t="shared" si="25"/>
        <v>6</v>
      </c>
      <c r="S80" s="4">
        <f t="shared" si="16"/>
        <v>5.924428900898052</v>
      </c>
      <c r="T80" s="1">
        <f t="shared" si="17"/>
        <v>2</v>
      </c>
      <c r="U80" s="1">
        <f t="shared" si="18"/>
        <v>2</v>
      </c>
      <c r="V80" s="5">
        <f t="shared" si="29"/>
        <v>4</v>
      </c>
      <c r="W80" s="5">
        <f t="shared" si="19"/>
        <v>0</v>
      </c>
      <c r="X80" s="5">
        <f t="shared" si="19"/>
        <v>0</v>
      </c>
      <c r="Y80" s="5">
        <f t="shared" si="19"/>
        <v>0</v>
      </c>
      <c r="Z80" s="5">
        <f t="shared" si="19"/>
        <v>1</v>
      </c>
    </row>
    <row r="81" spans="1:26" x14ac:dyDescent="0.3">
      <c r="A81" s="1" t="s">
        <v>92</v>
      </c>
      <c r="B81" s="1">
        <f>B$22-B18</f>
        <v>-7</v>
      </c>
      <c r="C81" s="1">
        <f t="shared" ref="C81:G81" si="34">C$22-C18</f>
        <v>0</v>
      </c>
      <c r="D81" s="1">
        <f t="shared" si="34"/>
        <v>-5</v>
      </c>
      <c r="E81" s="1">
        <f t="shared" si="34"/>
        <v>0</v>
      </c>
      <c r="F81" s="1">
        <f t="shared" si="34"/>
        <v>7</v>
      </c>
      <c r="G81" s="1">
        <f t="shared" si="34"/>
        <v>0</v>
      </c>
      <c r="H81" s="1">
        <f t="shared" si="11"/>
        <v>0</v>
      </c>
      <c r="I81" s="1">
        <f t="shared" si="12"/>
        <v>0</v>
      </c>
      <c r="J81" s="1">
        <f t="shared" si="13"/>
        <v>0</v>
      </c>
      <c r="K81" s="1">
        <f t="shared" si="14"/>
        <v>1</v>
      </c>
      <c r="L81" s="1">
        <f t="shared" si="15"/>
        <v>1</v>
      </c>
      <c r="M81" s="1">
        <f t="shared" si="20"/>
        <v>7</v>
      </c>
      <c r="N81" s="1">
        <f t="shared" si="21"/>
        <v>-7</v>
      </c>
      <c r="O81" s="1">
        <f t="shared" si="22"/>
        <v>3</v>
      </c>
      <c r="P81" s="1">
        <f t="shared" si="23"/>
        <v>1</v>
      </c>
      <c r="Q81" s="1">
        <f t="shared" si="24"/>
        <v>2</v>
      </c>
      <c r="R81" s="1">
        <f t="shared" si="25"/>
        <v>6</v>
      </c>
      <c r="S81" s="4">
        <f t="shared" si="16"/>
        <v>8.7951128835712371</v>
      </c>
      <c r="T81" s="1">
        <f t="shared" si="17"/>
        <v>1</v>
      </c>
      <c r="U81" s="1">
        <f t="shared" si="18"/>
        <v>2</v>
      </c>
      <c r="V81" s="5">
        <f t="shared" si="29"/>
        <v>5</v>
      </c>
      <c r="W81" s="5">
        <f t="shared" si="19"/>
        <v>0</v>
      </c>
      <c r="X81" s="5">
        <f t="shared" si="19"/>
        <v>0</v>
      </c>
      <c r="Y81" s="5">
        <f t="shared" si="19"/>
        <v>0</v>
      </c>
      <c r="Z81" s="5">
        <f t="shared" si="19"/>
        <v>1</v>
      </c>
    </row>
    <row r="82" spans="1:26" x14ac:dyDescent="0.3">
      <c r="A82" s="1" t="s">
        <v>93</v>
      </c>
      <c r="B82" s="1">
        <f t="shared" ref="B82:G92" si="35">B$22-B19</f>
        <v>-7</v>
      </c>
      <c r="C82" s="1">
        <f t="shared" si="35"/>
        <v>0</v>
      </c>
      <c r="D82" s="1">
        <f t="shared" si="35"/>
        <v>0</v>
      </c>
      <c r="E82" s="1">
        <f t="shared" si="35"/>
        <v>-5</v>
      </c>
      <c r="F82" s="1">
        <f t="shared" si="35"/>
        <v>7</v>
      </c>
      <c r="G82" s="1">
        <f t="shared" si="35"/>
        <v>0</v>
      </c>
      <c r="H82" s="1">
        <f t="shared" si="11"/>
        <v>0</v>
      </c>
      <c r="I82" s="1">
        <f t="shared" si="12"/>
        <v>0</v>
      </c>
      <c r="J82" s="1">
        <f t="shared" si="13"/>
        <v>0</v>
      </c>
      <c r="K82" s="1">
        <f t="shared" si="14"/>
        <v>1</v>
      </c>
      <c r="L82" s="1">
        <f t="shared" si="15"/>
        <v>1</v>
      </c>
      <c r="M82" s="1">
        <f t="shared" si="20"/>
        <v>7</v>
      </c>
      <c r="N82" s="1">
        <f t="shared" si="21"/>
        <v>-7</v>
      </c>
      <c r="O82" s="1">
        <f t="shared" si="22"/>
        <v>3</v>
      </c>
      <c r="P82" s="1">
        <f t="shared" si="23"/>
        <v>1</v>
      </c>
      <c r="Q82" s="1">
        <f t="shared" si="24"/>
        <v>2</v>
      </c>
      <c r="R82" s="1">
        <f t="shared" si="25"/>
        <v>6</v>
      </c>
      <c r="S82" s="4">
        <f t="shared" si="16"/>
        <v>8.7951128835712371</v>
      </c>
      <c r="T82" s="1">
        <f t="shared" si="17"/>
        <v>1</v>
      </c>
      <c r="U82" s="1">
        <f t="shared" si="18"/>
        <v>2</v>
      </c>
      <c r="V82" s="5">
        <f t="shared" si="29"/>
        <v>5</v>
      </c>
      <c r="W82" s="5">
        <f t="shared" si="19"/>
        <v>0</v>
      </c>
      <c r="X82" s="5">
        <f t="shared" si="19"/>
        <v>0</v>
      </c>
      <c r="Y82" s="5">
        <f t="shared" si="19"/>
        <v>0</v>
      </c>
      <c r="Z82" s="5">
        <f t="shared" si="19"/>
        <v>1</v>
      </c>
    </row>
    <row r="83" spans="1:26" x14ac:dyDescent="0.3">
      <c r="A83" s="1" t="s">
        <v>94</v>
      </c>
      <c r="B83" s="1">
        <f t="shared" si="35"/>
        <v>0</v>
      </c>
      <c r="C83" s="1">
        <f t="shared" si="35"/>
        <v>0</v>
      </c>
      <c r="D83" s="1">
        <f t="shared" si="35"/>
        <v>-5</v>
      </c>
      <c r="E83" s="1">
        <f t="shared" si="35"/>
        <v>0</v>
      </c>
      <c r="F83" s="1">
        <f t="shared" si="35"/>
        <v>6</v>
      </c>
      <c r="G83" s="1">
        <f t="shared" si="35"/>
        <v>1</v>
      </c>
      <c r="H83" s="1">
        <f t="shared" si="11"/>
        <v>0</v>
      </c>
      <c r="I83" s="1">
        <f t="shared" si="12"/>
        <v>0</v>
      </c>
      <c r="J83" s="1">
        <f t="shared" si="13"/>
        <v>0</v>
      </c>
      <c r="K83" s="1">
        <f t="shared" si="14"/>
        <v>1</v>
      </c>
      <c r="L83" s="1">
        <f t="shared" si="15"/>
        <v>1</v>
      </c>
      <c r="M83" s="1">
        <f t="shared" si="20"/>
        <v>6</v>
      </c>
      <c r="N83" s="1">
        <f t="shared" si="21"/>
        <v>-5</v>
      </c>
      <c r="O83" s="1">
        <f t="shared" si="22"/>
        <v>3</v>
      </c>
      <c r="P83" s="1">
        <f t="shared" si="23"/>
        <v>2</v>
      </c>
      <c r="Q83" s="1">
        <f t="shared" si="24"/>
        <v>1</v>
      </c>
      <c r="R83" s="1">
        <f t="shared" si="25"/>
        <v>6</v>
      </c>
      <c r="S83" s="4">
        <f t="shared" si="16"/>
        <v>8.5460605656619517</v>
      </c>
      <c r="T83" s="1">
        <f t="shared" si="17"/>
        <v>2</v>
      </c>
      <c r="U83" s="1">
        <f t="shared" si="18"/>
        <v>1</v>
      </c>
      <c r="V83" s="5">
        <f t="shared" si="29"/>
        <v>5</v>
      </c>
      <c r="W83" s="5">
        <f t="shared" si="19"/>
        <v>0</v>
      </c>
      <c r="X83" s="5">
        <f t="shared" si="19"/>
        <v>0</v>
      </c>
      <c r="Y83" s="5">
        <f t="shared" si="19"/>
        <v>0</v>
      </c>
      <c r="Z83" s="5">
        <f t="shared" si="19"/>
        <v>1</v>
      </c>
    </row>
    <row r="84" spans="1:26" x14ac:dyDescent="0.3">
      <c r="A84" s="1" t="s">
        <v>95</v>
      </c>
      <c r="B84" s="1">
        <f t="shared" si="35"/>
        <v>0</v>
      </c>
      <c r="C84" s="1">
        <f t="shared" si="35"/>
        <v>-6</v>
      </c>
      <c r="D84" s="1">
        <f t="shared" si="35"/>
        <v>0</v>
      </c>
      <c r="E84" s="1">
        <f t="shared" si="35"/>
        <v>0</v>
      </c>
      <c r="F84" s="1">
        <f t="shared" si="35"/>
        <v>7</v>
      </c>
      <c r="G84" s="1">
        <f t="shared" si="35"/>
        <v>0</v>
      </c>
      <c r="H84" s="1">
        <f t="shared" si="11"/>
        <v>0</v>
      </c>
      <c r="I84" s="1">
        <f t="shared" si="12"/>
        <v>0</v>
      </c>
      <c r="J84" s="1">
        <f t="shared" si="13"/>
        <v>0</v>
      </c>
      <c r="K84" s="1">
        <f t="shared" si="14"/>
        <v>1</v>
      </c>
      <c r="L84" s="1">
        <f t="shared" si="15"/>
        <v>1</v>
      </c>
      <c r="M84" s="1">
        <f t="shared" si="20"/>
        <v>7</v>
      </c>
      <c r="N84" s="1">
        <f t="shared" si="21"/>
        <v>-6</v>
      </c>
      <c r="O84" s="1">
        <f t="shared" si="22"/>
        <v>4</v>
      </c>
      <c r="P84" s="1">
        <f t="shared" si="23"/>
        <v>1</v>
      </c>
      <c r="Q84" s="1">
        <f t="shared" si="24"/>
        <v>1</v>
      </c>
      <c r="R84" s="1">
        <f t="shared" si="25"/>
        <v>6</v>
      </c>
      <c r="S84" s="4">
        <f t="shared" si="16"/>
        <v>8.315072906367325</v>
      </c>
      <c r="T84" s="1">
        <f t="shared" si="17"/>
        <v>1</v>
      </c>
      <c r="U84" s="1">
        <f t="shared" si="18"/>
        <v>1</v>
      </c>
      <c r="V84" s="5">
        <f t="shared" si="29"/>
        <v>5</v>
      </c>
      <c r="W84" s="5">
        <f t="shared" si="19"/>
        <v>0</v>
      </c>
      <c r="X84" s="5">
        <f t="shared" si="19"/>
        <v>0</v>
      </c>
      <c r="Y84" s="5">
        <f t="shared" si="19"/>
        <v>0</v>
      </c>
      <c r="Z84" s="5">
        <f t="shared" si="19"/>
        <v>1</v>
      </c>
    </row>
    <row r="85" spans="1:26" x14ac:dyDescent="0.3">
      <c r="A85" s="1" t="s">
        <v>96</v>
      </c>
      <c r="B85" s="1">
        <f t="shared" si="35"/>
        <v>0</v>
      </c>
      <c r="C85" s="1">
        <f t="shared" si="35"/>
        <v>0</v>
      </c>
      <c r="D85" s="1">
        <f t="shared" si="35"/>
        <v>0</v>
      </c>
      <c r="E85" s="1">
        <f t="shared" si="35"/>
        <v>0</v>
      </c>
      <c r="F85" s="1">
        <f t="shared" si="35"/>
        <v>0</v>
      </c>
      <c r="G85" s="1">
        <f t="shared" si="35"/>
        <v>0</v>
      </c>
      <c r="H85" s="1">
        <f t="shared" si="11"/>
        <v>0</v>
      </c>
      <c r="I85" s="1">
        <f t="shared" si="12"/>
        <v>0</v>
      </c>
      <c r="J85" s="1">
        <f t="shared" si="13"/>
        <v>1</v>
      </c>
      <c r="K85" s="1">
        <f t="shared" si="14"/>
        <v>0</v>
      </c>
      <c r="L85" s="1">
        <f t="shared" si="15"/>
        <v>1</v>
      </c>
      <c r="M85" s="1">
        <f t="shared" si="20"/>
        <v>0</v>
      </c>
      <c r="N85" s="1">
        <f t="shared" si="21"/>
        <v>0</v>
      </c>
      <c r="O85" s="1">
        <f t="shared" si="22"/>
        <v>6</v>
      </c>
      <c r="P85" s="1">
        <f t="shared" si="23"/>
        <v>0</v>
      </c>
      <c r="Q85" s="1">
        <f t="shared" si="24"/>
        <v>0</v>
      </c>
      <c r="R85" s="1">
        <f t="shared" si="25"/>
        <v>6</v>
      </c>
      <c r="S85" s="4">
        <f t="shared" si="16"/>
        <v>0</v>
      </c>
      <c r="T85" s="1">
        <f t="shared" si="17"/>
        <v>1</v>
      </c>
      <c r="U85" s="1">
        <f t="shared" si="18"/>
        <v>1</v>
      </c>
      <c r="V85" s="5">
        <f t="shared" si="29"/>
        <v>5</v>
      </c>
      <c r="W85" s="5">
        <f t="shared" si="19"/>
        <v>0</v>
      </c>
      <c r="X85" s="5">
        <f t="shared" si="19"/>
        <v>0</v>
      </c>
      <c r="Y85" s="5">
        <f t="shared" si="19"/>
        <v>1</v>
      </c>
      <c r="Z85" s="5">
        <f t="shared" si="19"/>
        <v>0</v>
      </c>
    </row>
    <row r="86" spans="1:26" x14ac:dyDescent="0.3">
      <c r="A86" s="1" t="s">
        <v>97</v>
      </c>
      <c r="B86" s="1">
        <f t="shared" si="35"/>
        <v>0</v>
      </c>
      <c r="C86" s="1">
        <f t="shared" si="35"/>
        <v>-6</v>
      </c>
      <c r="D86" s="1">
        <f t="shared" si="35"/>
        <v>0</v>
      </c>
      <c r="E86" s="1">
        <f t="shared" si="35"/>
        <v>-5</v>
      </c>
      <c r="F86" s="1">
        <f t="shared" si="35"/>
        <v>7</v>
      </c>
      <c r="G86" s="1">
        <f t="shared" si="35"/>
        <v>4</v>
      </c>
      <c r="H86" s="1">
        <f t="shared" si="11"/>
        <v>0</v>
      </c>
      <c r="I86" s="1">
        <f t="shared" si="12"/>
        <v>0</v>
      </c>
      <c r="J86" s="1">
        <f t="shared" si="13"/>
        <v>0</v>
      </c>
      <c r="K86" s="1">
        <f t="shared" si="14"/>
        <v>1</v>
      </c>
      <c r="L86" s="1">
        <f t="shared" si="15"/>
        <v>1</v>
      </c>
      <c r="M86" s="1">
        <f t="shared" si="20"/>
        <v>7</v>
      </c>
      <c r="N86" s="1">
        <f t="shared" si="21"/>
        <v>-6</v>
      </c>
      <c r="O86" s="1">
        <f t="shared" si="22"/>
        <v>2</v>
      </c>
      <c r="P86" s="1">
        <f t="shared" si="23"/>
        <v>2</v>
      </c>
      <c r="Q86" s="1">
        <f t="shared" si="24"/>
        <v>2</v>
      </c>
      <c r="R86" s="1">
        <f t="shared" si="25"/>
        <v>6</v>
      </c>
      <c r="S86" s="4">
        <f t="shared" si="16"/>
        <v>10.377421934967227</v>
      </c>
      <c r="T86" s="1">
        <f t="shared" si="17"/>
        <v>2</v>
      </c>
      <c r="U86" s="1">
        <f t="shared" si="18"/>
        <v>2</v>
      </c>
      <c r="V86" s="5">
        <f t="shared" si="29"/>
        <v>5</v>
      </c>
      <c r="W86" s="5">
        <f t="shared" si="19"/>
        <v>0</v>
      </c>
      <c r="X86" s="5">
        <f t="shared" si="19"/>
        <v>0</v>
      </c>
      <c r="Y86" s="5">
        <f t="shared" si="19"/>
        <v>0</v>
      </c>
      <c r="Z86" s="5">
        <f t="shared" si="19"/>
        <v>1</v>
      </c>
    </row>
    <row r="87" spans="1:26" x14ac:dyDescent="0.3">
      <c r="A87" s="1" t="s">
        <v>98</v>
      </c>
      <c r="B87" s="1">
        <f t="shared" si="35"/>
        <v>0</v>
      </c>
      <c r="C87" s="1">
        <f t="shared" si="35"/>
        <v>-6</v>
      </c>
      <c r="D87" s="1">
        <f t="shared" si="35"/>
        <v>0</v>
      </c>
      <c r="E87" s="1">
        <f t="shared" si="35"/>
        <v>0</v>
      </c>
      <c r="F87" s="1">
        <f t="shared" si="35"/>
        <v>7</v>
      </c>
      <c r="G87" s="1">
        <f t="shared" si="35"/>
        <v>0</v>
      </c>
      <c r="H87" s="1">
        <f t="shared" si="11"/>
        <v>0</v>
      </c>
      <c r="I87" s="1">
        <f t="shared" si="12"/>
        <v>0</v>
      </c>
      <c r="J87" s="1">
        <f t="shared" si="13"/>
        <v>0</v>
      </c>
      <c r="K87" s="1">
        <f t="shared" si="14"/>
        <v>1</v>
      </c>
      <c r="L87" s="1">
        <f t="shared" si="15"/>
        <v>1</v>
      </c>
      <c r="M87" s="1">
        <f t="shared" si="20"/>
        <v>7</v>
      </c>
      <c r="N87" s="1">
        <f t="shared" si="21"/>
        <v>-6</v>
      </c>
      <c r="O87" s="1">
        <f t="shared" si="22"/>
        <v>4</v>
      </c>
      <c r="P87" s="1">
        <f t="shared" si="23"/>
        <v>1</v>
      </c>
      <c r="Q87" s="1">
        <f t="shared" si="24"/>
        <v>1</v>
      </c>
      <c r="R87" s="1">
        <f t="shared" si="25"/>
        <v>6</v>
      </c>
      <c r="S87" s="4">
        <f t="shared" si="16"/>
        <v>8.315072906367325</v>
      </c>
      <c r="T87" s="1">
        <f t="shared" si="17"/>
        <v>1</v>
      </c>
      <c r="U87" s="1">
        <f t="shared" si="18"/>
        <v>1</v>
      </c>
      <c r="V87" s="5">
        <f t="shared" si="29"/>
        <v>5</v>
      </c>
      <c r="W87" s="5">
        <f t="shared" si="19"/>
        <v>0</v>
      </c>
      <c r="X87" s="5">
        <f t="shared" si="19"/>
        <v>0</v>
      </c>
      <c r="Y87" s="5">
        <f t="shared" si="19"/>
        <v>0</v>
      </c>
      <c r="Z87" s="5">
        <f t="shared" si="19"/>
        <v>1</v>
      </c>
    </row>
    <row r="88" spans="1:26" x14ac:dyDescent="0.3">
      <c r="A88" s="1" t="s">
        <v>99</v>
      </c>
      <c r="B88" s="1">
        <f t="shared" si="35"/>
        <v>0</v>
      </c>
      <c r="C88" s="1">
        <f t="shared" si="35"/>
        <v>0</v>
      </c>
      <c r="D88" s="1">
        <f t="shared" si="35"/>
        <v>-5</v>
      </c>
      <c r="E88" s="1">
        <f t="shared" si="35"/>
        <v>-5</v>
      </c>
      <c r="F88" s="1">
        <f t="shared" si="35"/>
        <v>7</v>
      </c>
      <c r="G88" s="1">
        <f t="shared" si="35"/>
        <v>0</v>
      </c>
      <c r="H88" s="1">
        <f t="shared" si="11"/>
        <v>0</v>
      </c>
      <c r="I88" s="1">
        <f t="shared" si="12"/>
        <v>0</v>
      </c>
      <c r="J88" s="1">
        <f t="shared" si="13"/>
        <v>0</v>
      </c>
      <c r="K88" s="1">
        <f t="shared" si="14"/>
        <v>1</v>
      </c>
      <c r="L88" s="1">
        <f t="shared" si="15"/>
        <v>1</v>
      </c>
      <c r="M88" s="1">
        <f t="shared" si="20"/>
        <v>7</v>
      </c>
      <c r="N88" s="1">
        <f t="shared" si="21"/>
        <v>-5</v>
      </c>
      <c r="O88" s="1">
        <f t="shared" si="22"/>
        <v>3</v>
      </c>
      <c r="P88" s="1">
        <f t="shared" si="23"/>
        <v>1</v>
      </c>
      <c r="Q88" s="1">
        <f t="shared" si="24"/>
        <v>2</v>
      </c>
      <c r="R88" s="1">
        <f t="shared" si="25"/>
        <v>6</v>
      </c>
      <c r="S88" s="4">
        <f t="shared" si="16"/>
        <v>9.924428900898052</v>
      </c>
      <c r="T88" s="1">
        <f t="shared" si="17"/>
        <v>1</v>
      </c>
      <c r="U88" s="1">
        <f t="shared" si="18"/>
        <v>2</v>
      </c>
      <c r="V88" s="5">
        <f t="shared" si="29"/>
        <v>5</v>
      </c>
      <c r="W88" s="5">
        <f t="shared" si="19"/>
        <v>0</v>
      </c>
      <c r="X88" s="5">
        <f t="shared" si="19"/>
        <v>0</v>
      </c>
      <c r="Y88" s="5">
        <f t="shared" si="19"/>
        <v>0</v>
      </c>
      <c r="Z88" s="5">
        <f t="shared" si="19"/>
        <v>1</v>
      </c>
    </row>
    <row r="89" spans="1:26" x14ac:dyDescent="0.3">
      <c r="A89" s="1" t="s">
        <v>100</v>
      </c>
      <c r="B89" s="1">
        <f t="shared" si="35"/>
        <v>-7</v>
      </c>
      <c r="C89" s="1">
        <f t="shared" si="35"/>
        <v>-6</v>
      </c>
      <c r="D89" s="1">
        <f t="shared" si="35"/>
        <v>3</v>
      </c>
      <c r="E89" s="1">
        <f t="shared" si="35"/>
        <v>-5</v>
      </c>
      <c r="F89" s="1">
        <f t="shared" si="35"/>
        <v>7</v>
      </c>
      <c r="G89" s="1">
        <f t="shared" si="35"/>
        <v>0</v>
      </c>
      <c r="H89" s="1">
        <f t="shared" si="11"/>
        <v>0</v>
      </c>
      <c r="I89" s="1">
        <f t="shared" si="12"/>
        <v>0</v>
      </c>
      <c r="J89" s="1">
        <f t="shared" si="13"/>
        <v>0</v>
      </c>
      <c r="K89" s="1">
        <f t="shared" si="14"/>
        <v>1</v>
      </c>
      <c r="L89" s="1">
        <f t="shared" si="15"/>
        <v>1</v>
      </c>
      <c r="M89" s="1">
        <f t="shared" si="20"/>
        <v>7</v>
      </c>
      <c r="N89" s="1">
        <f t="shared" si="21"/>
        <v>-7</v>
      </c>
      <c r="O89" s="1">
        <f t="shared" si="22"/>
        <v>1</v>
      </c>
      <c r="P89" s="1">
        <f t="shared" si="23"/>
        <v>2</v>
      </c>
      <c r="Q89" s="1">
        <f t="shared" si="24"/>
        <v>3</v>
      </c>
      <c r="R89" s="1">
        <f t="shared" si="25"/>
        <v>6</v>
      </c>
      <c r="S89" s="4">
        <f t="shared" si="16"/>
        <v>10.909032633745278</v>
      </c>
      <c r="T89" s="1">
        <f t="shared" si="17"/>
        <v>2</v>
      </c>
      <c r="U89" s="1">
        <f t="shared" si="18"/>
        <v>3</v>
      </c>
      <c r="V89" s="5">
        <f t="shared" si="29"/>
        <v>5</v>
      </c>
      <c r="W89" s="5">
        <f t="shared" si="19"/>
        <v>0</v>
      </c>
      <c r="X89" s="5">
        <f t="shared" si="19"/>
        <v>0</v>
      </c>
      <c r="Y89" s="5">
        <f t="shared" si="19"/>
        <v>0</v>
      </c>
      <c r="Z89" s="5">
        <f t="shared" si="19"/>
        <v>1</v>
      </c>
    </row>
    <row r="90" spans="1:26" x14ac:dyDescent="0.3">
      <c r="A90" s="1" t="s">
        <v>101</v>
      </c>
      <c r="B90" s="1">
        <f t="shared" si="35"/>
        <v>-7</v>
      </c>
      <c r="C90" s="1">
        <f t="shared" si="35"/>
        <v>-6</v>
      </c>
      <c r="D90" s="1">
        <f t="shared" si="35"/>
        <v>3</v>
      </c>
      <c r="E90" s="1">
        <f t="shared" si="35"/>
        <v>0</v>
      </c>
      <c r="F90" s="1">
        <f t="shared" si="35"/>
        <v>0</v>
      </c>
      <c r="G90" s="1">
        <f t="shared" si="35"/>
        <v>4</v>
      </c>
      <c r="H90" s="1">
        <f t="shared" si="11"/>
        <v>0</v>
      </c>
      <c r="I90" s="1">
        <f t="shared" si="12"/>
        <v>0</v>
      </c>
      <c r="J90" s="1">
        <f t="shared" si="13"/>
        <v>0</v>
      </c>
      <c r="K90" s="1">
        <f t="shared" si="14"/>
        <v>1</v>
      </c>
      <c r="L90" s="1">
        <f t="shared" si="15"/>
        <v>1</v>
      </c>
      <c r="M90" s="1">
        <f t="shared" si="20"/>
        <v>4</v>
      </c>
      <c r="N90" s="1">
        <f t="shared" si="21"/>
        <v>-7</v>
      </c>
      <c r="O90" s="1">
        <f t="shared" si="22"/>
        <v>2</v>
      </c>
      <c r="P90" s="1">
        <f t="shared" si="23"/>
        <v>2</v>
      </c>
      <c r="Q90" s="1">
        <f t="shared" si="24"/>
        <v>2</v>
      </c>
      <c r="R90" s="1">
        <f t="shared" si="25"/>
        <v>6</v>
      </c>
      <c r="S90" s="4">
        <f t="shared" si="16"/>
        <v>5.924428900898052</v>
      </c>
      <c r="T90" s="1">
        <f t="shared" si="17"/>
        <v>2</v>
      </c>
      <c r="U90" s="1">
        <f t="shared" si="18"/>
        <v>2</v>
      </c>
      <c r="V90" s="5">
        <f t="shared" si="29"/>
        <v>5</v>
      </c>
      <c r="W90" s="5">
        <f t="shared" si="19"/>
        <v>0</v>
      </c>
      <c r="X90" s="5">
        <f t="shared" si="19"/>
        <v>0</v>
      </c>
      <c r="Y90" s="5">
        <f t="shared" si="19"/>
        <v>0</v>
      </c>
      <c r="Z90" s="5">
        <f t="shared" si="19"/>
        <v>1</v>
      </c>
    </row>
    <row r="91" spans="1:26" x14ac:dyDescent="0.3">
      <c r="A91" s="1" t="s">
        <v>102</v>
      </c>
      <c r="B91" s="1">
        <f t="shared" si="35"/>
        <v>-7</v>
      </c>
      <c r="C91" s="1">
        <f t="shared" si="35"/>
        <v>0</v>
      </c>
      <c r="D91" s="1">
        <f t="shared" si="35"/>
        <v>0</v>
      </c>
      <c r="E91" s="1">
        <f t="shared" si="35"/>
        <v>-5</v>
      </c>
      <c r="F91" s="1">
        <f t="shared" si="35"/>
        <v>7</v>
      </c>
      <c r="G91" s="1">
        <f t="shared" si="35"/>
        <v>0</v>
      </c>
      <c r="H91" s="1">
        <f t="shared" si="11"/>
        <v>0</v>
      </c>
      <c r="I91" s="1">
        <f t="shared" si="12"/>
        <v>0</v>
      </c>
      <c r="J91" s="1">
        <f t="shared" si="13"/>
        <v>0</v>
      </c>
      <c r="K91" s="1">
        <f t="shared" si="14"/>
        <v>1</v>
      </c>
      <c r="L91" s="1">
        <f t="shared" si="15"/>
        <v>1</v>
      </c>
      <c r="M91" s="1">
        <f t="shared" si="20"/>
        <v>7</v>
      </c>
      <c r="N91" s="1">
        <f t="shared" si="21"/>
        <v>-7</v>
      </c>
      <c r="O91" s="1">
        <f t="shared" si="22"/>
        <v>3</v>
      </c>
      <c r="P91" s="1">
        <f t="shared" si="23"/>
        <v>1</v>
      </c>
      <c r="Q91" s="1">
        <f t="shared" si="24"/>
        <v>2</v>
      </c>
      <c r="R91" s="1">
        <f t="shared" si="25"/>
        <v>6</v>
      </c>
      <c r="S91" s="4">
        <f t="shared" si="16"/>
        <v>8.7951128835712371</v>
      </c>
      <c r="T91" s="1">
        <f t="shared" si="17"/>
        <v>1</v>
      </c>
      <c r="U91" s="1">
        <f t="shared" si="18"/>
        <v>2</v>
      </c>
      <c r="V91" s="5">
        <f t="shared" si="29"/>
        <v>5</v>
      </c>
      <c r="W91" s="5">
        <f t="shared" si="19"/>
        <v>0</v>
      </c>
      <c r="X91" s="5">
        <f t="shared" si="19"/>
        <v>0</v>
      </c>
      <c r="Y91" s="5">
        <f t="shared" si="19"/>
        <v>0</v>
      </c>
      <c r="Z91" s="5">
        <f t="shared" si="19"/>
        <v>1</v>
      </c>
    </row>
    <row r="92" spans="1:26" x14ac:dyDescent="0.3">
      <c r="A92" s="1" t="s">
        <v>103</v>
      </c>
      <c r="B92" s="1">
        <f t="shared" si="35"/>
        <v>0</v>
      </c>
      <c r="C92" s="1">
        <f t="shared" si="35"/>
        <v>-6</v>
      </c>
      <c r="D92" s="1">
        <f t="shared" si="35"/>
        <v>3</v>
      </c>
      <c r="E92" s="1">
        <f t="shared" si="35"/>
        <v>-5</v>
      </c>
      <c r="F92" s="1">
        <f t="shared" si="35"/>
        <v>0</v>
      </c>
      <c r="G92" s="1">
        <f t="shared" si="35"/>
        <v>4</v>
      </c>
      <c r="H92" s="1">
        <f t="shared" si="11"/>
        <v>0</v>
      </c>
      <c r="I92" s="1">
        <f t="shared" si="12"/>
        <v>0</v>
      </c>
      <c r="J92" s="1">
        <f t="shared" si="13"/>
        <v>0</v>
      </c>
      <c r="K92" s="1">
        <f t="shared" si="14"/>
        <v>1</v>
      </c>
      <c r="L92" s="1">
        <f t="shared" si="15"/>
        <v>1</v>
      </c>
      <c r="M92" s="1">
        <f t="shared" si="20"/>
        <v>4</v>
      </c>
      <c r="N92" s="1">
        <f t="shared" si="21"/>
        <v>-6</v>
      </c>
      <c r="O92" s="1">
        <f t="shared" si="22"/>
        <v>2</v>
      </c>
      <c r="P92" s="1">
        <f t="shared" si="23"/>
        <v>2</v>
      </c>
      <c r="Q92" s="1">
        <f t="shared" si="24"/>
        <v>2</v>
      </c>
      <c r="R92" s="1">
        <f t="shared" si="25"/>
        <v>6</v>
      </c>
      <c r="S92" s="4">
        <f t="shared" si="16"/>
        <v>6.4347115652166904</v>
      </c>
      <c r="T92" s="1">
        <f t="shared" si="17"/>
        <v>2</v>
      </c>
      <c r="U92" s="1">
        <f t="shared" si="18"/>
        <v>2</v>
      </c>
      <c r="V92" s="5">
        <f t="shared" si="29"/>
        <v>5</v>
      </c>
      <c r="W92" s="5">
        <f t="shared" si="19"/>
        <v>0</v>
      </c>
      <c r="X92" s="5">
        <f t="shared" si="19"/>
        <v>0</v>
      </c>
      <c r="Y92" s="5">
        <f t="shared" si="19"/>
        <v>0</v>
      </c>
      <c r="Z92" s="5">
        <f t="shared" si="19"/>
        <v>1</v>
      </c>
    </row>
    <row r="93" spans="1:26" x14ac:dyDescent="0.3">
      <c r="A93" s="1" t="s">
        <v>104</v>
      </c>
      <c r="B93" s="1">
        <f>B$23-B18</f>
        <v>-7</v>
      </c>
      <c r="C93" s="1">
        <f t="shared" ref="C93:G93" si="36">C$23-C18</f>
        <v>6</v>
      </c>
      <c r="D93" s="1">
        <f t="shared" si="36"/>
        <v>-5</v>
      </c>
      <c r="E93" s="1">
        <f t="shared" si="36"/>
        <v>5</v>
      </c>
      <c r="F93" s="1">
        <f t="shared" si="36"/>
        <v>0</v>
      </c>
      <c r="G93" s="1">
        <f t="shared" si="36"/>
        <v>-4</v>
      </c>
      <c r="H93" s="1">
        <f t="shared" si="11"/>
        <v>0</v>
      </c>
      <c r="I93" s="1">
        <f t="shared" si="12"/>
        <v>0</v>
      </c>
      <c r="J93" s="1">
        <f t="shared" si="13"/>
        <v>0</v>
      </c>
      <c r="K93" s="1">
        <f t="shared" si="14"/>
        <v>1</v>
      </c>
      <c r="L93" s="1">
        <f t="shared" si="15"/>
        <v>1</v>
      </c>
      <c r="M93" s="1">
        <f t="shared" si="20"/>
        <v>6</v>
      </c>
      <c r="N93" s="1">
        <f t="shared" si="21"/>
        <v>-7</v>
      </c>
      <c r="O93" s="1">
        <f t="shared" si="22"/>
        <v>1</v>
      </c>
      <c r="P93" s="1">
        <f t="shared" si="23"/>
        <v>2</v>
      </c>
      <c r="Q93" s="1">
        <f t="shared" si="24"/>
        <v>3</v>
      </c>
      <c r="R93" s="1">
        <f t="shared" si="25"/>
        <v>6</v>
      </c>
      <c r="S93" s="4">
        <f t="shared" si="16"/>
        <v>9.5976185412488881</v>
      </c>
      <c r="T93" s="1">
        <f t="shared" si="17"/>
        <v>2</v>
      </c>
      <c r="U93" s="1">
        <f t="shared" si="18"/>
        <v>3</v>
      </c>
      <c r="V93" s="5">
        <f t="shared" si="29"/>
        <v>6</v>
      </c>
      <c r="W93" s="5">
        <f t="shared" si="19"/>
        <v>0</v>
      </c>
      <c r="X93" s="5">
        <f t="shared" si="19"/>
        <v>0</v>
      </c>
      <c r="Y93" s="5">
        <f t="shared" si="19"/>
        <v>0</v>
      </c>
      <c r="Z93" s="5">
        <f t="shared" si="19"/>
        <v>1</v>
      </c>
    </row>
    <row r="94" spans="1:26" x14ac:dyDescent="0.3">
      <c r="A94" s="1" t="s">
        <v>105</v>
      </c>
      <c r="B94" s="1">
        <f t="shared" ref="B94:G104" si="37">B$23-B19</f>
        <v>-7</v>
      </c>
      <c r="C94" s="1">
        <f t="shared" si="37"/>
        <v>6</v>
      </c>
      <c r="D94" s="1">
        <f t="shared" si="37"/>
        <v>0</v>
      </c>
      <c r="E94" s="1">
        <f t="shared" si="37"/>
        <v>0</v>
      </c>
      <c r="F94" s="1">
        <f t="shared" si="37"/>
        <v>0</v>
      </c>
      <c r="G94" s="1">
        <f t="shared" si="37"/>
        <v>-4</v>
      </c>
      <c r="H94" s="1">
        <f t="shared" si="11"/>
        <v>0</v>
      </c>
      <c r="I94" s="1">
        <f t="shared" si="12"/>
        <v>0</v>
      </c>
      <c r="J94" s="1">
        <f t="shared" si="13"/>
        <v>0</v>
      </c>
      <c r="K94" s="1">
        <f t="shared" si="14"/>
        <v>1</v>
      </c>
      <c r="L94" s="1">
        <f t="shared" si="15"/>
        <v>1</v>
      </c>
      <c r="M94" s="1">
        <f t="shared" si="20"/>
        <v>6</v>
      </c>
      <c r="N94" s="1">
        <f t="shared" si="21"/>
        <v>-7</v>
      </c>
      <c r="O94" s="1">
        <f t="shared" si="22"/>
        <v>3</v>
      </c>
      <c r="P94" s="1">
        <f t="shared" si="23"/>
        <v>1</v>
      </c>
      <c r="Q94" s="1">
        <f t="shared" si="24"/>
        <v>2</v>
      </c>
      <c r="R94" s="1">
        <f t="shared" si="25"/>
        <v>6</v>
      </c>
      <c r="S94" s="4">
        <f t="shared" si="16"/>
        <v>7.4467115461227307</v>
      </c>
      <c r="T94" s="1">
        <f t="shared" si="17"/>
        <v>1</v>
      </c>
      <c r="U94" s="1">
        <f t="shared" si="18"/>
        <v>2</v>
      </c>
      <c r="V94" s="5">
        <f t="shared" si="29"/>
        <v>6</v>
      </c>
      <c r="W94" s="5">
        <f t="shared" si="19"/>
        <v>0</v>
      </c>
      <c r="X94" s="5">
        <f t="shared" si="19"/>
        <v>0</v>
      </c>
      <c r="Y94" s="5">
        <f t="shared" si="19"/>
        <v>0</v>
      </c>
      <c r="Z94" s="5">
        <f t="shared" si="19"/>
        <v>1</v>
      </c>
    </row>
    <row r="95" spans="1:26" x14ac:dyDescent="0.3">
      <c r="A95" s="1" t="s">
        <v>106</v>
      </c>
      <c r="B95" s="1">
        <f t="shared" si="37"/>
        <v>0</v>
      </c>
      <c r="C95" s="1">
        <f t="shared" si="37"/>
        <v>6</v>
      </c>
      <c r="D95" s="1">
        <f t="shared" si="37"/>
        <v>-5</v>
      </c>
      <c r="E95" s="1">
        <f t="shared" si="37"/>
        <v>5</v>
      </c>
      <c r="F95" s="1">
        <f t="shared" si="37"/>
        <v>-1</v>
      </c>
      <c r="G95" s="1">
        <f t="shared" si="37"/>
        <v>-3</v>
      </c>
      <c r="H95" s="1">
        <f t="shared" si="11"/>
        <v>0</v>
      </c>
      <c r="I95" s="1">
        <f t="shared" si="12"/>
        <v>0</v>
      </c>
      <c r="J95" s="1">
        <f t="shared" si="13"/>
        <v>0</v>
      </c>
      <c r="K95" s="1">
        <f t="shared" si="14"/>
        <v>1</v>
      </c>
      <c r="L95" s="1">
        <f t="shared" si="15"/>
        <v>1</v>
      </c>
      <c r="M95" s="1">
        <f t="shared" si="20"/>
        <v>6</v>
      </c>
      <c r="N95" s="1">
        <f t="shared" si="21"/>
        <v>-5</v>
      </c>
      <c r="O95" s="1">
        <f t="shared" si="22"/>
        <v>1</v>
      </c>
      <c r="P95" s="1">
        <f t="shared" si="23"/>
        <v>2</v>
      </c>
      <c r="Q95" s="1">
        <f t="shared" si="24"/>
        <v>3</v>
      </c>
      <c r="R95" s="1">
        <f t="shared" si="25"/>
        <v>6</v>
      </c>
      <c r="S95" s="4">
        <f t="shared" si="16"/>
        <v>10.654746681256313</v>
      </c>
      <c r="T95" s="1">
        <f t="shared" si="17"/>
        <v>2</v>
      </c>
      <c r="U95" s="1">
        <f t="shared" si="18"/>
        <v>3</v>
      </c>
      <c r="V95" s="5">
        <f t="shared" si="29"/>
        <v>6</v>
      </c>
      <c r="W95" s="5">
        <f t="shared" si="19"/>
        <v>0</v>
      </c>
      <c r="X95" s="5">
        <f t="shared" si="19"/>
        <v>0</v>
      </c>
      <c r="Y95" s="5">
        <f t="shared" si="19"/>
        <v>0</v>
      </c>
      <c r="Z95" s="5">
        <f t="shared" si="19"/>
        <v>1</v>
      </c>
    </row>
    <row r="96" spans="1:26" x14ac:dyDescent="0.3">
      <c r="A96" s="1" t="s">
        <v>107</v>
      </c>
      <c r="B96" s="1">
        <f t="shared" si="37"/>
        <v>0</v>
      </c>
      <c r="C96" s="1">
        <f t="shared" si="37"/>
        <v>0</v>
      </c>
      <c r="D96" s="1">
        <f t="shared" si="37"/>
        <v>0</v>
      </c>
      <c r="E96" s="1">
        <f t="shared" si="37"/>
        <v>5</v>
      </c>
      <c r="F96" s="1">
        <f t="shared" si="37"/>
        <v>0</v>
      </c>
      <c r="G96" s="1">
        <f t="shared" si="37"/>
        <v>-4</v>
      </c>
      <c r="H96" s="1">
        <f t="shared" si="11"/>
        <v>0</v>
      </c>
      <c r="I96" s="1">
        <f t="shared" si="12"/>
        <v>0</v>
      </c>
      <c r="J96" s="1">
        <f t="shared" si="13"/>
        <v>0</v>
      </c>
      <c r="K96" s="1">
        <f t="shared" si="14"/>
        <v>1</v>
      </c>
      <c r="L96" s="1">
        <f t="shared" si="15"/>
        <v>1</v>
      </c>
      <c r="M96" s="1">
        <f t="shared" si="20"/>
        <v>5</v>
      </c>
      <c r="N96" s="1">
        <f t="shared" si="21"/>
        <v>-4</v>
      </c>
      <c r="O96" s="1">
        <f t="shared" si="22"/>
        <v>4</v>
      </c>
      <c r="P96" s="1">
        <f t="shared" si="23"/>
        <v>1</v>
      </c>
      <c r="Q96" s="1">
        <f t="shared" si="24"/>
        <v>1</v>
      </c>
      <c r="R96" s="1">
        <f t="shared" si="25"/>
        <v>6</v>
      </c>
      <c r="S96" s="4">
        <f t="shared" si="16"/>
        <v>6.6855573979159963</v>
      </c>
      <c r="T96" s="1">
        <f t="shared" si="17"/>
        <v>1</v>
      </c>
      <c r="U96" s="1">
        <f t="shared" si="18"/>
        <v>1</v>
      </c>
      <c r="V96" s="5">
        <f t="shared" si="29"/>
        <v>6</v>
      </c>
      <c r="W96" s="5">
        <f t="shared" si="19"/>
        <v>0</v>
      </c>
      <c r="X96" s="5">
        <f t="shared" si="19"/>
        <v>0</v>
      </c>
      <c r="Y96" s="5">
        <f t="shared" si="19"/>
        <v>0</v>
      </c>
      <c r="Z96" s="5">
        <f t="shared" si="19"/>
        <v>1</v>
      </c>
    </row>
    <row r="97" spans="1:26" x14ac:dyDescent="0.3">
      <c r="A97" s="1" t="s">
        <v>108</v>
      </c>
      <c r="B97" s="1">
        <f t="shared" si="37"/>
        <v>0</v>
      </c>
      <c r="C97" s="1">
        <f t="shared" si="37"/>
        <v>6</v>
      </c>
      <c r="D97" s="1">
        <f t="shared" si="37"/>
        <v>0</v>
      </c>
      <c r="E97" s="1">
        <f t="shared" si="37"/>
        <v>5</v>
      </c>
      <c r="F97" s="1">
        <f t="shared" si="37"/>
        <v>-7</v>
      </c>
      <c r="G97" s="1">
        <f t="shared" si="37"/>
        <v>-4</v>
      </c>
      <c r="H97" s="1">
        <f t="shared" si="11"/>
        <v>0</v>
      </c>
      <c r="I97" s="1">
        <f t="shared" si="12"/>
        <v>0</v>
      </c>
      <c r="J97" s="1">
        <f t="shared" si="13"/>
        <v>0</v>
      </c>
      <c r="K97" s="1">
        <f t="shared" si="14"/>
        <v>1</v>
      </c>
      <c r="L97" s="1">
        <f t="shared" si="15"/>
        <v>1</v>
      </c>
      <c r="M97" s="1">
        <f t="shared" si="20"/>
        <v>6</v>
      </c>
      <c r="N97" s="1">
        <f t="shared" si="21"/>
        <v>-7</v>
      </c>
      <c r="O97" s="1">
        <f t="shared" si="22"/>
        <v>2</v>
      </c>
      <c r="P97" s="1">
        <f t="shared" si="23"/>
        <v>2</v>
      </c>
      <c r="Q97" s="1">
        <f t="shared" si="24"/>
        <v>2</v>
      </c>
      <c r="R97" s="1">
        <f t="shared" si="25"/>
        <v>6</v>
      </c>
      <c r="S97" s="4">
        <f t="shared" si="16"/>
        <v>8.5</v>
      </c>
      <c r="T97" s="1">
        <f t="shared" si="17"/>
        <v>2</v>
      </c>
      <c r="U97" s="1">
        <f t="shared" si="18"/>
        <v>2</v>
      </c>
      <c r="V97" s="5">
        <f t="shared" si="29"/>
        <v>6</v>
      </c>
      <c r="W97" s="5">
        <f t="shared" si="19"/>
        <v>0</v>
      </c>
      <c r="X97" s="5">
        <f t="shared" si="19"/>
        <v>0</v>
      </c>
      <c r="Y97" s="5">
        <f t="shared" si="19"/>
        <v>0</v>
      </c>
      <c r="Z97" s="5">
        <f t="shared" si="19"/>
        <v>1</v>
      </c>
    </row>
    <row r="98" spans="1:26" x14ac:dyDescent="0.3">
      <c r="A98" s="1" t="s">
        <v>109</v>
      </c>
      <c r="B98" s="1">
        <f t="shared" si="37"/>
        <v>0</v>
      </c>
      <c r="C98" s="1">
        <f t="shared" si="37"/>
        <v>0</v>
      </c>
      <c r="D98" s="1">
        <f t="shared" si="37"/>
        <v>0</v>
      </c>
      <c r="E98" s="1">
        <f t="shared" si="37"/>
        <v>0</v>
      </c>
      <c r="F98" s="1">
        <f t="shared" si="37"/>
        <v>0</v>
      </c>
      <c r="G98" s="1">
        <f t="shared" si="37"/>
        <v>0</v>
      </c>
      <c r="H98" s="1">
        <f t="shared" ref="H98:H161" si="38">IF(U98=0,1,0)</f>
        <v>0</v>
      </c>
      <c r="I98" s="1">
        <f t="shared" ref="I98:I161" si="39">IF(T98=0,1,0)</f>
        <v>0</v>
      </c>
      <c r="J98" s="1">
        <f t="shared" ref="J98:J161" si="40">IF(S98=0,1,0)</f>
        <v>1</v>
      </c>
      <c r="K98" s="1">
        <f t="shared" ref="K98:K161" si="41">IF(SUM(H98:J98)=0,1,0)</f>
        <v>0</v>
      </c>
      <c r="L98" s="1">
        <f t="shared" ref="L98:L161" si="42">SUM(H98:K98)</f>
        <v>1</v>
      </c>
      <c r="M98" s="1">
        <f t="shared" si="20"/>
        <v>0</v>
      </c>
      <c r="N98" s="1">
        <f t="shared" si="21"/>
        <v>0</v>
      </c>
      <c r="O98" s="1">
        <f t="shared" si="22"/>
        <v>6</v>
      </c>
      <c r="P98" s="1">
        <f t="shared" si="23"/>
        <v>0</v>
      </c>
      <c r="Q98" s="1">
        <f t="shared" si="24"/>
        <v>0</v>
      </c>
      <c r="R98" s="1">
        <f t="shared" si="25"/>
        <v>6</v>
      </c>
      <c r="S98" s="4">
        <f t="shared" ref="S98:S161" si="43">(Q98+P98+M98+N98)+STDEV(M98,N98,P98,Q98)</f>
        <v>0</v>
      </c>
      <c r="T98" s="1">
        <f t="shared" ref="T98:T161" si="44">J98+P98</f>
        <v>1</v>
      </c>
      <c r="U98" s="1">
        <f t="shared" ref="U98:U161" si="45">J98+Q98</f>
        <v>1</v>
      </c>
      <c r="V98" s="5">
        <f t="shared" si="29"/>
        <v>6</v>
      </c>
      <c r="W98" s="5">
        <f t="shared" ref="W98:Z161" si="46">H98</f>
        <v>0</v>
      </c>
      <c r="X98" s="5">
        <f t="shared" si="46"/>
        <v>0</v>
      </c>
      <c r="Y98" s="5">
        <f t="shared" si="46"/>
        <v>1</v>
      </c>
      <c r="Z98" s="5">
        <f t="shared" si="46"/>
        <v>0</v>
      </c>
    </row>
    <row r="99" spans="1:26" x14ac:dyDescent="0.3">
      <c r="A99" s="1" t="s">
        <v>110</v>
      </c>
      <c r="B99" s="1">
        <f t="shared" si="37"/>
        <v>0</v>
      </c>
      <c r="C99" s="1">
        <f t="shared" si="37"/>
        <v>0</v>
      </c>
      <c r="D99" s="1">
        <f t="shared" si="37"/>
        <v>0</v>
      </c>
      <c r="E99" s="1">
        <f t="shared" si="37"/>
        <v>5</v>
      </c>
      <c r="F99" s="1">
        <f t="shared" si="37"/>
        <v>0</v>
      </c>
      <c r="G99" s="1">
        <f t="shared" si="37"/>
        <v>-4</v>
      </c>
      <c r="H99" s="1">
        <f t="shared" si="38"/>
        <v>0</v>
      </c>
      <c r="I99" s="1">
        <f t="shared" si="39"/>
        <v>0</v>
      </c>
      <c r="J99" s="1">
        <f t="shared" si="40"/>
        <v>0</v>
      </c>
      <c r="K99" s="1">
        <f t="shared" si="41"/>
        <v>1</v>
      </c>
      <c r="L99" s="1">
        <f t="shared" si="42"/>
        <v>1</v>
      </c>
      <c r="M99" s="1">
        <f t="shared" ref="M99:M162" si="47">MAX(B99:G99)</f>
        <v>5</v>
      </c>
      <c r="N99" s="1">
        <f t="shared" ref="N99:N162" si="48">MIN(B99:G99)</f>
        <v>-4</v>
      </c>
      <c r="O99" s="1">
        <f t="shared" ref="O99:O162" si="49">COUNTIF(B99:G99,0)</f>
        <v>4</v>
      </c>
      <c r="P99" s="1">
        <f t="shared" ref="P99:P162" si="50">COUNTIFS(B99:G99,"&gt;0")</f>
        <v>1</v>
      </c>
      <c r="Q99" s="1">
        <f t="shared" ref="Q99:Q162" si="51">COUNTIFS(B99:G99,"&lt;0")</f>
        <v>1</v>
      </c>
      <c r="R99" s="1">
        <f t="shared" ref="R99:R162" si="52">SUM(O99:Q99)</f>
        <v>6</v>
      </c>
      <c r="S99" s="4">
        <f t="shared" si="43"/>
        <v>6.6855573979159963</v>
      </c>
      <c r="T99" s="1">
        <f t="shared" si="44"/>
        <v>1</v>
      </c>
      <c r="U99" s="1">
        <f t="shared" si="45"/>
        <v>1</v>
      </c>
      <c r="V99" s="5">
        <f t="shared" si="29"/>
        <v>6</v>
      </c>
      <c r="W99" s="5">
        <f t="shared" si="46"/>
        <v>0</v>
      </c>
      <c r="X99" s="5">
        <f t="shared" si="46"/>
        <v>0</v>
      </c>
      <c r="Y99" s="5">
        <f t="shared" si="46"/>
        <v>0</v>
      </c>
      <c r="Z99" s="5">
        <f t="shared" si="46"/>
        <v>1</v>
      </c>
    </row>
    <row r="100" spans="1:26" x14ac:dyDescent="0.3">
      <c r="A100" s="1" t="s">
        <v>111</v>
      </c>
      <c r="B100" s="1">
        <f t="shared" si="37"/>
        <v>0</v>
      </c>
      <c r="C100" s="1">
        <f t="shared" si="37"/>
        <v>6</v>
      </c>
      <c r="D100" s="1">
        <f t="shared" si="37"/>
        <v>-5</v>
      </c>
      <c r="E100" s="1">
        <f t="shared" si="37"/>
        <v>0</v>
      </c>
      <c r="F100" s="1">
        <f t="shared" si="37"/>
        <v>0</v>
      </c>
      <c r="G100" s="1">
        <f t="shared" si="37"/>
        <v>-4</v>
      </c>
      <c r="H100" s="1">
        <f t="shared" si="38"/>
        <v>0</v>
      </c>
      <c r="I100" s="1">
        <f t="shared" si="39"/>
        <v>0</v>
      </c>
      <c r="J100" s="1">
        <f t="shared" si="40"/>
        <v>0</v>
      </c>
      <c r="K100" s="1">
        <f t="shared" si="41"/>
        <v>1</v>
      </c>
      <c r="L100" s="1">
        <f t="shared" si="42"/>
        <v>1</v>
      </c>
      <c r="M100" s="1">
        <f t="shared" si="47"/>
        <v>6</v>
      </c>
      <c r="N100" s="1">
        <f t="shared" si="48"/>
        <v>-5</v>
      </c>
      <c r="O100" s="1">
        <f t="shared" si="49"/>
        <v>3</v>
      </c>
      <c r="P100" s="1">
        <f t="shared" si="50"/>
        <v>1</v>
      </c>
      <c r="Q100" s="1">
        <f t="shared" si="51"/>
        <v>2</v>
      </c>
      <c r="R100" s="1">
        <f t="shared" si="52"/>
        <v>6</v>
      </c>
      <c r="S100" s="4">
        <f t="shared" si="43"/>
        <v>8.5460605656619517</v>
      </c>
      <c r="T100" s="1">
        <f t="shared" si="44"/>
        <v>1</v>
      </c>
      <c r="U100" s="1">
        <f t="shared" si="45"/>
        <v>2</v>
      </c>
      <c r="V100" s="5">
        <f t="shared" si="29"/>
        <v>6</v>
      </c>
      <c r="W100" s="5">
        <f t="shared" si="46"/>
        <v>0</v>
      </c>
      <c r="X100" s="5">
        <f t="shared" si="46"/>
        <v>0</v>
      </c>
      <c r="Y100" s="5">
        <f t="shared" si="46"/>
        <v>0</v>
      </c>
      <c r="Z100" s="5">
        <f t="shared" si="46"/>
        <v>1</v>
      </c>
    </row>
    <row r="101" spans="1:26" x14ac:dyDescent="0.3">
      <c r="A101" s="1" t="s">
        <v>112</v>
      </c>
      <c r="B101" s="1">
        <f t="shared" si="37"/>
        <v>-7</v>
      </c>
      <c r="C101" s="1">
        <f t="shared" si="37"/>
        <v>0</v>
      </c>
      <c r="D101" s="1">
        <f t="shared" si="37"/>
        <v>3</v>
      </c>
      <c r="E101" s="1">
        <f t="shared" si="37"/>
        <v>0</v>
      </c>
      <c r="F101" s="1">
        <f t="shared" si="37"/>
        <v>0</v>
      </c>
      <c r="G101" s="1">
        <f t="shared" si="37"/>
        <v>-4</v>
      </c>
      <c r="H101" s="1">
        <f t="shared" si="38"/>
        <v>0</v>
      </c>
      <c r="I101" s="1">
        <f t="shared" si="39"/>
        <v>0</v>
      </c>
      <c r="J101" s="1">
        <f t="shared" si="40"/>
        <v>0</v>
      </c>
      <c r="K101" s="1">
        <f t="shared" si="41"/>
        <v>1</v>
      </c>
      <c r="L101" s="1">
        <f t="shared" si="42"/>
        <v>1</v>
      </c>
      <c r="M101" s="1">
        <f t="shared" si="47"/>
        <v>3</v>
      </c>
      <c r="N101" s="1">
        <f t="shared" si="48"/>
        <v>-7</v>
      </c>
      <c r="O101" s="1">
        <f t="shared" si="49"/>
        <v>3</v>
      </c>
      <c r="P101" s="1">
        <f t="shared" si="50"/>
        <v>1</v>
      </c>
      <c r="Q101" s="1">
        <f t="shared" si="51"/>
        <v>2</v>
      </c>
      <c r="R101" s="1">
        <f t="shared" si="52"/>
        <v>6</v>
      </c>
      <c r="S101" s="4">
        <f t="shared" si="43"/>
        <v>3.5734742446707477</v>
      </c>
      <c r="T101" s="1">
        <f t="shared" si="44"/>
        <v>1</v>
      </c>
      <c r="U101" s="1">
        <f t="shared" si="45"/>
        <v>2</v>
      </c>
      <c r="V101" s="5">
        <f t="shared" si="29"/>
        <v>6</v>
      </c>
      <c r="W101" s="5">
        <f t="shared" si="46"/>
        <v>0</v>
      </c>
      <c r="X101" s="5">
        <f t="shared" si="46"/>
        <v>0</v>
      </c>
      <c r="Y101" s="5">
        <f t="shared" si="46"/>
        <v>0</v>
      </c>
      <c r="Z101" s="5">
        <f t="shared" si="46"/>
        <v>1</v>
      </c>
    </row>
    <row r="102" spans="1:26" x14ac:dyDescent="0.3">
      <c r="A102" s="1" t="s">
        <v>113</v>
      </c>
      <c r="B102" s="1">
        <f t="shared" si="37"/>
        <v>-7</v>
      </c>
      <c r="C102" s="1">
        <f t="shared" si="37"/>
        <v>0</v>
      </c>
      <c r="D102" s="1">
        <f t="shared" si="37"/>
        <v>3</v>
      </c>
      <c r="E102" s="1">
        <f t="shared" si="37"/>
        <v>5</v>
      </c>
      <c r="F102" s="1">
        <f t="shared" si="37"/>
        <v>-7</v>
      </c>
      <c r="G102" s="1">
        <f t="shared" si="37"/>
        <v>0</v>
      </c>
      <c r="H102" s="1">
        <f t="shared" si="38"/>
        <v>0</v>
      </c>
      <c r="I102" s="1">
        <f t="shared" si="39"/>
        <v>0</v>
      </c>
      <c r="J102" s="1">
        <f t="shared" si="40"/>
        <v>0</v>
      </c>
      <c r="K102" s="1">
        <f t="shared" si="41"/>
        <v>1</v>
      </c>
      <c r="L102" s="1">
        <f t="shared" si="42"/>
        <v>1</v>
      </c>
      <c r="M102" s="1">
        <f t="shared" si="47"/>
        <v>5</v>
      </c>
      <c r="N102" s="1">
        <f t="shared" si="48"/>
        <v>-7</v>
      </c>
      <c r="O102" s="1">
        <f t="shared" si="49"/>
        <v>2</v>
      </c>
      <c r="P102" s="1">
        <f t="shared" si="50"/>
        <v>2</v>
      </c>
      <c r="Q102" s="1">
        <f t="shared" si="51"/>
        <v>2</v>
      </c>
      <c r="R102" s="1">
        <f t="shared" si="52"/>
        <v>6</v>
      </c>
      <c r="S102" s="4">
        <f t="shared" si="43"/>
        <v>7.196152422706632</v>
      </c>
      <c r="T102" s="1">
        <f t="shared" si="44"/>
        <v>2</v>
      </c>
      <c r="U102" s="1">
        <f t="shared" si="45"/>
        <v>2</v>
      </c>
      <c r="V102" s="5">
        <f t="shared" si="29"/>
        <v>6</v>
      </c>
      <c r="W102" s="5">
        <f t="shared" si="46"/>
        <v>0</v>
      </c>
      <c r="X102" s="5">
        <f t="shared" si="46"/>
        <v>0</v>
      </c>
      <c r="Y102" s="5">
        <f t="shared" si="46"/>
        <v>0</v>
      </c>
      <c r="Z102" s="5">
        <f t="shared" si="46"/>
        <v>1</v>
      </c>
    </row>
    <row r="103" spans="1:26" x14ac:dyDescent="0.3">
      <c r="A103" s="1" t="s">
        <v>114</v>
      </c>
      <c r="B103" s="1">
        <f t="shared" si="37"/>
        <v>-7</v>
      </c>
      <c r="C103" s="1">
        <f t="shared" si="37"/>
        <v>6</v>
      </c>
      <c r="D103" s="1">
        <f t="shared" si="37"/>
        <v>0</v>
      </c>
      <c r="E103" s="1">
        <f t="shared" si="37"/>
        <v>0</v>
      </c>
      <c r="F103" s="1">
        <f t="shared" si="37"/>
        <v>0</v>
      </c>
      <c r="G103" s="1">
        <f t="shared" si="37"/>
        <v>-4</v>
      </c>
      <c r="H103" s="1">
        <f t="shared" si="38"/>
        <v>0</v>
      </c>
      <c r="I103" s="1">
        <f t="shared" si="39"/>
        <v>0</v>
      </c>
      <c r="J103" s="1">
        <f t="shared" si="40"/>
        <v>0</v>
      </c>
      <c r="K103" s="1">
        <f t="shared" si="41"/>
        <v>1</v>
      </c>
      <c r="L103" s="1">
        <f t="shared" si="42"/>
        <v>1</v>
      </c>
      <c r="M103" s="1">
        <f t="shared" si="47"/>
        <v>6</v>
      </c>
      <c r="N103" s="1">
        <f t="shared" si="48"/>
        <v>-7</v>
      </c>
      <c r="O103" s="1">
        <f t="shared" si="49"/>
        <v>3</v>
      </c>
      <c r="P103" s="1">
        <f t="shared" si="50"/>
        <v>1</v>
      </c>
      <c r="Q103" s="1">
        <f t="shared" si="51"/>
        <v>2</v>
      </c>
      <c r="R103" s="1">
        <f t="shared" si="52"/>
        <v>6</v>
      </c>
      <c r="S103" s="4">
        <f t="shared" si="43"/>
        <v>7.4467115461227307</v>
      </c>
      <c r="T103" s="1">
        <f t="shared" si="44"/>
        <v>1</v>
      </c>
      <c r="U103" s="1">
        <f t="shared" si="45"/>
        <v>2</v>
      </c>
      <c r="V103" s="5">
        <f t="shared" si="29"/>
        <v>6</v>
      </c>
      <c r="W103" s="5">
        <f t="shared" si="46"/>
        <v>0</v>
      </c>
      <c r="X103" s="5">
        <f t="shared" si="46"/>
        <v>0</v>
      </c>
      <c r="Y103" s="5">
        <f t="shared" si="46"/>
        <v>0</v>
      </c>
      <c r="Z103" s="5">
        <f t="shared" si="46"/>
        <v>1</v>
      </c>
    </row>
    <row r="104" spans="1:26" x14ac:dyDescent="0.3">
      <c r="A104" s="1" t="s">
        <v>115</v>
      </c>
      <c r="B104" s="1">
        <f t="shared" si="37"/>
        <v>0</v>
      </c>
      <c r="C104" s="1">
        <f t="shared" si="37"/>
        <v>0</v>
      </c>
      <c r="D104" s="1">
        <f t="shared" si="37"/>
        <v>3</v>
      </c>
      <c r="E104" s="1">
        <f t="shared" si="37"/>
        <v>0</v>
      </c>
      <c r="F104" s="1">
        <f t="shared" si="37"/>
        <v>-7</v>
      </c>
      <c r="G104" s="1">
        <f t="shared" si="37"/>
        <v>0</v>
      </c>
      <c r="H104" s="1">
        <f t="shared" si="38"/>
        <v>0</v>
      </c>
      <c r="I104" s="1">
        <f t="shared" si="39"/>
        <v>0</v>
      </c>
      <c r="J104" s="1">
        <f t="shared" si="40"/>
        <v>0</v>
      </c>
      <c r="K104" s="1">
        <f t="shared" si="41"/>
        <v>1</v>
      </c>
      <c r="L104" s="1">
        <f t="shared" si="42"/>
        <v>1</v>
      </c>
      <c r="M104" s="1">
        <f t="shared" si="47"/>
        <v>3</v>
      </c>
      <c r="N104" s="1">
        <f t="shared" si="48"/>
        <v>-7</v>
      </c>
      <c r="O104" s="1">
        <f t="shared" si="49"/>
        <v>4</v>
      </c>
      <c r="P104" s="1">
        <f t="shared" si="50"/>
        <v>1</v>
      </c>
      <c r="Q104" s="1">
        <f t="shared" si="51"/>
        <v>1</v>
      </c>
      <c r="R104" s="1">
        <f t="shared" si="52"/>
        <v>6</v>
      </c>
      <c r="S104" s="4">
        <f t="shared" si="43"/>
        <v>2.4347115652166904</v>
      </c>
      <c r="T104" s="1">
        <f t="shared" si="44"/>
        <v>1</v>
      </c>
      <c r="U104" s="1">
        <f t="shared" si="45"/>
        <v>1</v>
      </c>
      <c r="V104" s="5">
        <f t="shared" si="29"/>
        <v>6</v>
      </c>
      <c r="W104" s="5">
        <f t="shared" si="46"/>
        <v>0</v>
      </c>
      <c r="X104" s="5">
        <f t="shared" si="46"/>
        <v>0</v>
      </c>
      <c r="Y104" s="5">
        <f t="shared" si="46"/>
        <v>0</v>
      </c>
      <c r="Z104" s="5">
        <f t="shared" si="46"/>
        <v>1</v>
      </c>
    </row>
    <row r="105" spans="1:26" x14ac:dyDescent="0.3">
      <c r="A105" s="1" t="s">
        <v>116</v>
      </c>
      <c r="B105" s="1">
        <f>B$24-B18</f>
        <v>-7</v>
      </c>
      <c r="C105" s="1">
        <f t="shared" ref="C105:G105" si="53">C$24-C18</f>
        <v>6</v>
      </c>
      <c r="D105" s="1">
        <f t="shared" si="53"/>
        <v>-5</v>
      </c>
      <c r="E105" s="1">
        <f t="shared" si="53"/>
        <v>0</v>
      </c>
      <c r="F105" s="1">
        <f t="shared" si="53"/>
        <v>0</v>
      </c>
      <c r="G105" s="1">
        <f t="shared" si="53"/>
        <v>0</v>
      </c>
      <c r="H105" s="1">
        <f t="shared" si="38"/>
        <v>0</v>
      </c>
      <c r="I105" s="1">
        <f t="shared" si="39"/>
        <v>0</v>
      </c>
      <c r="J105" s="1">
        <f t="shared" si="40"/>
        <v>0</v>
      </c>
      <c r="K105" s="1">
        <f t="shared" si="41"/>
        <v>1</v>
      </c>
      <c r="L105" s="1">
        <f t="shared" si="42"/>
        <v>1</v>
      </c>
      <c r="M105" s="1">
        <f t="shared" si="47"/>
        <v>6</v>
      </c>
      <c r="N105" s="1">
        <f t="shared" si="48"/>
        <v>-7</v>
      </c>
      <c r="O105" s="1">
        <f t="shared" si="49"/>
        <v>3</v>
      </c>
      <c r="P105" s="1">
        <f t="shared" si="50"/>
        <v>1</v>
      </c>
      <c r="Q105" s="1">
        <f t="shared" si="51"/>
        <v>2</v>
      </c>
      <c r="R105" s="1">
        <f t="shared" si="52"/>
        <v>6</v>
      </c>
      <c r="S105" s="4">
        <f t="shared" si="43"/>
        <v>7.4467115461227307</v>
      </c>
      <c r="T105" s="1">
        <f t="shared" si="44"/>
        <v>1</v>
      </c>
      <c r="U105" s="1">
        <f t="shared" si="45"/>
        <v>2</v>
      </c>
      <c r="V105" s="5">
        <f t="shared" si="29"/>
        <v>7</v>
      </c>
      <c r="W105" s="5">
        <f t="shared" si="46"/>
        <v>0</v>
      </c>
      <c r="X105" s="5">
        <f t="shared" si="46"/>
        <v>0</v>
      </c>
      <c r="Y105" s="5">
        <f t="shared" si="46"/>
        <v>0</v>
      </c>
      <c r="Z105" s="5">
        <f t="shared" si="46"/>
        <v>1</v>
      </c>
    </row>
    <row r="106" spans="1:26" x14ac:dyDescent="0.3">
      <c r="A106" s="1" t="s">
        <v>117</v>
      </c>
      <c r="B106" s="1">
        <f t="shared" ref="B106:G116" si="54">B$24-B19</f>
        <v>-7</v>
      </c>
      <c r="C106" s="1">
        <f t="shared" si="54"/>
        <v>6</v>
      </c>
      <c r="D106" s="1">
        <f t="shared" si="54"/>
        <v>0</v>
      </c>
      <c r="E106" s="1">
        <f t="shared" si="54"/>
        <v>-5</v>
      </c>
      <c r="F106" s="1">
        <f t="shared" si="54"/>
        <v>0</v>
      </c>
      <c r="G106" s="1">
        <f t="shared" si="54"/>
        <v>0</v>
      </c>
      <c r="H106" s="1">
        <f t="shared" si="38"/>
        <v>0</v>
      </c>
      <c r="I106" s="1">
        <f t="shared" si="39"/>
        <v>0</v>
      </c>
      <c r="J106" s="1">
        <f t="shared" si="40"/>
        <v>0</v>
      </c>
      <c r="K106" s="1">
        <f t="shared" si="41"/>
        <v>1</v>
      </c>
      <c r="L106" s="1">
        <f t="shared" si="42"/>
        <v>1</v>
      </c>
      <c r="M106" s="1">
        <f t="shared" si="47"/>
        <v>6</v>
      </c>
      <c r="N106" s="1">
        <f t="shared" si="48"/>
        <v>-7</v>
      </c>
      <c r="O106" s="1">
        <f t="shared" si="49"/>
        <v>3</v>
      </c>
      <c r="P106" s="1">
        <f t="shared" si="50"/>
        <v>1</v>
      </c>
      <c r="Q106" s="1">
        <f t="shared" si="51"/>
        <v>2</v>
      </c>
      <c r="R106" s="1">
        <f t="shared" si="52"/>
        <v>6</v>
      </c>
      <c r="S106" s="4">
        <f t="shared" si="43"/>
        <v>7.4467115461227307</v>
      </c>
      <c r="T106" s="1">
        <f t="shared" si="44"/>
        <v>1</v>
      </c>
      <c r="U106" s="1">
        <f t="shared" si="45"/>
        <v>2</v>
      </c>
      <c r="V106" s="5">
        <f t="shared" si="29"/>
        <v>7</v>
      </c>
      <c r="W106" s="5">
        <f t="shared" si="46"/>
        <v>0</v>
      </c>
      <c r="X106" s="5">
        <f t="shared" si="46"/>
        <v>0</v>
      </c>
      <c r="Y106" s="5">
        <f t="shared" si="46"/>
        <v>0</v>
      </c>
      <c r="Z106" s="5">
        <f t="shared" si="46"/>
        <v>1</v>
      </c>
    </row>
    <row r="107" spans="1:26" x14ac:dyDescent="0.3">
      <c r="A107" s="1" t="s">
        <v>118</v>
      </c>
      <c r="B107" s="1">
        <f t="shared" si="54"/>
        <v>0</v>
      </c>
      <c r="C107" s="1">
        <f t="shared" si="54"/>
        <v>6</v>
      </c>
      <c r="D107" s="1">
        <f t="shared" si="54"/>
        <v>-5</v>
      </c>
      <c r="E107" s="1">
        <f t="shared" si="54"/>
        <v>0</v>
      </c>
      <c r="F107" s="1">
        <f t="shared" si="54"/>
        <v>-1</v>
      </c>
      <c r="G107" s="1">
        <f t="shared" si="54"/>
        <v>1</v>
      </c>
      <c r="H107" s="1">
        <f t="shared" si="38"/>
        <v>0</v>
      </c>
      <c r="I107" s="1">
        <f t="shared" si="39"/>
        <v>0</v>
      </c>
      <c r="J107" s="1">
        <f t="shared" si="40"/>
        <v>0</v>
      </c>
      <c r="K107" s="1">
        <f t="shared" si="41"/>
        <v>1</v>
      </c>
      <c r="L107" s="1">
        <f t="shared" si="42"/>
        <v>1</v>
      </c>
      <c r="M107" s="1">
        <f t="shared" si="47"/>
        <v>6</v>
      </c>
      <c r="N107" s="1">
        <f t="shared" si="48"/>
        <v>-5</v>
      </c>
      <c r="O107" s="1">
        <f t="shared" si="49"/>
        <v>2</v>
      </c>
      <c r="P107" s="1">
        <f t="shared" si="50"/>
        <v>2</v>
      </c>
      <c r="Q107" s="1">
        <f t="shared" si="51"/>
        <v>2</v>
      </c>
      <c r="R107" s="1">
        <f t="shared" si="52"/>
        <v>6</v>
      </c>
      <c r="S107" s="4">
        <f t="shared" si="43"/>
        <v>9.5734742446707486</v>
      </c>
      <c r="T107" s="1">
        <f t="shared" si="44"/>
        <v>2</v>
      </c>
      <c r="U107" s="1">
        <f t="shared" si="45"/>
        <v>2</v>
      </c>
      <c r="V107" s="5">
        <f t="shared" si="29"/>
        <v>7</v>
      </c>
      <c r="W107" s="5">
        <f t="shared" si="46"/>
        <v>0</v>
      </c>
      <c r="X107" s="5">
        <f t="shared" si="46"/>
        <v>0</v>
      </c>
      <c r="Y107" s="5">
        <f t="shared" si="46"/>
        <v>0</v>
      </c>
      <c r="Z107" s="5">
        <f t="shared" si="46"/>
        <v>1</v>
      </c>
    </row>
    <row r="108" spans="1:26" x14ac:dyDescent="0.3">
      <c r="A108" s="1" t="s">
        <v>119</v>
      </c>
      <c r="B108" s="1">
        <f t="shared" si="54"/>
        <v>0</v>
      </c>
      <c r="C108" s="1">
        <f t="shared" si="54"/>
        <v>0</v>
      </c>
      <c r="D108" s="1">
        <f t="shared" si="54"/>
        <v>0</v>
      </c>
      <c r="E108" s="1">
        <f t="shared" si="54"/>
        <v>0</v>
      </c>
      <c r="F108" s="1">
        <f t="shared" si="54"/>
        <v>0</v>
      </c>
      <c r="G108" s="1">
        <f t="shared" si="54"/>
        <v>0</v>
      </c>
      <c r="H108" s="1">
        <f t="shared" si="38"/>
        <v>0</v>
      </c>
      <c r="I108" s="1">
        <f t="shared" si="39"/>
        <v>0</v>
      </c>
      <c r="J108" s="1">
        <f t="shared" si="40"/>
        <v>1</v>
      </c>
      <c r="K108" s="1">
        <f t="shared" si="41"/>
        <v>0</v>
      </c>
      <c r="L108" s="1">
        <f t="shared" si="42"/>
        <v>1</v>
      </c>
      <c r="M108" s="1">
        <f t="shared" si="47"/>
        <v>0</v>
      </c>
      <c r="N108" s="1">
        <f t="shared" si="48"/>
        <v>0</v>
      </c>
      <c r="O108" s="1">
        <f t="shared" si="49"/>
        <v>6</v>
      </c>
      <c r="P108" s="1">
        <f t="shared" si="50"/>
        <v>0</v>
      </c>
      <c r="Q108" s="1">
        <f t="shared" si="51"/>
        <v>0</v>
      </c>
      <c r="R108" s="1">
        <f t="shared" si="52"/>
        <v>6</v>
      </c>
      <c r="S108" s="4">
        <f t="shared" si="43"/>
        <v>0</v>
      </c>
      <c r="T108" s="1">
        <f t="shared" si="44"/>
        <v>1</v>
      </c>
      <c r="U108" s="1">
        <f t="shared" si="45"/>
        <v>1</v>
      </c>
      <c r="V108" s="5">
        <f t="shared" si="29"/>
        <v>7</v>
      </c>
      <c r="W108" s="5">
        <f t="shared" si="46"/>
        <v>0</v>
      </c>
      <c r="X108" s="5">
        <f t="shared" si="46"/>
        <v>0</v>
      </c>
      <c r="Y108" s="5">
        <f t="shared" si="46"/>
        <v>1</v>
      </c>
      <c r="Z108" s="5">
        <f t="shared" si="46"/>
        <v>0</v>
      </c>
    </row>
    <row r="109" spans="1:26" x14ac:dyDescent="0.3">
      <c r="A109" s="1" t="s">
        <v>120</v>
      </c>
      <c r="B109" s="1">
        <f t="shared" si="54"/>
        <v>0</v>
      </c>
      <c r="C109" s="1">
        <f t="shared" si="54"/>
        <v>6</v>
      </c>
      <c r="D109" s="1">
        <f t="shared" si="54"/>
        <v>0</v>
      </c>
      <c r="E109" s="1">
        <f t="shared" si="54"/>
        <v>0</v>
      </c>
      <c r="F109" s="1">
        <f t="shared" si="54"/>
        <v>-7</v>
      </c>
      <c r="G109" s="1">
        <f t="shared" si="54"/>
        <v>0</v>
      </c>
      <c r="H109" s="1">
        <f t="shared" si="38"/>
        <v>0</v>
      </c>
      <c r="I109" s="1">
        <f t="shared" si="39"/>
        <v>0</v>
      </c>
      <c r="J109" s="1">
        <f t="shared" si="40"/>
        <v>0</v>
      </c>
      <c r="K109" s="1">
        <f t="shared" si="41"/>
        <v>1</v>
      </c>
      <c r="L109" s="1">
        <f t="shared" si="42"/>
        <v>1</v>
      </c>
      <c r="M109" s="1">
        <f t="shared" si="47"/>
        <v>6</v>
      </c>
      <c r="N109" s="1">
        <f t="shared" si="48"/>
        <v>-7</v>
      </c>
      <c r="O109" s="1">
        <f t="shared" si="49"/>
        <v>4</v>
      </c>
      <c r="P109" s="1">
        <f t="shared" si="50"/>
        <v>1</v>
      </c>
      <c r="Q109" s="1">
        <f t="shared" si="51"/>
        <v>1</v>
      </c>
      <c r="R109" s="1">
        <f t="shared" si="52"/>
        <v>6</v>
      </c>
      <c r="S109" s="4">
        <f t="shared" si="43"/>
        <v>6.3774219349672263</v>
      </c>
      <c r="T109" s="1">
        <f t="shared" si="44"/>
        <v>1</v>
      </c>
      <c r="U109" s="1">
        <f t="shared" si="45"/>
        <v>1</v>
      </c>
      <c r="V109" s="5">
        <f t="shared" si="29"/>
        <v>7</v>
      </c>
      <c r="W109" s="5">
        <f t="shared" si="46"/>
        <v>0</v>
      </c>
      <c r="X109" s="5">
        <f t="shared" si="46"/>
        <v>0</v>
      </c>
      <c r="Y109" s="5">
        <f t="shared" si="46"/>
        <v>0</v>
      </c>
      <c r="Z109" s="5">
        <f t="shared" si="46"/>
        <v>1</v>
      </c>
    </row>
    <row r="110" spans="1:26" x14ac:dyDescent="0.3">
      <c r="A110" s="1" t="s">
        <v>121</v>
      </c>
      <c r="B110" s="1">
        <f t="shared" si="54"/>
        <v>0</v>
      </c>
      <c r="C110" s="1">
        <f t="shared" si="54"/>
        <v>0</v>
      </c>
      <c r="D110" s="1">
        <f t="shared" si="54"/>
        <v>0</v>
      </c>
      <c r="E110" s="1">
        <f t="shared" si="54"/>
        <v>-5</v>
      </c>
      <c r="F110" s="1">
        <f t="shared" si="54"/>
        <v>0</v>
      </c>
      <c r="G110" s="1">
        <f t="shared" si="54"/>
        <v>4</v>
      </c>
      <c r="H110" s="1">
        <f t="shared" si="38"/>
        <v>0</v>
      </c>
      <c r="I110" s="1">
        <f t="shared" si="39"/>
        <v>0</v>
      </c>
      <c r="J110" s="1">
        <f t="shared" si="40"/>
        <v>0</v>
      </c>
      <c r="K110" s="1">
        <f t="shared" si="41"/>
        <v>1</v>
      </c>
      <c r="L110" s="1">
        <f t="shared" si="42"/>
        <v>1</v>
      </c>
      <c r="M110" s="1">
        <f t="shared" si="47"/>
        <v>4</v>
      </c>
      <c r="N110" s="1">
        <f t="shared" si="48"/>
        <v>-5</v>
      </c>
      <c r="O110" s="1">
        <f t="shared" si="49"/>
        <v>4</v>
      </c>
      <c r="P110" s="1">
        <f t="shared" si="50"/>
        <v>1</v>
      </c>
      <c r="Q110" s="1">
        <f t="shared" si="51"/>
        <v>1</v>
      </c>
      <c r="R110" s="1">
        <f t="shared" si="52"/>
        <v>6</v>
      </c>
      <c r="S110" s="4">
        <f t="shared" si="43"/>
        <v>4.7749172176353749</v>
      </c>
      <c r="T110" s="1">
        <f t="shared" si="44"/>
        <v>1</v>
      </c>
      <c r="U110" s="1">
        <f t="shared" si="45"/>
        <v>1</v>
      </c>
      <c r="V110" s="5">
        <f t="shared" ref="V110:V173" si="55">V98+1</f>
        <v>7</v>
      </c>
      <c r="W110" s="5">
        <f t="shared" si="46"/>
        <v>0</v>
      </c>
      <c r="X110" s="5">
        <f t="shared" si="46"/>
        <v>0</v>
      </c>
      <c r="Y110" s="5">
        <f t="shared" si="46"/>
        <v>0</v>
      </c>
      <c r="Z110" s="5">
        <f t="shared" si="46"/>
        <v>1</v>
      </c>
    </row>
    <row r="111" spans="1:26" x14ac:dyDescent="0.3">
      <c r="A111" s="1" t="s">
        <v>122</v>
      </c>
      <c r="B111" s="1">
        <f t="shared" si="54"/>
        <v>0</v>
      </c>
      <c r="C111" s="1">
        <f t="shared" si="54"/>
        <v>0</v>
      </c>
      <c r="D111" s="1">
        <f t="shared" si="54"/>
        <v>0</v>
      </c>
      <c r="E111" s="1">
        <f t="shared" si="54"/>
        <v>0</v>
      </c>
      <c r="F111" s="1">
        <f t="shared" si="54"/>
        <v>0</v>
      </c>
      <c r="G111" s="1">
        <f t="shared" si="54"/>
        <v>0</v>
      </c>
      <c r="H111" s="1">
        <f t="shared" si="38"/>
        <v>0</v>
      </c>
      <c r="I111" s="1">
        <f t="shared" si="39"/>
        <v>0</v>
      </c>
      <c r="J111" s="1">
        <f t="shared" si="40"/>
        <v>1</v>
      </c>
      <c r="K111" s="1">
        <f t="shared" si="41"/>
        <v>0</v>
      </c>
      <c r="L111" s="1">
        <f t="shared" si="42"/>
        <v>1</v>
      </c>
      <c r="M111" s="1">
        <f t="shared" si="47"/>
        <v>0</v>
      </c>
      <c r="N111" s="1">
        <f t="shared" si="48"/>
        <v>0</v>
      </c>
      <c r="O111" s="1">
        <f t="shared" si="49"/>
        <v>6</v>
      </c>
      <c r="P111" s="1">
        <f t="shared" si="50"/>
        <v>0</v>
      </c>
      <c r="Q111" s="1">
        <f t="shared" si="51"/>
        <v>0</v>
      </c>
      <c r="R111" s="1">
        <f t="shared" si="52"/>
        <v>6</v>
      </c>
      <c r="S111" s="4">
        <f t="shared" si="43"/>
        <v>0</v>
      </c>
      <c r="T111" s="1">
        <f t="shared" si="44"/>
        <v>1</v>
      </c>
      <c r="U111" s="1">
        <f t="shared" si="45"/>
        <v>1</v>
      </c>
      <c r="V111" s="5">
        <f t="shared" si="55"/>
        <v>7</v>
      </c>
      <c r="W111" s="5">
        <f t="shared" si="46"/>
        <v>0</v>
      </c>
      <c r="X111" s="5">
        <f t="shared" si="46"/>
        <v>0</v>
      </c>
      <c r="Y111" s="5">
        <f t="shared" si="46"/>
        <v>1</v>
      </c>
      <c r="Z111" s="5">
        <f t="shared" si="46"/>
        <v>0</v>
      </c>
    </row>
    <row r="112" spans="1:26" x14ac:dyDescent="0.3">
      <c r="A112" s="1" t="s">
        <v>123</v>
      </c>
      <c r="B112" s="1">
        <f t="shared" si="54"/>
        <v>0</v>
      </c>
      <c r="C112" s="1">
        <f t="shared" si="54"/>
        <v>6</v>
      </c>
      <c r="D112" s="1">
        <f t="shared" si="54"/>
        <v>-5</v>
      </c>
      <c r="E112" s="1">
        <f t="shared" si="54"/>
        <v>-5</v>
      </c>
      <c r="F112" s="1">
        <f t="shared" si="54"/>
        <v>0</v>
      </c>
      <c r="G112" s="1">
        <f t="shared" si="54"/>
        <v>0</v>
      </c>
      <c r="H112" s="1">
        <f t="shared" si="38"/>
        <v>0</v>
      </c>
      <c r="I112" s="1">
        <f t="shared" si="39"/>
        <v>0</v>
      </c>
      <c r="J112" s="1">
        <f t="shared" si="40"/>
        <v>0</v>
      </c>
      <c r="K112" s="1">
        <f t="shared" si="41"/>
        <v>1</v>
      </c>
      <c r="L112" s="1">
        <f t="shared" si="42"/>
        <v>1</v>
      </c>
      <c r="M112" s="1">
        <f t="shared" si="47"/>
        <v>6</v>
      </c>
      <c r="N112" s="1">
        <f t="shared" si="48"/>
        <v>-5</v>
      </c>
      <c r="O112" s="1">
        <f t="shared" si="49"/>
        <v>3</v>
      </c>
      <c r="P112" s="1">
        <f t="shared" si="50"/>
        <v>1</v>
      </c>
      <c r="Q112" s="1">
        <f t="shared" si="51"/>
        <v>2</v>
      </c>
      <c r="R112" s="1">
        <f t="shared" si="52"/>
        <v>6</v>
      </c>
      <c r="S112" s="4">
        <f t="shared" si="43"/>
        <v>8.5460605656619517</v>
      </c>
      <c r="T112" s="1">
        <f t="shared" si="44"/>
        <v>1</v>
      </c>
      <c r="U112" s="1">
        <f t="shared" si="45"/>
        <v>2</v>
      </c>
      <c r="V112" s="5">
        <f t="shared" si="55"/>
        <v>7</v>
      </c>
      <c r="W112" s="5">
        <f t="shared" si="46"/>
        <v>0</v>
      </c>
      <c r="X112" s="5">
        <f t="shared" si="46"/>
        <v>0</v>
      </c>
      <c r="Y112" s="5">
        <f t="shared" si="46"/>
        <v>0</v>
      </c>
      <c r="Z112" s="5">
        <f t="shared" si="46"/>
        <v>1</v>
      </c>
    </row>
    <row r="113" spans="1:26" x14ac:dyDescent="0.3">
      <c r="A113" s="1" t="s">
        <v>124</v>
      </c>
      <c r="B113" s="1">
        <f t="shared" si="54"/>
        <v>-7</v>
      </c>
      <c r="C113" s="1">
        <f t="shared" si="54"/>
        <v>0</v>
      </c>
      <c r="D113" s="1">
        <f t="shared" si="54"/>
        <v>3</v>
      </c>
      <c r="E113" s="1">
        <f t="shared" si="54"/>
        <v>-5</v>
      </c>
      <c r="F113" s="1">
        <f t="shared" si="54"/>
        <v>0</v>
      </c>
      <c r="G113" s="1">
        <f t="shared" si="54"/>
        <v>0</v>
      </c>
      <c r="H113" s="1">
        <f t="shared" si="38"/>
        <v>0</v>
      </c>
      <c r="I113" s="1">
        <f t="shared" si="39"/>
        <v>0</v>
      </c>
      <c r="J113" s="1">
        <f t="shared" si="40"/>
        <v>0</v>
      </c>
      <c r="K113" s="1">
        <f t="shared" si="41"/>
        <v>1</v>
      </c>
      <c r="L113" s="1">
        <f t="shared" si="42"/>
        <v>1</v>
      </c>
      <c r="M113" s="1">
        <f t="shared" si="47"/>
        <v>3</v>
      </c>
      <c r="N113" s="1">
        <f t="shared" si="48"/>
        <v>-7</v>
      </c>
      <c r="O113" s="1">
        <f t="shared" si="49"/>
        <v>3</v>
      </c>
      <c r="P113" s="1">
        <f t="shared" si="50"/>
        <v>1</v>
      </c>
      <c r="Q113" s="1">
        <f t="shared" si="51"/>
        <v>2</v>
      </c>
      <c r="R113" s="1">
        <f t="shared" si="52"/>
        <v>6</v>
      </c>
      <c r="S113" s="4">
        <f t="shared" si="43"/>
        <v>3.5734742446707477</v>
      </c>
      <c r="T113" s="1">
        <f t="shared" si="44"/>
        <v>1</v>
      </c>
      <c r="U113" s="1">
        <f t="shared" si="45"/>
        <v>2</v>
      </c>
      <c r="V113" s="5">
        <f t="shared" si="55"/>
        <v>7</v>
      </c>
      <c r="W113" s="5">
        <f t="shared" si="46"/>
        <v>0</v>
      </c>
      <c r="X113" s="5">
        <f t="shared" si="46"/>
        <v>0</v>
      </c>
      <c r="Y113" s="5">
        <f t="shared" si="46"/>
        <v>0</v>
      </c>
      <c r="Z113" s="5">
        <f t="shared" si="46"/>
        <v>1</v>
      </c>
    </row>
    <row r="114" spans="1:26" x14ac:dyDescent="0.3">
      <c r="A114" s="1" t="s">
        <v>125</v>
      </c>
      <c r="B114" s="1">
        <f t="shared" si="54"/>
        <v>-7</v>
      </c>
      <c r="C114" s="1">
        <f t="shared" si="54"/>
        <v>0</v>
      </c>
      <c r="D114" s="1">
        <f t="shared" si="54"/>
        <v>3</v>
      </c>
      <c r="E114" s="1">
        <f t="shared" si="54"/>
        <v>0</v>
      </c>
      <c r="F114" s="1">
        <f t="shared" si="54"/>
        <v>-7</v>
      </c>
      <c r="G114" s="1">
        <f t="shared" si="54"/>
        <v>4</v>
      </c>
      <c r="H114" s="1">
        <f t="shared" si="38"/>
        <v>0</v>
      </c>
      <c r="I114" s="1">
        <f t="shared" si="39"/>
        <v>0</v>
      </c>
      <c r="J114" s="1">
        <f t="shared" si="40"/>
        <v>0</v>
      </c>
      <c r="K114" s="1">
        <f t="shared" si="41"/>
        <v>1</v>
      </c>
      <c r="L114" s="1">
        <f t="shared" si="42"/>
        <v>1</v>
      </c>
      <c r="M114" s="1">
        <f t="shared" si="47"/>
        <v>4</v>
      </c>
      <c r="N114" s="1">
        <f t="shared" si="48"/>
        <v>-7</v>
      </c>
      <c r="O114" s="1">
        <f t="shared" si="49"/>
        <v>2</v>
      </c>
      <c r="P114" s="1">
        <f t="shared" si="50"/>
        <v>2</v>
      </c>
      <c r="Q114" s="1">
        <f t="shared" si="51"/>
        <v>2</v>
      </c>
      <c r="R114" s="1">
        <f t="shared" si="52"/>
        <v>6</v>
      </c>
      <c r="S114" s="4">
        <f t="shared" si="43"/>
        <v>5.924428900898052</v>
      </c>
      <c r="T114" s="1">
        <f t="shared" si="44"/>
        <v>2</v>
      </c>
      <c r="U114" s="1">
        <f t="shared" si="45"/>
        <v>2</v>
      </c>
      <c r="V114" s="5">
        <f t="shared" si="55"/>
        <v>7</v>
      </c>
      <c r="W114" s="5">
        <f t="shared" si="46"/>
        <v>0</v>
      </c>
      <c r="X114" s="5">
        <f t="shared" si="46"/>
        <v>0</v>
      </c>
      <c r="Y114" s="5">
        <f t="shared" si="46"/>
        <v>0</v>
      </c>
      <c r="Z114" s="5">
        <f t="shared" si="46"/>
        <v>1</v>
      </c>
    </row>
    <row r="115" spans="1:26" x14ac:dyDescent="0.3">
      <c r="A115" s="1" t="s">
        <v>126</v>
      </c>
      <c r="B115" s="1">
        <f t="shared" si="54"/>
        <v>-7</v>
      </c>
      <c r="C115" s="1">
        <f t="shared" si="54"/>
        <v>6</v>
      </c>
      <c r="D115" s="1">
        <f t="shared" si="54"/>
        <v>0</v>
      </c>
      <c r="E115" s="1">
        <f t="shared" si="54"/>
        <v>-5</v>
      </c>
      <c r="F115" s="1">
        <f t="shared" si="54"/>
        <v>0</v>
      </c>
      <c r="G115" s="1">
        <f t="shared" si="54"/>
        <v>0</v>
      </c>
      <c r="H115" s="1">
        <f t="shared" si="38"/>
        <v>0</v>
      </c>
      <c r="I115" s="1">
        <f t="shared" si="39"/>
        <v>0</v>
      </c>
      <c r="J115" s="1">
        <f t="shared" si="40"/>
        <v>0</v>
      </c>
      <c r="K115" s="1">
        <f t="shared" si="41"/>
        <v>1</v>
      </c>
      <c r="L115" s="1">
        <f t="shared" si="42"/>
        <v>1</v>
      </c>
      <c r="M115" s="1">
        <f t="shared" si="47"/>
        <v>6</v>
      </c>
      <c r="N115" s="1">
        <f t="shared" si="48"/>
        <v>-7</v>
      </c>
      <c r="O115" s="1">
        <f t="shared" si="49"/>
        <v>3</v>
      </c>
      <c r="P115" s="1">
        <f t="shared" si="50"/>
        <v>1</v>
      </c>
      <c r="Q115" s="1">
        <f t="shared" si="51"/>
        <v>2</v>
      </c>
      <c r="R115" s="1">
        <f t="shared" si="52"/>
        <v>6</v>
      </c>
      <c r="S115" s="4">
        <f t="shared" si="43"/>
        <v>7.4467115461227307</v>
      </c>
      <c r="T115" s="1">
        <f t="shared" si="44"/>
        <v>1</v>
      </c>
      <c r="U115" s="1">
        <f t="shared" si="45"/>
        <v>2</v>
      </c>
      <c r="V115" s="5">
        <f t="shared" si="55"/>
        <v>7</v>
      </c>
      <c r="W115" s="5">
        <f t="shared" si="46"/>
        <v>0</v>
      </c>
      <c r="X115" s="5">
        <f t="shared" si="46"/>
        <v>0</v>
      </c>
      <c r="Y115" s="5">
        <f t="shared" si="46"/>
        <v>0</v>
      </c>
      <c r="Z115" s="5">
        <f t="shared" si="46"/>
        <v>1</v>
      </c>
    </row>
    <row r="116" spans="1:26" x14ac:dyDescent="0.3">
      <c r="A116" s="1" t="s">
        <v>127</v>
      </c>
      <c r="B116" s="1">
        <f t="shared" si="54"/>
        <v>0</v>
      </c>
      <c r="C116" s="1">
        <f t="shared" si="54"/>
        <v>0</v>
      </c>
      <c r="D116" s="1">
        <f t="shared" si="54"/>
        <v>3</v>
      </c>
      <c r="E116" s="1">
        <f t="shared" si="54"/>
        <v>-5</v>
      </c>
      <c r="F116" s="1">
        <f t="shared" si="54"/>
        <v>-7</v>
      </c>
      <c r="G116" s="1">
        <f t="shared" si="54"/>
        <v>4</v>
      </c>
      <c r="H116" s="1">
        <f t="shared" si="38"/>
        <v>0</v>
      </c>
      <c r="I116" s="1">
        <f t="shared" si="39"/>
        <v>0</v>
      </c>
      <c r="J116" s="1">
        <f t="shared" si="40"/>
        <v>0</v>
      </c>
      <c r="K116" s="1">
        <f t="shared" si="41"/>
        <v>1</v>
      </c>
      <c r="L116" s="1">
        <f t="shared" si="42"/>
        <v>1</v>
      </c>
      <c r="M116" s="1">
        <f t="shared" si="47"/>
        <v>4</v>
      </c>
      <c r="N116" s="1">
        <f t="shared" si="48"/>
        <v>-7</v>
      </c>
      <c r="O116" s="1">
        <f t="shared" si="49"/>
        <v>2</v>
      </c>
      <c r="P116" s="1">
        <f t="shared" si="50"/>
        <v>2</v>
      </c>
      <c r="Q116" s="1">
        <f t="shared" si="51"/>
        <v>2</v>
      </c>
      <c r="R116" s="1">
        <f t="shared" si="52"/>
        <v>6</v>
      </c>
      <c r="S116" s="4">
        <f t="shared" si="43"/>
        <v>5.924428900898052</v>
      </c>
      <c r="T116" s="1">
        <f t="shared" si="44"/>
        <v>2</v>
      </c>
      <c r="U116" s="1">
        <f t="shared" si="45"/>
        <v>2</v>
      </c>
      <c r="V116" s="5">
        <f t="shared" si="55"/>
        <v>7</v>
      </c>
      <c r="W116" s="5">
        <f t="shared" si="46"/>
        <v>0</v>
      </c>
      <c r="X116" s="5">
        <f t="shared" si="46"/>
        <v>0</v>
      </c>
      <c r="Y116" s="5">
        <f t="shared" si="46"/>
        <v>0</v>
      </c>
      <c r="Z116" s="5">
        <f t="shared" si="46"/>
        <v>1</v>
      </c>
    </row>
    <row r="117" spans="1:26" x14ac:dyDescent="0.3">
      <c r="A117" s="1" t="s">
        <v>128</v>
      </c>
      <c r="B117" s="1">
        <f>B$25-B18</f>
        <v>-7</v>
      </c>
      <c r="C117" s="1">
        <f t="shared" ref="C117:G117" si="56">C$25-C18</f>
        <v>0</v>
      </c>
      <c r="D117" s="1">
        <f t="shared" si="56"/>
        <v>0</v>
      </c>
      <c r="E117" s="1">
        <f t="shared" si="56"/>
        <v>5</v>
      </c>
      <c r="F117" s="1">
        <f t="shared" si="56"/>
        <v>0</v>
      </c>
      <c r="G117" s="1">
        <f t="shared" si="56"/>
        <v>0</v>
      </c>
      <c r="H117" s="1">
        <f t="shared" si="38"/>
        <v>0</v>
      </c>
      <c r="I117" s="1">
        <f t="shared" si="39"/>
        <v>0</v>
      </c>
      <c r="J117" s="1">
        <f t="shared" si="40"/>
        <v>0</v>
      </c>
      <c r="K117" s="1">
        <f t="shared" si="41"/>
        <v>1</v>
      </c>
      <c r="L117" s="1">
        <f t="shared" si="42"/>
        <v>1</v>
      </c>
      <c r="M117" s="1">
        <f t="shared" si="47"/>
        <v>5</v>
      </c>
      <c r="N117" s="1">
        <f t="shared" si="48"/>
        <v>-7</v>
      </c>
      <c r="O117" s="1">
        <f t="shared" si="49"/>
        <v>4</v>
      </c>
      <c r="P117" s="1">
        <f t="shared" si="50"/>
        <v>1</v>
      </c>
      <c r="Q117" s="1">
        <f t="shared" si="51"/>
        <v>1</v>
      </c>
      <c r="R117" s="1">
        <f t="shared" si="52"/>
        <v>6</v>
      </c>
      <c r="S117" s="4">
        <f t="shared" si="43"/>
        <v>5.0332229568471663</v>
      </c>
      <c r="T117" s="1">
        <f t="shared" si="44"/>
        <v>1</v>
      </c>
      <c r="U117" s="1">
        <f t="shared" si="45"/>
        <v>1</v>
      </c>
      <c r="V117" s="5">
        <f t="shared" si="55"/>
        <v>8</v>
      </c>
      <c r="W117" s="5">
        <f t="shared" si="46"/>
        <v>0</v>
      </c>
      <c r="X117" s="5">
        <f t="shared" si="46"/>
        <v>0</v>
      </c>
      <c r="Y117" s="5">
        <f t="shared" si="46"/>
        <v>0</v>
      </c>
      <c r="Z117" s="5">
        <f t="shared" si="46"/>
        <v>1</v>
      </c>
    </row>
    <row r="118" spans="1:26" x14ac:dyDescent="0.3">
      <c r="A118" s="1" t="s">
        <v>129</v>
      </c>
      <c r="B118" s="1">
        <f t="shared" ref="B118:G128" si="57">B$25-B19</f>
        <v>-7</v>
      </c>
      <c r="C118" s="1">
        <f t="shared" si="57"/>
        <v>0</v>
      </c>
      <c r="D118" s="1">
        <f t="shared" si="57"/>
        <v>5</v>
      </c>
      <c r="E118" s="1">
        <f t="shared" si="57"/>
        <v>0</v>
      </c>
      <c r="F118" s="1">
        <f t="shared" si="57"/>
        <v>0</v>
      </c>
      <c r="G118" s="1">
        <f t="shared" si="57"/>
        <v>0</v>
      </c>
      <c r="H118" s="1">
        <f t="shared" si="38"/>
        <v>0</v>
      </c>
      <c r="I118" s="1">
        <f t="shared" si="39"/>
        <v>0</v>
      </c>
      <c r="J118" s="1">
        <f t="shared" si="40"/>
        <v>0</v>
      </c>
      <c r="K118" s="1">
        <f t="shared" si="41"/>
        <v>1</v>
      </c>
      <c r="L118" s="1">
        <f t="shared" si="42"/>
        <v>1</v>
      </c>
      <c r="M118" s="1">
        <f t="shared" si="47"/>
        <v>5</v>
      </c>
      <c r="N118" s="1">
        <f t="shared" si="48"/>
        <v>-7</v>
      </c>
      <c r="O118" s="1">
        <f t="shared" si="49"/>
        <v>4</v>
      </c>
      <c r="P118" s="1">
        <f t="shared" si="50"/>
        <v>1</v>
      </c>
      <c r="Q118" s="1">
        <f t="shared" si="51"/>
        <v>1</v>
      </c>
      <c r="R118" s="1">
        <f t="shared" si="52"/>
        <v>6</v>
      </c>
      <c r="S118" s="4">
        <f t="shared" si="43"/>
        <v>5.0332229568471663</v>
      </c>
      <c r="T118" s="1">
        <f t="shared" si="44"/>
        <v>1</v>
      </c>
      <c r="U118" s="1">
        <f t="shared" si="45"/>
        <v>1</v>
      </c>
      <c r="V118" s="5">
        <f t="shared" si="55"/>
        <v>8</v>
      </c>
      <c r="W118" s="5">
        <f t="shared" si="46"/>
        <v>0</v>
      </c>
      <c r="X118" s="5">
        <f t="shared" si="46"/>
        <v>0</v>
      </c>
      <c r="Y118" s="5">
        <f t="shared" si="46"/>
        <v>0</v>
      </c>
      <c r="Z118" s="5">
        <f t="shared" si="46"/>
        <v>1</v>
      </c>
    </row>
    <row r="119" spans="1:26" x14ac:dyDescent="0.3">
      <c r="A119" s="1" t="s">
        <v>130</v>
      </c>
      <c r="B119" s="1">
        <f t="shared" si="57"/>
        <v>0</v>
      </c>
      <c r="C119" s="1">
        <f t="shared" si="57"/>
        <v>0</v>
      </c>
      <c r="D119" s="1">
        <f t="shared" si="57"/>
        <v>0</v>
      </c>
      <c r="E119" s="1">
        <f t="shared" si="57"/>
        <v>5</v>
      </c>
      <c r="F119" s="1">
        <f t="shared" si="57"/>
        <v>-1</v>
      </c>
      <c r="G119" s="1">
        <f t="shared" si="57"/>
        <v>1</v>
      </c>
      <c r="H119" s="1">
        <f t="shared" si="38"/>
        <v>0</v>
      </c>
      <c r="I119" s="1">
        <f t="shared" si="39"/>
        <v>0</v>
      </c>
      <c r="J119" s="1">
        <f t="shared" si="40"/>
        <v>0</v>
      </c>
      <c r="K119" s="1">
        <f t="shared" si="41"/>
        <v>1</v>
      </c>
      <c r="L119" s="1">
        <f t="shared" si="42"/>
        <v>1</v>
      </c>
      <c r="M119" s="1">
        <f t="shared" si="47"/>
        <v>5</v>
      </c>
      <c r="N119" s="1">
        <f t="shared" si="48"/>
        <v>-1</v>
      </c>
      <c r="O119" s="1">
        <f t="shared" si="49"/>
        <v>3</v>
      </c>
      <c r="P119" s="1">
        <f t="shared" si="50"/>
        <v>2</v>
      </c>
      <c r="Q119" s="1">
        <f t="shared" si="51"/>
        <v>1</v>
      </c>
      <c r="R119" s="1">
        <f t="shared" si="52"/>
        <v>6</v>
      </c>
      <c r="S119" s="4">
        <f t="shared" si="43"/>
        <v>9.5</v>
      </c>
      <c r="T119" s="1">
        <f t="shared" si="44"/>
        <v>2</v>
      </c>
      <c r="U119" s="1">
        <f t="shared" si="45"/>
        <v>1</v>
      </c>
      <c r="V119" s="5">
        <f t="shared" si="55"/>
        <v>8</v>
      </c>
      <c r="W119" s="5">
        <f t="shared" si="46"/>
        <v>0</v>
      </c>
      <c r="X119" s="5">
        <f t="shared" si="46"/>
        <v>0</v>
      </c>
      <c r="Y119" s="5">
        <f t="shared" si="46"/>
        <v>0</v>
      </c>
      <c r="Z119" s="5">
        <f t="shared" si="46"/>
        <v>1</v>
      </c>
    </row>
    <row r="120" spans="1:26" x14ac:dyDescent="0.3">
      <c r="A120" s="1" t="s">
        <v>131</v>
      </c>
      <c r="B120" s="1">
        <f t="shared" si="57"/>
        <v>0</v>
      </c>
      <c r="C120" s="1">
        <f t="shared" si="57"/>
        <v>-6</v>
      </c>
      <c r="D120" s="1">
        <f t="shared" si="57"/>
        <v>5</v>
      </c>
      <c r="E120" s="1">
        <f t="shared" si="57"/>
        <v>5</v>
      </c>
      <c r="F120" s="1">
        <f t="shared" si="57"/>
        <v>0</v>
      </c>
      <c r="G120" s="1">
        <f t="shared" si="57"/>
        <v>0</v>
      </c>
      <c r="H120" s="1">
        <f t="shared" si="38"/>
        <v>0</v>
      </c>
      <c r="I120" s="1">
        <f t="shared" si="39"/>
        <v>0</v>
      </c>
      <c r="J120" s="1">
        <f t="shared" si="40"/>
        <v>0</v>
      </c>
      <c r="K120" s="1">
        <f t="shared" si="41"/>
        <v>1</v>
      </c>
      <c r="L120" s="1">
        <f t="shared" si="42"/>
        <v>1</v>
      </c>
      <c r="M120" s="1">
        <f t="shared" si="47"/>
        <v>5</v>
      </c>
      <c r="N120" s="1">
        <f t="shared" si="48"/>
        <v>-6</v>
      </c>
      <c r="O120" s="1">
        <f t="shared" si="49"/>
        <v>3</v>
      </c>
      <c r="P120" s="1">
        <f t="shared" si="50"/>
        <v>2</v>
      </c>
      <c r="Q120" s="1">
        <f t="shared" si="51"/>
        <v>1</v>
      </c>
      <c r="R120" s="1">
        <f t="shared" si="52"/>
        <v>6</v>
      </c>
      <c r="S120" s="4">
        <f t="shared" si="43"/>
        <v>6.6547466812563139</v>
      </c>
      <c r="T120" s="1">
        <f t="shared" si="44"/>
        <v>2</v>
      </c>
      <c r="U120" s="1">
        <f t="shared" si="45"/>
        <v>1</v>
      </c>
      <c r="V120" s="5">
        <f t="shared" si="55"/>
        <v>8</v>
      </c>
      <c r="W120" s="5">
        <f t="shared" si="46"/>
        <v>0</v>
      </c>
      <c r="X120" s="5">
        <f t="shared" si="46"/>
        <v>0</v>
      </c>
      <c r="Y120" s="5">
        <f t="shared" si="46"/>
        <v>0</v>
      </c>
      <c r="Z120" s="5">
        <f t="shared" si="46"/>
        <v>1</v>
      </c>
    </row>
    <row r="121" spans="1:26" x14ac:dyDescent="0.3">
      <c r="A121" s="1" t="s">
        <v>132</v>
      </c>
      <c r="B121" s="1">
        <f t="shared" si="57"/>
        <v>0</v>
      </c>
      <c r="C121" s="1">
        <f t="shared" si="57"/>
        <v>0</v>
      </c>
      <c r="D121" s="1">
        <f t="shared" si="57"/>
        <v>5</v>
      </c>
      <c r="E121" s="1">
        <f t="shared" si="57"/>
        <v>5</v>
      </c>
      <c r="F121" s="1">
        <f t="shared" si="57"/>
        <v>-7</v>
      </c>
      <c r="G121" s="1">
        <f t="shared" si="57"/>
        <v>0</v>
      </c>
      <c r="H121" s="1">
        <f t="shared" si="38"/>
        <v>0</v>
      </c>
      <c r="I121" s="1">
        <f t="shared" si="39"/>
        <v>0</v>
      </c>
      <c r="J121" s="1">
        <f t="shared" si="40"/>
        <v>0</v>
      </c>
      <c r="K121" s="1">
        <f t="shared" si="41"/>
        <v>1</v>
      </c>
      <c r="L121" s="1">
        <f t="shared" si="42"/>
        <v>1</v>
      </c>
      <c r="M121" s="1">
        <f t="shared" si="47"/>
        <v>5</v>
      </c>
      <c r="N121" s="1">
        <f t="shared" si="48"/>
        <v>-7</v>
      </c>
      <c r="O121" s="1">
        <f t="shared" si="49"/>
        <v>3</v>
      </c>
      <c r="P121" s="1">
        <f t="shared" si="50"/>
        <v>2</v>
      </c>
      <c r="Q121" s="1">
        <f t="shared" si="51"/>
        <v>1</v>
      </c>
      <c r="R121" s="1">
        <f t="shared" si="52"/>
        <v>6</v>
      </c>
      <c r="S121" s="4">
        <f t="shared" si="43"/>
        <v>6.123475382979799</v>
      </c>
      <c r="T121" s="1">
        <f t="shared" si="44"/>
        <v>2</v>
      </c>
      <c r="U121" s="1">
        <f t="shared" si="45"/>
        <v>1</v>
      </c>
      <c r="V121" s="5">
        <f t="shared" si="55"/>
        <v>8</v>
      </c>
      <c r="W121" s="5">
        <f t="shared" si="46"/>
        <v>0</v>
      </c>
      <c r="X121" s="5">
        <f t="shared" si="46"/>
        <v>0</v>
      </c>
      <c r="Y121" s="5">
        <f t="shared" si="46"/>
        <v>0</v>
      </c>
      <c r="Z121" s="5">
        <f t="shared" si="46"/>
        <v>1</v>
      </c>
    </row>
    <row r="122" spans="1:26" x14ac:dyDescent="0.3">
      <c r="A122" s="1" t="s">
        <v>133</v>
      </c>
      <c r="B122" s="1">
        <f t="shared" si="57"/>
        <v>0</v>
      </c>
      <c r="C122" s="1">
        <f t="shared" si="57"/>
        <v>-6</v>
      </c>
      <c r="D122" s="1">
        <f t="shared" si="57"/>
        <v>5</v>
      </c>
      <c r="E122" s="1">
        <f t="shared" si="57"/>
        <v>0</v>
      </c>
      <c r="F122" s="1">
        <f t="shared" si="57"/>
        <v>0</v>
      </c>
      <c r="G122" s="1">
        <f t="shared" si="57"/>
        <v>4</v>
      </c>
      <c r="H122" s="1">
        <f t="shared" si="38"/>
        <v>0</v>
      </c>
      <c r="I122" s="1">
        <f t="shared" si="39"/>
        <v>0</v>
      </c>
      <c r="J122" s="1">
        <f t="shared" si="40"/>
        <v>0</v>
      </c>
      <c r="K122" s="1">
        <f t="shared" si="41"/>
        <v>1</v>
      </c>
      <c r="L122" s="1">
        <f t="shared" si="42"/>
        <v>1</v>
      </c>
      <c r="M122" s="1">
        <f t="shared" si="47"/>
        <v>5</v>
      </c>
      <c r="N122" s="1">
        <f t="shared" si="48"/>
        <v>-6</v>
      </c>
      <c r="O122" s="1">
        <f t="shared" si="49"/>
        <v>3</v>
      </c>
      <c r="P122" s="1">
        <f t="shared" si="50"/>
        <v>2</v>
      </c>
      <c r="Q122" s="1">
        <f t="shared" si="51"/>
        <v>1</v>
      </c>
      <c r="R122" s="1">
        <f t="shared" si="52"/>
        <v>6</v>
      </c>
      <c r="S122" s="4">
        <f t="shared" si="43"/>
        <v>6.6547466812563139</v>
      </c>
      <c r="T122" s="1">
        <f t="shared" si="44"/>
        <v>2</v>
      </c>
      <c r="U122" s="1">
        <f t="shared" si="45"/>
        <v>1</v>
      </c>
      <c r="V122" s="5">
        <f t="shared" si="55"/>
        <v>8</v>
      </c>
      <c r="W122" s="5">
        <f t="shared" si="46"/>
        <v>0</v>
      </c>
      <c r="X122" s="5">
        <f t="shared" si="46"/>
        <v>0</v>
      </c>
      <c r="Y122" s="5">
        <f t="shared" si="46"/>
        <v>0</v>
      </c>
      <c r="Z122" s="5">
        <f t="shared" si="46"/>
        <v>1</v>
      </c>
    </row>
    <row r="123" spans="1:26" x14ac:dyDescent="0.3">
      <c r="A123" s="1" t="s">
        <v>134</v>
      </c>
      <c r="B123" s="1">
        <f t="shared" si="57"/>
        <v>0</v>
      </c>
      <c r="C123" s="1">
        <f t="shared" si="57"/>
        <v>-6</v>
      </c>
      <c r="D123" s="1">
        <f t="shared" si="57"/>
        <v>5</v>
      </c>
      <c r="E123" s="1">
        <f t="shared" si="57"/>
        <v>5</v>
      </c>
      <c r="F123" s="1">
        <f t="shared" si="57"/>
        <v>0</v>
      </c>
      <c r="G123" s="1">
        <f t="shared" si="57"/>
        <v>0</v>
      </c>
      <c r="H123" s="1">
        <f t="shared" si="38"/>
        <v>0</v>
      </c>
      <c r="I123" s="1">
        <f t="shared" si="39"/>
        <v>0</v>
      </c>
      <c r="J123" s="1">
        <f t="shared" si="40"/>
        <v>0</v>
      </c>
      <c r="K123" s="1">
        <f t="shared" si="41"/>
        <v>1</v>
      </c>
      <c r="L123" s="1">
        <f t="shared" si="42"/>
        <v>1</v>
      </c>
      <c r="M123" s="1">
        <f t="shared" si="47"/>
        <v>5</v>
      </c>
      <c r="N123" s="1">
        <f t="shared" si="48"/>
        <v>-6</v>
      </c>
      <c r="O123" s="1">
        <f t="shared" si="49"/>
        <v>3</v>
      </c>
      <c r="P123" s="1">
        <f t="shared" si="50"/>
        <v>2</v>
      </c>
      <c r="Q123" s="1">
        <f t="shared" si="51"/>
        <v>1</v>
      </c>
      <c r="R123" s="1">
        <f t="shared" si="52"/>
        <v>6</v>
      </c>
      <c r="S123" s="4">
        <f t="shared" si="43"/>
        <v>6.6547466812563139</v>
      </c>
      <c r="T123" s="1">
        <f t="shared" si="44"/>
        <v>2</v>
      </c>
      <c r="U123" s="1">
        <f t="shared" si="45"/>
        <v>1</v>
      </c>
      <c r="V123" s="5">
        <f t="shared" si="55"/>
        <v>8</v>
      </c>
      <c r="W123" s="5">
        <f t="shared" si="46"/>
        <v>0</v>
      </c>
      <c r="X123" s="5">
        <f t="shared" si="46"/>
        <v>0</v>
      </c>
      <c r="Y123" s="5">
        <f t="shared" si="46"/>
        <v>0</v>
      </c>
      <c r="Z123" s="5">
        <f t="shared" si="46"/>
        <v>1</v>
      </c>
    </row>
    <row r="124" spans="1:26" x14ac:dyDescent="0.3">
      <c r="A124" s="1" t="s">
        <v>135</v>
      </c>
      <c r="B124" s="1">
        <f t="shared" si="57"/>
        <v>0</v>
      </c>
      <c r="C124" s="1">
        <f t="shared" si="57"/>
        <v>0</v>
      </c>
      <c r="D124" s="1">
        <f t="shared" si="57"/>
        <v>0</v>
      </c>
      <c r="E124" s="1">
        <f t="shared" si="57"/>
        <v>0</v>
      </c>
      <c r="F124" s="1">
        <f t="shared" si="57"/>
        <v>0</v>
      </c>
      <c r="G124" s="1">
        <f t="shared" si="57"/>
        <v>0</v>
      </c>
      <c r="H124" s="1">
        <f t="shared" si="38"/>
        <v>0</v>
      </c>
      <c r="I124" s="1">
        <f t="shared" si="39"/>
        <v>0</v>
      </c>
      <c r="J124" s="1">
        <f t="shared" si="40"/>
        <v>1</v>
      </c>
      <c r="K124" s="1">
        <f t="shared" si="41"/>
        <v>0</v>
      </c>
      <c r="L124" s="1">
        <f t="shared" si="42"/>
        <v>1</v>
      </c>
      <c r="M124" s="1">
        <f t="shared" si="47"/>
        <v>0</v>
      </c>
      <c r="N124" s="1">
        <f t="shared" si="48"/>
        <v>0</v>
      </c>
      <c r="O124" s="1">
        <f t="shared" si="49"/>
        <v>6</v>
      </c>
      <c r="P124" s="1">
        <f t="shared" si="50"/>
        <v>0</v>
      </c>
      <c r="Q124" s="1">
        <f t="shared" si="51"/>
        <v>0</v>
      </c>
      <c r="R124" s="1">
        <f t="shared" si="52"/>
        <v>6</v>
      </c>
      <c r="S124" s="4">
        <f t="shared" si="43"/>
        <v>0</v>
      </c>
      <c r="T124" s="1">
        <f t="shared" si="44"/>
        <v>1</v>
      </c>
      <c r="U124" s="1">
        <f t="shared" si="45"/>
        <v>1</v>
      </c>
      <c r="V124" s="5">
        <f t="shared" si="55"/>
        <v>8</v>
      </c>
      <c r="W124" s="5">
        <f t="shared" si="46"/>
        <v>0</v>
      </c>
      <c r="X124" s="5">
        <f t="shared" si="46"/>
        <v>0</v>
      </c>
      <c r="Y124" s="5">
        <f t="shared" si="46"/>
        <v>1</v>
      </c>
      <c r="Z124" s="5">
        <f t="shared" si="46"/>
        <v>0</v>
      </c>
    </row>
    <row r="125" spans="1:26" x14ac:dyDescent="0.3">
      <c r="A125" s="1" t="s">
        <v>136</v>
      </c>
      <c r="B125" s="1">
        <f t="shared" si="57"/>
        <v>-7</v>
      </c>
      <c r="C125" s="1">
        <f t="shared" si="57"/>
        <v>-6</v>
      </c>
      <c r="D125" s="1">
        <f t="shared" si="57"/>
        <v>8</v>
      </c>
      <c r="E125" s="1">
        <f t="shared" si="57"/>
        <v>0</v>
      </c>
      <c r="F125" s="1">
        <f t="shared" si="57"/>
        <v>0</v>
      </c>
      <c r="G125" s="1">
        <f t="shared" si="57"/>
        <v>0</v>
      </c>
      <c r="H125" s="1">
        <f t="shared" si="38"/>
        <v>0</v>
      </c>
      <c r="I125" s="1">
        <f t="shared" si="39"/>
        <v>0</v>
      </c>
      <c r="J125" s="1">
        <f t="shared" si="40"/>
        <v>0</v>
      </c>
      <c r="K125" s="1">
        <f t="shared" si="41"/>
        <v>1</v>
      </c>
      <c r="L125" s="1">
        <f t="shared" si="42"/>
        <v>1</v>
      </c>
      <c r="M125" s="1">
        <f t="shared" si="47"/>
        <v>8</v>
      </c>
      <c r="N125" s="1">
        <f t="shared" si="48"/>
        <v>-7</v>
      </c>
      <c r="O125" s="1">
        <f t="shared" si="49"/>
        <v>3</v>
      </c>
      <c r="P125" s="1">
        <f t="shared" si="50"/>
        <v>1</v>
      </c>
      <c r="Q125" s="1">
        <f t="shared" si="51"/>
        <v>2</v>
      </c>
      <c r="R125" s="1">
        <f t="shared" si="52"/>
        <v>6</v>
      </c>
      <c r="S125" s="4">
        <f t="shared" si="43"/>
        <v>10.164414002968975</v>
      </c>
      <c r="T125" s="1">
        <f t="shared" si="44"/>
        <v>1</v>
      </c>
      <c r="U125" s="1">
        <f t="shared" si="45"/>
        <v>2</v>
      </c>
      <c r="V125" s="5">
        <f t="shared" si="55"/>
        <v>8</v>
      </c>
      <c r="W125" s="5">
        <f t="shared" si="46"/>
        <v>0</v>
      </c>
      <c r="X125" s="5">
        <f t="shared" si="46"/>
        <v>0</v>
      </c>
      <c r="Y125" s="5">
        <f t="shared" si="46"/>
        <v>0</v>
      </c>
      <c r="Z125" s="5">
        <f t="shared" si="46"/>
        <v>1</v>
      </c>
    </row>
    <row r="126" spans="1:26" x14ac:dyDescent="0.3">
      <c r="A126" s="1" t="s">
        <v>137</v>
      </c>
      <c r="B126" s="1">
        <f t="shared" si="57"/>
        <v>-7</v>
      </c>
      <c r="C126" s="1">
        <f t="shared" si="57"/>
        <v>-6</v>
      </c>
      <c r="D126" s="1">
        <f t="shared" si="57"/>
        <v>8</v>
      </c>
      <c r="E126" s="1">
        <f t="shared" si="57"/>
        <v>5</v>
      </c>
      <c r="F126" s="1">
        <f t="shared" si="57"/>
        <v>-7</v>
      </c>
      <c r="G126" s="1">
        <f t="shared" si="57"/>
        <v>4</v>
      </c>
      <c r="H126" s="1">
        <f t="shared" si="38"/>
        <v>0</v>
      </c>
      <c r="I126" s="1">
        <f t="shared" si="39"/>
        <v>0</v>
      </c>
      <c r="J126" s="1">
        <f t="shared" si="40"/>
        <v>0</v>
      </c>
      <c r="K126" s="1">
        <f t="shared" si="41"/>
        <v>1</v>
      </c>
      <c r="L126" s="1">
        <f t="shared" si="42"/>
        <v>1</v>
      </c>
      <c r="M126" s="1">
        <f t="shared" si="47"/>
        <v>8</v>
      </c>
      <c r="N126" s="1">
        <f t="shared" si="48"/>
        <v>-7</v>
      </c>
      <c r="O126" s="1">
        <f t="shared" si="49"/>
        <v>0</v>
      </c>
      <c r="P126" s="1">
        <f t="shared" si="50"/>
        <v>3</v>
      </c>
      <c r="Q126" s="1">
        <f t="shared" si="51"/>
        <v>3</v>
      </c>
      <c r="R126" s="1">
        <f t="shared" si="52"/>
        <v>6</v>
      </c>
      <c r="S126" s="4">
        <f t="shared" si="43"/>
        <v>13.291528696058958</v>
      </c>
      <c r="T126" s="1">
        <f t="shared" si="44"/>
        <v>3</v>
      </c>
      <c r="U126" s="1">
        <f t="shared" si="45"/>
        <v>3</v>
      </c>
      <c r="V126" s="5">
        <f t="shared" si="55"/>
        <v>8</v>
      </c>
      <c r="W126" s="5">
        <f t="shared" si="46"/>
        <v>0</v>
      </c>
      <c r="X126" s="5">
        <f t="shared" si="46"/>
        <v>0</v>
      </c>
      <c r="Y126" s="5">
        <f t="shared" si="46"/>
        <v>0</v>
      </c>
      <c r="Z126" s="5">
        <f t="shared" si="46"/>
        <v>1</v>
      </c>
    </row>
    <row r="127" spans="1:26" x14ac:dyDescent="0.3">
      <c r="A127" s="1" t="s">
        <v>138</v>
      </c>
      <c r="B127" s="1">
        <f t="shared" si="57"/>
        <v>-7</v>
      </c>
      <c r="C127" s="1">
        <f t="shared" si="57"/>
        <v>0</v>
      </c>
      <c r="D127" s="1">
        <f t="shared" si="57"/>
        <v>5</v>
      </c>
      <c r="E127" s="1">
        <f t="shared" si="57"/>
        <v>0</v>
      </c>
      <c r="F127" s="1">
        <f t="shared" si="57"/>
        <v>0</v>
      </c>
      <c r="G127" s="1">
        <f t="shared" si="57"/>
        <v>0</v>
      </c>
      <c r="H127" s="1">
        <f t="shared" si="38"/>
        <v>0</v>
      </c>
      <c r="I127" s="1">
        <f t="shared" si="39"/>
        <v>0</v>
      </c>
      <c r="J127" s="1">
        <f t="shared" si="40"/>
        <v>0</v>
      </c>
      <c r="K127" s="1">
        <f t="shared" si="41"/>
        <v>1</v>
      </c>
      <c r="L127" s="1">
        <f t="shared" si="42"/>
        <v>1</v>
      </c>
      <c r="M127" s="1">
        <f t="shared" si="47"/>
        <v>5</v>
      </c>
      <c r="N127" s="1">
        <f t="shared" si="48"/>
        <v>-7</v>
      </c>
      <c r="O127" s="1">
        <f t="shared" si="49"/>
        <v>4</v>
      </c>
      <c r="P127" s="1">
        <f t="shared" si="50"/>
        <v>1</v>
      </c>
      <c r="Q127" s="1">
        <f t="shared" si="51"/>
        <v>1</v>
      </c>
      <c r="R127" s="1">
        <f t="shared" si="52"/>
        <v>6</v>
      </c>
      <c r="S127" s="4">
        <f t="shared" si="43"/>
        <v>5.0332229568471663</v>
      </c>
      <c r="T127" s="1">
        <f t="shared" si="44"/>
        <v>1</v>
      </c>
      <c r="U127" s="1">
        <f t="shared" si="45"/>
        <v>1</v>
      </c>
      <c r="V127" s="5">
        <f t="shared" si="55"/>
        <v>8</v>
      </c>
      <c r="W127" s="5">
        <f t="shared" si="46"/>
        <v>0</v>
      </c>
      <c r="X127" s="5">
        <f t="shared" si="46"/>
        <v>0</v>
      </c>
      <c r="Y127" s="5">
        <f t="shared" si="46"/>
        <v>0</v>
      </c>
      <c r="Z127" s="5">
        <f t="shared" si="46"/>
        <v>1</v>
      </c>
    </row>
    <row r="128" spans="1:26" x14ac:dyDescent="0.3">
      <c r="A128" s="1" t="s">
        <v>139</v>
      </c>
      <c r="B128" s="1">
        <f t="shared" si="57"/>
        <v>0</v>
      </c>
      <c r="C128" s="1">
        <f t="shared" si="57"/>
        <v>-6</v>
      </c>
      <c r="D128" s="1">
        <f t="shared" si="57"/>
        <v>8</v>
      </c>
      <c r="E128" s="1">
        <f t="shared" si="57"/>
        <v>0</v>
      </c>
      <c r="F128" s="1">
        <f t="shared" si="57"/>
        <v>-7</v>
      </c>
      <c r="G128" s="1">
        <f t="shared" si="57"/>
        <v>4</v>
      </c>
      <c r="H128" s="1">
        <f t="shared" si="38"/>
        <v>0</v>
      </c>
      <c r="I128" s="1">
        <f t="shared" si="39"/>
        <v>0</v>
      </c>
      <c r="J128" s="1">
        <f t="shared" si="40"/>
        <v>0</v>
      </c>
      <c r="K128" s="1">
        <f t="shared" si="41"/>
        <v>1</v>
      </c>
      <c r="L128" s="1">
        <f t="shared" si="42"/>
        <v>1</v>
      </c>
      <c r="M128" s="1">
        <f t="shared" si="47"/>
        <v>8</v>
      </c>
      <c r="N128" s="1">
        <f t="shared" si="48"/>
        <v>-7</v>
      </c>
      <c r="O128" s="1">
        <f t="shared" si="49"/>
        <v>2</v>
      </c>
      <c r="P128" s="1">
        <f t="shared" si="50"/>
        <v>2</v>
      </c>
      <c r="Q128" s="1">
        <f t="shared" si="51"/>
        <v>2</v>
      </c>
      <c r="R128" s="1">
        <f t="shared" si="52"/>
        <v>6</v>
      </c>
      <c r="S128" s="4">
        <f t="shared" si="43"/>
        <v>11.18465843842649</v>
      </c>
      <c r="T128" s="1">
        <f t="shared" si="44"/>
        <v>2</v>
      </c>
      <c r="U128" s="1">
        <f t="shared" si="45"/>
        <v>2</v>
      </c>
      <c r="V128" s="5">
        <f t="shared" si="55"/>
        <v>8</v>
      </c>
      <c r="W128" s="5">
        <f t="shared" si="46"/>
        <v>0</v>
      </c>
      <c r="X128" s="5">
        <f t="shared" si="46"/>
        <v>0</v>
      </c>
      <c r="Y128" s="5">
        <f t="shared" si="46"/>
        <v>0</v>
      </c>
      <c r="Z128" s="5">
        <f t="shared" si="46"/>
        <v>1</v>
      </c>
    </row>
    <row r="129" spans="1:26" x14ac:dyDescent="0.3">
      <c r="A129" s="1" t="s">
        <v>140</v>
      </c>
      <c r="B129" s="1">
        <f>B$26-B18</f>
        <v>0</v>
      </c>
      <c r="C129" s="1">
        <f t="shared" ref="C129:G129" si="58">C$26-C18</f>
        <v>6</v>
      </c>
      <c r="D129" s="1">
        <f t="shared" si="58"/>
        <v>-8</v>
      </c>
      <c r="E129" s="1">
        <f t="shared" si="58"/>
        <v>5</v>
      </c>
      <c r="F129" s="1">
        <f t="shared" si="58"/>
        <v>0</v>
      </c>
      <c r="G129" s="1">
        <f t="shared" si="58"/>
        <v>0</v>
      </c>
      <c r="H129" s="1">
        <f t="shared" si="38"/>
        <v>0</v>
      </c>
      <c r="I129" s="1">
        <f t="shared" si="39"/>
        <v>0</v>
      </c>
      <c r="J129" s="1">
        <f t="shared" si="40"/>
        <v>0</v>
      </c>
      <c r="K129" s="1">
        <f t="shared" si="41"/>
        <v>1</v>
      </c>
      <c r="L129" s="1">
        <f t="shared" si="42"/>
        <v>1</v>
      </c>
      <c r="M129" s="1">
        <f t="shared" si="47"/>
        <v>6</v>
      </c>
      <c r="N129" s="1">
        <f t="shared" si="48"/>
        <v>-8</v>
      </c>
      <c r="O129" s="1">
        <f t="shared" si="49"/>
        <v>3</v>
      </c>
      <c r="P129" s="1">
        <f t="shared" si="50"/>
        <v>2</v>
      </c>
      <c r="Q129" s="1">
        <f t="shared" si="51"/>
        <v>1</v>
      </c>
      <c r="R129" s="1">
        <f t="shared" si="52"/>
        <v>6</v>
      </c>
      <c r="S129" s="4">
        <f t="shared" si="43"/>
        <v>6.9090326337452783</v>
      </c>
      <c r="T129" s="1">
        <f t="shared" si="44"/>
        <v>2</v>
      </c>
      <c r="U129" s="1">
        <f t="shared" si="45"/>
        <v>1</v>
      </c>
      <c r="V129" s="5">
        <f t="shared" si="55"/>
        <v>9</v>
      </c>
      <c r="W129" s="5">
        <f t="shared" si="46"/>
        <v>0</v>
      </c>
      <c r="X129" s="5">
        <f t="shared" si="46"/>
        <v>0</v>
      </c>
      <c r="Y129" s="5">
        <f t="shared" si="46"/>
        <v>0</v>
      </c>
      <c r="Z129" s="5">
        <f t="shared" si="46"/>
        <v>1</v>
      </c>
    </row>
    <row r="130" spans="1:26" x14ac:dyDescent="0.3">
      <c r="A130" s="1" t="s">
        <v>141</v>
      </c>
      <c r="B130" s="1">
        <f t="shared" ref="B130:G140" si="59">B$26-B19</f>
        <v>0</v>
      </c>
      <c r="C130" s="1">
        <f t="shared" si="59"/>
        <v>6</v>
      </c>
      <c r="D130" s="1">
        <f t="shared" si="59"/>
        <v>-3</v>
      </c>
      <c r="E130" s="1">
        <f t="shared" si="59"/>
        <v>0</v>
      </c>
      <c r="F130" s="1">
        <f t="shared" si="59"/>
        <v>0</v>
      </c>
      <c r="G130" s="1">
        <f t="shared" si="59"/>
        <v>0</v>
      </c>
      <c r="H130" s="1">
        <f t="shared" si="38"/>
        <v>0</v>
      </c>
      <c r="I130" s="1">
        <f t="shared" si="39"/>
        <v>0</v>
      </c>
      <c r="J130" s="1">
        <f t="shared" si="40"/>
        <v>0</v>
      </c>
      <c r="K130" s="1">
        <f t="shared" si="41"/>
        <v>1</v>
      </c>
      <c r="L130" s="1">
        <f t="shared" si="42"/>
        <v>1</v>
      </c>
      <c r="M130" s="1">
        <f t="shared" si="47"/>
        <v>6</v>
      </c>
      <c r="N130" s="1">
        <f t="shared" si="48"/>
        <v>-3</v>
      </c>
      <c r="O130" s="1">
        <f t="shared" si="49"/>
        <v>4</v>
      </c>
      <c r="P130" s="1">
        <f t="shared" si="50"/>
        <v>1</v>
      </c>
      <c r="Q130" s="1">
        <f t="shared" si="51"/>
        <v>1</v>
      </c>
      <c r="R130" s="1">
        <f t="shared" si="52"/>
        <v>6</v>
      </c>
      <c r="S130" s="4">
        <f t="shared" si="43"/>
        <v>8.6855573979159963</v>
      </c>
      <c r="T130" s="1">
        <f t="shared" si="44"/>
        <v>1</v>
      </c>
      <c r="U130" s="1">
        <f t="shared" si="45"/>
        <v>1</v>
      </c>
      <c r="V130" s="5">
        <f t="shared" si="55"/>
        <v>9</v>
      </c>
      <c r="W130" s="5">
        <f t="shared" si="46"/>
        <v>0</v>
      </c>
      <c r="X130" s="5">
        <f t="shared" si="46"/>
        <v>0</v>
      </c>
      <c r="Y130" s="5">
        <f t="shared" si="46"/>
        <v>0</v>
      </c>
      <c r="Z130" s="5">
        <f t="shared" si="46"/>
        <v>1</v>
      </c>
    </row>
    <row r="131" spans="1:26" x14ac:dyDescent="0.3">
      <c r="A131" s="1" t="s">
        <v>142</v>
      </c>
      <c r="B131" s="1">
        <f t="shared" si="59"/>
        <v>7</v>
      </c>
      <c r="C131" s="1">
        <f t="shared" si="59"/>
        <v>6</v>
      </c>
      <c r="D131" s="1">
        <f t="shared" si="59"/>
        <v>-8</v>
      </c>
      <c r="E131" s="1">
        <f t="shared" si="59"/>
        <v>5</v>
      </c>
      <c r="F131" s="1">
        <f t="shared" si="59"/>
        <v>-1</v>
      </c>
      <c r="G131" s="1">
        <f t="shared" si="59"/>
        <v>1</v>
      </c>
      <c r="H131" s="1">
        <f t="shared" si="38"/>
        <v>0</v>
      </c>
      <c r="I131" s="1">
        <f t="shared" si="39"/>
        <v>0</v>
      </c>
      <c r="J131" s="1">
        <f t="shared" si="40"/>
        <v>0</v>
      </c>
      <c r="K131" s="1">
        <f t="shared" si="41"/>
        <v>1</v>
      </c>
      <c r="L131" s="1">
        <f t="shared" si="42"/>
        <v>1</v>
      </c>
      <c r="M131" s="1">
        <f t="shared" si="47"/>
        <v>7</v>
      </c>
      <c r="N131" s="1">
        <f t="shared" si="48"/>
        <v>-8</v>
      </c>
      <c r="O131" s="1">
        <f t="shared" si="49"/>
        <v>0</v>
      </c>
      <c r="P131" s="1">
        <f t="shared" si="50"/>
        <v>4</v>
      </c>
      <c r="Q131" s="1">
        <f t="shared" si="51"/>
        <v>2</v>
      </c>
      <c r="R131" s="1">
        <f t="shared" si="52"/>
        <v>6</v>
      </c>
      <c r="S131" s="4">
        <f t="shared" si="43"/>
        <v>11.5</v>
      </c>
      <c r="T131" s="1">
        <f t="shared" si="44"/>
        <v>4</v>
      </c>
      <c r="U131" s="1">
        <f t="shared" si="45"/>
        <v>2</v>
      </c>
      <c r="V131" s="5">
        <f t="shared" si="55"/>
        <v>9</v>
      </c>
      <c r="W131" s="5">
        <f t="shared" si="46"/>
        <v>0</v>
      </c>
      <c r="X131" s="5">
        <f t="shared" si="46"/>
        <v>0</v>
      </c>
      <c r="Y131" s="5">
        <f t="shared" si="46"/>
        <v>0</v>
      </c>
      <c r="Z131" s="5">
        <f t="shared" si="46"/>
        <v>1</v>
      </c>
    </row>
    <row r="132" spans="1:26" x14ac:dyDescent="0.3">
      <c r="A132" s="1" t="s">
        <v>143</v>
      </c>
      <c r="B132" s="1">
        <f t="shared" si="59"/>
        <v>7</v>
      </c>
      <c r="C132" s="1">
        <f t="shared" si="59"/>
        <v>0</v>
      </c>
      <c r="D132" s="1">
        <f t="shared" si="59"/>
        <v>-3</v>
      </c>
      <c r="E132" s="1">
        <f t="shared" si="59"/>
        <v>5</v>
      </c>
      <c r="F132" s="1">
        <f t="shared" si="59"/>
        <v>0</v>
      </c>
      <c r="G132" s="1">
        <f t="shared" si="59"/>
        <v>0</v>
      </c>
      <c r="H132" s="1">
        <f t="shared" si="38"/>
        <v>0</v>
      </c>
      <c r="I132" s="1">
        <f t="shared" si="39"/>
        <v>0</v>
      </c>
      <c r="J132" s="1">
        <f t="shared" si="40"/>
        <v>0</v>
      </c>
      <c r="K132" s="1">
        <f t="shared" si="41"/>
        <v>1</v>
      </c>
      <c r="L132" s="1">
        <f t="shared" si="42"/>
        <v>1</v>
      </c>
      <c r="M132" s="1">
        <f t="shared" si="47"/>
        <v>7</v>
      </c>
      <c r="N132" s="1">
        <f t="shared" si="48"/>
        <v>-3</v>
      </c>
      <c r="O132" s="1">
        <f t="shared" si="49"/>
        <v>3</v>
      </c>
      <c r="P132" s="1">
        <f t="shared" si="50"/>
        <v>2</v>
      </c>
      <c r="Q132" s="1">
        <f t="shared" si="51"/>
        <v>1</v>
      </c>
      <c r="R132" s="1">
        <f t="shared" si="52"/>
        <v>6</v>
      </c>
      <c r="S132" s="4">
        <f t="shared" si="43"/>
        <v>11.112987559751023</v>
      </c>
      <c r="T132" s="1">
        <f t="shared" si="44"/>
        <v>2</v>
      </c>
      <c r="U132" s="1">
        <f t="shared" si="45"/>
        <v>1</v>
      </c>
      <c r="V132" s="5">
        <f t="shared" si="55"/>
        <v>9</v>
      </c>
      <c r="W132" s="5">
        <f t="shared" si="46"/>
        <v>0</v>
      </c>
      <c r="X132" s="5">
        <f t="shared" si="46"/>
        <v>0</v>
      </c>
      <c r="Y132" s="5">
        <f t="shared" si="46"/>
        <v>0</v>
      </c>
      <c r="Z132" s="5">
        <f t="shared" si="46"/>
        <v>1</v>
      </c>
    </row>
    <row r="133" spans="1:26" x14ac:dyDescent="0.3">
      <c r="A133" s="1" t="s">
        <v>144</v>
      </c>
      <c r="B133" s="1">
        <f t="shared" si="59"/>
        <v>7</v>
      </c>
      <c r="C133" s="1">
        <f t="shared" si="59"/>
        <v>6</v>
      </c>
      <c r="D133" s="1">
        <f t="shared" si="59"/>
        <v>-3</v>
      </c>
      <c r="E133" s="1">
        <f t="shared" si="59"/>
        <v>5</v>
      </c>
      <c r="F133" s="1">
        <f t="shared" si="59"/>
        <v>-7</v>
      </c>
      <c r="G133" s="1">
        <f t="shared" si="59"/>
        <v>0</v>
      </c>
      <c r="H133" s="1">
        <f t="shared" si="38"/>
        <v>0</v>
      </c>
      <c r="I133" s="1">
        <f t="shared" si="39"/>
        <v>0</v>
      </c>
      <c r="J133" s="1">
        <f t="shared" si="40"/>
        <v>0</v>
      </c>
      <c r="K133" s="1">
        <f t="shared" si="41"/>
        <v>1</v>
      </c>
      <c r="L133" s="1">
        <f t="shared" si="42"/>
        <v>1</v>
      </c>
      <c r="M133" s="1">
        <f t="shared" si="47"/>
        <v>7</v>
      </c>
      <c r="N133" s="1">
        <f t="shared" si="48"/>
        <v>-7</v>
      </c>
      <c r="O133" s="1">
        <f t="shared" si="49"/>
        <v>1</v>
      </c>
      <c r="P133" s="1">
        <f t="shared" si="50"/>
        <v>3</v>
      </c>
      <c r="Q133" s="1">
        <f t="shared" si="51"/>
        <v>2</v>
      </c>
      <c r="R133" s="1">
        <f t="shared" si="52"/>
        <v>6</v>
      </c>
      <c r="S133" s="4">
        <f t="shared" si="43"/>
        <v>10.909032633745278</v>
      </c>
      <c r="T133" s="1">
        <f t="shared" si="44"/>
        <v>3</v>
      </c>
      <c r="U133" s="1">
        <f t="shared" si="45"/>
        <v>2</v>
      </c>
      <c r="V133" s="5">
        <f t="shared" si="55"/>
        <v>9</v>
      </c>
      <c r="W133" s="5">
        <f t="shared" si="46"/>
        <v>0</v>
      </c>
      <c r="X133" s="5">
        <f t="shared" si="46"/>
        <v>0</v>
      </c>
      <c r="Y133" s="5">
        <f t="shared" si="46"/>
        <v>0</v>
      </c>
      <c r="Z133" s="5">
        <f t="shared" si="46"/>
        <v>1</v>
      </c>
    </row>
    <row r="134" spans="1:26" x14ac:dyDescent="0.3">
      <c r="A134" s="1" t="s">
        <v>145</v>
      </c>
      <c r="B134" s="1">
        <f t="shared" si="59"/>
        <v>7</v>
      </c>
      <c r="C134" s="1">
        <f t="shared" si="59"/>
        <v>0</v>
      </c>
      <c r="D134" s="1">
        <f t="shared" si="59"/>
        <v>-3</v>
      </c>
      <c r="E134" s="1">
        <f t="shared" si="59"/>
        <v>0</v>
      </c>
      <c r="F134" s="1">
        <f t="shared" si="59"/>
        <v>0</v>
      </c>
      <c r="G134" s="1">
        <f t="shared" si="59"/>
        <v>4</v>
      </c>
      <c r="H134" s="1">
        <f t="shared" si="38"/>
        <v>0</v>
      </c>
      <c r="I134" s="1">
        <f t="shared" si="39"/>
        <v>0</v>
      </c>
      <c r="J134" s="1">
        <f t="shared" si="40"/>
        <v>0</v>
      </c>
      <c r="K134" s="1">
        <f t="shared" si="41"/>
        <v>1</v>
      </c>
      <c r="L134" s="1">
        <f t="shared" si="42"/>
        <v>1</v>
      </c>
      <c r="M134" s="1">
        <f t="shared" si="47"/>
        <v>7</v>
      </c>
      <c r="N134" s="1">
        <f t="shared" si="48"/>
        <v>-3</v>
      </c>
      <c r="O134" s="1">
        <f t="shared" si="49"/>
        <v>3</v>
      </c>
      <c r="P134" s="1">
        <f t="shared" si="50"/>
        <v>2</v>
      </c>
      <c r="Q134" s="1">
        <f t="shared" si="51"/>
        <v>1</v>
      </c>
      <c r="R134" s="1">
        <f t="shared" si="52"/>
        <v>6</v>
      </c>
      <c r="S134" s="4">
        <f t="shared" si="43"/>
        <v>11.112987559751023</v>
      </c>
      <c r="T134" s="1">
        <f t="shared" si="44"/>
        <v>2</v>
      </c>
      <c r="U134" s="1">
        <f t="shared" si="45"/>
        <v>1</v>
      </c>
      <c r="V134" s="5">
        <f t="shared" si="55"/>
        <v>9</v>
      </c>
      <c r="W134" s="5">
        <f t="shared" si="46"/>
        <v>0</v>
      </c>
      <c r="X134" s="5">
        <f t="shared" si="46"/>
        <v>0</v>
      </c>
      <c r="Y134" s="5">
        <f t="shared" si="46"/>
        <v>0</v>
      </c>
      <c r="Z134" s="5">
        <f t="shared" si="46"/>
        <v>1</v>
      </c>
    </row>
    <row r="135" spans="1:26" x14ac:dyDescent="0.3">
      <c r="A135" s="1" t="s">
        <v>146</v>
      </c>
      <c r="B135" s="1">
        <f t="shared" si="59"/>
        <v>7</v>
      </c>
      <c r="C135" s="1">
        <f t="shared" si="59"/>
        <v>0</v>
      </c>
      <c r="D135" s="1">
        <f t="shared" si="59"/>
        <v>-3</v>
      </c>
      <c r="E135" s="1">
        <f t="shared" si="59"/>
        <v>5</v>
      </c>
      <c r="F135" s="1">
        <f t="shared" si="59"/>
        <v>0</v>
      </c>
      <c r="G135" s="1">
        <f t="shared" si="59"/>
        <v>0</v>
      </c>
      <c r="H135" s="1">
        <f t="shared" si="38"/>
        <v>0</v>
      </c>
      <c r="I135" s="1">
        <f t="shared" si="39"/>
        <v>0</v>
      </c>
      <c r="J135" s="1">
        <f t="shared" si="40"/>
        <v>0</v>
      </c>
      <c r="K135" s="1">
        <f t="shared" si="41"/>
        <v>1</v>
      </c>
      <c r="L135" s="1">
        <f t="shared" si="42"/>
        <v>1</v>
      </c>
      <c r="M135" s="1">
        <f t="shared" si="47"/>
        <v>7</v>
      </c>
      <c r="N135" s="1">
        <f t="shared" si="48"/>
        <v>-3</v>
      </c>
      <c r="O135" s="1">
        <f t="shared" si="49"/>
        <v>3</v>
      </c>
      <c r="P135" s="1">
        <f t="shared" si="50"/>
        <v>2</v>
      </c>
      <c r="Q135" s="1">
        <f t="shared" si="51"/>
        <v>1</v>
      </c>
      <c r="R135" s="1">
        <f t="shared" si="52"/>
        <v>6</v>
      </c>
      <c r="S135" s="4">
        <f t="shared" si="43"/>
        <v>11.112987559751023</v>
      </c>
      <c r="T135" s="1">
        <f t="shared" si="44"/>
        <v>2</v>
      </c>
      <c r="U135" s="1">
        <f t="shared" si="45"/>
        <v>1</v>
      </c>
      <c r="V135" s="5">
        <f t="shared" si="55"/>
        <v>9</v>
      </c>
      <c r="W135" s="5">
        <f t="shared" si="46"/>
        <v>0</v>
      </c>
      <c r="X135" s="5">
        <f t="shared" si="46"/>
        <v>0</v>
      </c>
      <c r="Y135" s="5">
        <f t="shared" si="46"/>
        <v>0</v>
      </c>
      <c r="Z135" s="5">
        <f t="shared" si="46"/>
        <v>1</v>
      </c>
    </row>
    <row r="136" spans="1:26" x14ac:dyDescent="0.3">
      <c r="A136" s="1" t="s">
        <v>147</v>
      </c>
      <c r="B136" s="1">
        <f t="shared" si="59"/>
        <v>7</v>
      </c>
      <c r="C136" s="1">
        <f t="shared" si="59"/>
        <v>6</v>
      </c>
      <c r="D136" s="1">
        <f t="shared" si="59"/>
        <v>-8</v>
      </c>
      <c r="E136" s="1">
        <f t="shared" si="59"/>
        <v>0</v>
      </c>
      <c r="F136" s="1">
        <f t="shared" si="59"/>
        <v>0</v>
      </c>
      <c r="G136" s="1">
        <f t="shared" si="59"/>
        <v>0</v>
      </c>
      <c r="H136" s="1">
        <f t="shared" si="38"/>
        <v>0</v>
      </c>
      <c r="I136" s="1">
        <f t="shared" si="39"/>
        <v>0</v>
      </c>
      <c r="J136" s="1">
        <f t="shared" si="40"/>
        <v>0</v>
      </c>
      <c r="K136" s="1">
        <f t="shared" si="41"/>
        <v>1</v>
      </c>
      <c r="L136" s="1">
        <f t="shared" si="42"/>
        <v>1</v>
      </c>
      <c r="M136" s="1">
        <f t="shared" si="47"/>
        <v>7</v>
      </c>
      <c r="N136" s="1">
        <f t="shared" si="48"/>
        <v>-8</v>
      </c>
      <c r="O136" s="1">
        <f t="shared" si="49"/>
        <v>3</v>
      </c>
      <c r="P136" s="1">
        <f t="shared" si="50"/>
        <v>2</v>
      </c>
      <c r="Q136" s="1">
        <f t="shared" si="51"/>
        <v>1</v>
      </c>
      <c r="R136" s="1">
        <f t="shared" si="52"/>
        <v>6</v>
      </c>
      <c r="S136" s="4">
        <f t="shared" si="43"/>
        <v>8.2449979983983983</v>
      </c>
      <c r="T136" s="1">
        <f t="shared" si="44"/>
        <v>2</v>
      </c>
      <c r="U136" s="1">
        <f t="shared" si="45"/>
        <v>1</v>
      </c>
      <c r="V136" s="5">
        <f t="shared" si="55"/>
        <v>9</v>
      </c>
      <c r="W136" s="5">
        <f t="shared" si="46"/>
        <v>0</v>
      </c>
      <c r="X136" s="5">
        <f t="shared" si="46"/>
        <v>0</v>
      </c>
      <c r="Y136" s="5">
        <f t="shared" si="46"/>
        <v>0</v>
      </c>
      <c r="Z136" s="5">
        <f t="shared" si="46"/>
        <v>1</v>
      </c>
    </row>
    <row r="137" spans="1:26" x14ac:dyDescent="0.3">
      <c r="A137" s="1" t="s">
        <v>148</v>
      </c>
      <c r="B137" s="1">
        <f t="shared" si="59"/>
        <v>0</v>
      </c>
      <c r="C137" s="1">
        <f t="shared" si="59"/>
        <v>0</v>
      </c>
      <c r="D137" s="1">
        <f t="shared" si="59"/>
        <v>0</v>
      </c>
      <c r="E137" s="1">
        <f t="shared" si="59"/>
        <v>0</v>
      </c>
      <c r="F137" s="1">
        <f t="shared" si="59"/>
        <v>0</v>
      </c>
      <c r="G137" s="1">
        <f t="shared" si="59"/>
        <v>0</v>
      </c>
      <c r="H137" s="1">
        <f t="shared" si="38"/>
        <v>0</v>
      </c>
      <c r="I137" s="1">
        <f t="shared" si="39"/>
        <v>0</v>
      </c>
      <c r="J137" s="1">
        <f t="shared" si="40"/>
        <v>1</v>
      </c>
      <c r="K137" s="1">
        <f t="shared" si="41"/>
        <v>0</v>
      </c>
      <c r="L137" s="1">
        <f t="shared" si="42"/>
        <v>1</v>
      </c>
      <c r="M137" s="1">
        <f t="shared" si="47"/>
        <v>0</v>
      </c>
      <c r="N137" s="1">
        <f t="shared" si="48"/>
        <v>0</v>
      </c>
      <c r="O137" s="1">
        <f t="shared" si="49"/>
        <v>6</v>
      </c>
      <c r="P137" s="1">
        <f t="shared" si="50"/>
        <v>0</v>
      </c>
      <c r="Q137" s="1">
        <f t="shared" si="51"/>
        <v>0</v>
      </c>
      <c r="R137" s="1">
        <f t="shared" si="52"/>
        <v>6</v>
      </c>
      <c r="S137" s="4">
        <f t="shared" si="43"/>
        <v>0</v>
      </c>
      <c r="T137" s="1">
        <f t="shared" si="44"/>
        <v>1</v>
      </c>
      <c r="U137" s="1">
        <f t="shared" si="45"/>
        <v>1</v>
      </c>
      <c r="V137" s="5">
        <f t="shared" si="55"/>
        <v>9</v>
      </c>
      <c r="W137" s="5">
        <f t="shared" si="46"/>
        <v>0</v>
      </c>
      <c r="X137" s="5">
        <f t="shared" si="46"/>
        <v>0</v>
      </c>
      <c r="Y137" s="5">
        <f t="shared" si="46"/>
        <v>1</v>
      </c>
      <c r="Z137" s="5">
        <f t="shared" si="46"/>
        <v>0</v>
      </c>
    </row>
    <row r="138" spans="1:26" x14ac:dyDescent="0.3">
      <c r="A138" s="1" t="s">
        <v>149</v>
      </c>
      <c r="B138" s="1">
        <f t="shared" si="59"/>
        <v>0</v>
      </c>
      <c r="C138" s="1">
        <f t="shared" si="59"/>
        <v>0</v>
      </c>
      <c r="D138" s="1">
        <f t="shared" si="59"/>
        <v>0</v>
      </c>
      <c r="E138" s="1">
        <f t="shared" si="59"/>
        <v>5</v>
      </c>
      <c r="F138" s="1">
        <f t="shared" si="59"/>
        <v>-7</v>
      </c>
      <c r="G138" s="1">
        <f t="shared" si="59"/>
        <v>4</v>
      </c>
      <c r="H138" s="1">
        <f t="shared" si="38"/>
        <v>0</v>
      </c>
      <c r="I138" s="1">
        <f t="shared" si="39"/>
        <v>0</v>
      </c>
      <c r="J138" s="1">
        <f t="shared" si="40"/>
        <v>0</v>
      </c>
      <c r="K138" s="1">
        <f t="shared" si="41"/>
        <v>1</v>
      </c>
      <c r="L138" s="1">
        <f t="shared" si="42"/>
        <v>1</v>
      </c>
      <c r="M138" s="1">
        <f t="shared" si="47"/>
        <v>5</v>
      </c>
      <c r="N138" s="1">
        <f t="shared" si="48"/>
        <v>-7</v>
      </c>
      <c r="O138" s="1">
        <f t="shared" si="49"/>
        <v>3</v>
      </c>
      <c r="P138" s="1">
        <f t="shared" si="50"/>
        <v>2</v>
      </c>
      <c r="Q138" s="1">
        <f t="shared" si="51"/>
        <v>1</v>
      </c>
      <c r="R138" s="1">
        <f t="shared" si="52"/>
        <v>6</v>
      </c>
      <c r="S138" s="4">
        <f t="shared" si="43"/>
        <v>6.123475382979799</v>
      </c>
      <c r="T138" s="1">
        <f t="shared" si="44"/>
        <v>2</v>
      </c>
      <c r="U138" s="1">
        <f t="shared" si="45"/>
        <v>1</v>
      </c>
      <c r="V138" s="5">
        <f t="shared" si="55"/>
        <v>9</v>
      </c>
      <c r="W138" s="5">
        <f t="shared" si="46"/>
        <v>0</v>
      </c>
      <c r="X138" s="5">
        <f t="shared" si="46"/>
        <v>0</v>
      </c>
      <c r="Y138" s="5">
        <f t="shared" si="46"/>
        <v>0</v>
      </c>
      <c r="Z138" s="5">
        <f t="shared" si="46"/>
        <v>1</v>
      </c>
    </row>
    <row r="139" spans="1:26" x14ac:dyDescent="0.3">
      <c r="A139" s="1" t="s">
        <v>150</v>
      </c>
      <c r="B139" s="1">
        <f t="shared" si="59"/>
        <v>0</v>
      </c>
      <c r="C139" s="1">
        <f t="shared" si="59"/>
        <v>6</v>
      </c>
      <c r="D139" s="1">
        <f t="shared" si="59"/>
        <v>-3</v>
      </c>
      <c r="E139" s="1">
        <f t="shared" si="59"/>
        <v>0</v>
      </c>
      <c r="F139" s="1">
        <f t="shared" si="59"/>
        <v>0</v>
      </c>
      <c r="G139" s="1">
        <f t="shared" si="59"/>
        <v>0</v>
      </c>
      <c r="H139" s="1">
        <f t="shared" si="38"/>
        <v>0</v>
      </c>
      <c r="I139" s="1">
        <f t="shared" si="39"/>
        <v>0</v>
      </c>
      <c r="J139" s="1">
        <f t="shared" si="40"/>
        <v>0</v>
      </c>
      <c r="K139" s="1">
        <f t="shared" si="41"/>
        <v>1</v>
      </c>
      <c r="L139" s="1">
        <f t="shared" si="42"/>
        <v>1</v>
      </c>
      <c r="M139" s="1">
        <f t="shared" si="47"/>
        <v>6</v>
      </c>
      <c r="N139" s="1">
        <f t="shared" si="48"/>
        <v>-3</v>
      </c>
      <c r="O139" s="1">
        <f t="shared" si="49"/>
        <v>4</v>
      </c>
      <c r="P139" s="1">
        <f t="shared" si="50"/>
        <v>1</v>
      </c>
      <c r="Q139" s="1">
        <f t="shared" si="51"/>
        <v>1</v>
      </c>
      <c r="R139" s="1">
        <f t="shared" si="52"/>
        <v>6</v>
      </c>
      <c r="S139" s="4">
        <f t="shared" si="43"/>
        <v>8.6855573979159963</v>
      </c>
      <c r="T139" s="1">
        <f t="shared" si="44"/>
        <v>1</v>
      </c>
      <c r="U139" s="1">
        <f t="shared" si="45"/>
        <v>1</v>
      </c>
      <c r="V139" s="5">
        <f t="shared" si="55"/>
        <v>9</v>
      </c>
      <c r="W139" s="5">
        <f t="shared" si="46"/>
        <v>0</v>
      </c>
      <c r="X139" s="5">
        <f t="shared" si="46"/>
        <v>0</v>
      </c>
      <c r="Y139" s="5">
        <f t="shared" si="46"/>
        <v>0</v>
      </c>
      <c r="Z139" s="5">
        <f t="shared" si="46"/>
        <v>1</v>
      </c>
    </row>
    <row r="140" spans="1:26" x14ac:dyDescent="0.3">
      <c r="A140" s="1" t="s">
        <v>151</v>
      </c>
      <c r="B140" s="1">
        <f t="shared" si="59"/>
        <v>7</v>
      </c>
      <c r="C140" s="1">
        <f t="shared" si="59"/>
        <v>0</v>
      </c>
      <c r="D140" s="1">
        <f t="shared" si="59"/>
        <v>0</v>
      </c>
      <c r="E140" s="1">
        <f t="shared" si="59"/>
        <v>0</v>
      </c>
      <c r="F140" s="1">
        <f t="shared" si="59"/>
        <v>-7</v>
      </c>
      <c r="G140" s="1">
        <f t="shared" si="59"/>
        <v>4</v>
      </c>
      <c r="H140" s="1">
        <f t="shared" si="38"/>
        <v>0</v>
      </c>
      <c r="I140" s="1">
        <f t="shared" si="39"/>
        <v>0</v>
      </c>
      <c r="J140" s="1">
        <f t="shared" si="40"/>
        <v>0</v>
      </c>
      <c r="K140" s="1">
        <f t="shared" si="41"/>
        <v>1</v>
      </c>
      <c r="L140" s="1">
        <f t="shared" si="42"/>
        <v>1</v>
      </c>
      <c r="M140" s="1">
        <f t="shared" si="47"/>
        <v>7</v>
      </c>
      <c r="N140" s="1">
        <f t="shared" si="48"/>
        <v>-7</v>
      </c>
      <c r="O140" s="1">
        <f t="shared" si="49"/>
        <v>3</v>
      </c>
      <c r="P140" s="1">
        <f t="shared" si="50"/>
        <v>2</v>
      </c>
      <c r="Q140" s="1">
        <f t="shared" si="51"/>
        <v>1</v>
      </c>
      <c r="R140" s="1">
        <f t="shared" si="52"/>
        <v>6</v>
      </c>
      <c r="S140" s="4">
        <f t="shared" si="43"/>
        <v>8.7951128835712371</v>
      </c>
      <c r="T140" s="1">
        <f t="shared" si="44"/>
        <v>2</v>
      </c>
      <c r="U140" s="1">
        <f t="shared" si="45"/>
        <v>1</v>
      </c>
      <c r="V140" s="5">
        <f t="shared" si="55"/>
        <v>9</v>
      </c>
      <c r="W140" s="5">
        <f t="shared" si="46"/>
        <v>0</v>
      </c>
      <c r="X140" s="5">
        <f t="shared" si="46"/>
        <v>0</v>
      </c>
      <c r="Y140" s="5">
        <f t="shared" si="46"/>
        <v>0</v>
      </c>
      <c r="Z140" s="5">
        <f t="shared" si="46"/>
        <v>1</v>
      </c>
    </row>
    <row r="141" spans="1:26" x14ac:dyDescent="0.3">
      <c r="A141" s="1" t="s">
        <v>152</v>
      </c>
      <c r="B141" s="1">
        <f>B$27-B18</f>
        <v>0</v>
      </c>
      <c r="C141" s="1">
        <f t="shared" ref="C141:G141" si="60">C$27-C18</f>
        <v>6</v>
      </c>
      <c r="D141" s="1">
        <f t="shared" si="60"/>
        <v>-8</v>
      </c>
      <c r="E141" s="1">
        <f t="shared" si="60"/>
        <v>0</v>
      </c>
      <c r="F141" s="1">
        <f t="shared" si="60"/>
        <v>7</v>
      </c>
      <c r="G141" s="1">
        <f t="shared" si="60"/>
        <v>-4</v>
      </c>
      <c r="H141" s="1">
        <f t="shared" si="38"/>
        <v>0</v>
      </c>
      <c r="I141" s="1">
        <f t="shared" si="39"/>
        <v>0</v>
      </c>
      <c r="J141" s="1">
        <f t="shared" si="40"/>
        <v>0</v>
      </c>
      <c r="K141" s="1">
        <f t="shared" si="41"/>
        <v>1</v>
      </c>
      <c r="L141" s="1">
        <f t="shared" si="42"/>
        <v>1</v>
      </c>
      <c r="M141" s="1">
        <f t="shared" si="47"/>
        <v>7</v>
      </c>
      <c r="N141" s="1">
        <f t="shared" si="48"/>
        <v>-8</v>
      </c>
      <c r="O141" s="1">
        <f t="shared" si="49"/>
        <v>2</v>
      </c>
      <c r="P141" s="1">
        <f t="shared" si="50"/>
        <v>2</v>
      </c>
      <c r="Q141" s="1">
        <f t="shared" si="51"/>
        <v>2</v>
      </c>
      <c r="R141" s="1">
        <f t="shared" si="52"/>
        <v>6</v>
      </c>
      <c r="S141" s="4">
        <f t="shared" si="43"/>
        <v>9.2915286960589576</v>
      </c>
      <c r="T141" s="1">
        <f t="shared" si="44"/>
        <v>2</v>
      </c>
      <c r="U141" s="1">
        <f t="shared" si="45"/>
        <v>2</v>
      </c>
      <c r="V141" s="5">
        <f t="shared" si="55"/>
        <v>10</v>
      </c>
      <c r="W141" s="5">
        <f t="shared" si="46"/>
        <v>0</v>
      </c>
      <c r="X141" s="5">
        <f t="shared" si="46"/>
        <v>0</v>
      </c>
      <c r="Y141" s="5">
        <f t="shared" si="46"/>
        <v>0</v>
      </c>
      <c r="Z141" s="5">
        <f t="shared" si="46"/>
        <v>1</v>
      </c>
    </row>
    <row r="142" spans="1:26" x14ac:dyDescent="0.3">
      <c r="A142" s="1" t="s">
        <v>153</v>
      </c>
      <c r="B142" s="1">
        <f t="shared" ref="B142:G152" si="61">B$27-B19</f>
        <v>0</v>
      </c>
      <c r="C142" s="1">
        <f t="shared" si="61"/>
        <v>6</v>
      </c>
      <c r="D142" s="1">
        <f t="shared" si="61"/>
        <v>-3</v>
      </c>
      <c r="E142" s="1">
        <f t="shared" si="61"/>
        <v>-5</v>
      </c>
      <c r="F142" s="1">
        <f t="shared" si="61"/>
        <v>7</v>
      </c>
      <c r="G142" s="1">
        <f t="shared" si="61"/>
        <v>-4</v>
      </c>
      <c r="H142" s="1">
        <f t="shared" si="38"/>
        <v>0</v>
      </c>
      <c r="I142" s="1">
        <f t="shared" si="39"/>
        <v>0</v>
      </c>
      <c r="J142" s="1">
        <f t="shared" si="40"/>
        <v>0</v>
      </c>
      <c r="K142" s="1">
        <f t="shared" si="41"/>
        <v>1</v>
      </c>
      <c r="L142" s="1">
        <f t="shared" si="42"/>
        <v>1</v>
      </c>
      <c r="M142" s="1">
        <f t="shared" si="47"/>
        <v>7</v>
      </c>
      <c r="N142" s="1">
        <f t="shared" si="48"/>
        <v>-5</v>
      </c>
      <c r="O142" s="1">
        <f t="shared" si="49"/>
        <v>1</v>
      </c>
      <c r="P142" s="1">
        <f t="shared" si="50"/>
        <v>2</v>
      </c>
      <c r="Q142" s="1">
        <f t="shared" si="51"/>
        <v>3</v>
      </c>
      <c r="R142" s="1">
        <f t="shared" si="52"/>
        <v>6</v>
      </c>
      <c r="S142" s="4">
        <f t="shared" si="43"/>
        <v>11.99165971062398</v>
      </c>
      <c r="T142" s="1">
        <f t="shared" si="44"/>
        <v>2</v>
      </c>
      <c r="U142" s="1">
        <f t="shared" si="45"/>
        <v>3</v>
      </c>
      <c r="V142" s="5">
        <f t="shared" si="55"/>
        <v>10</v>
      </c>
      <c r="W142" s="5">
        <f t="shared" si="46"/>
        <v>0</v>
      </c>
      <c r="X142" s="5">
        <f t="shared" si="46"/>
        <v>0</v>
      </c>
      <c r="Y142" s="5">
        <f t="shared" si="46"/>
        <v>0</v>
      </c>
      <c r="Z142" s="5">
        <f t="shared" si="46"/>
        <v>1</v>
      </c>
    </row>
    <row r="143" spans="1:26" x14ac:dyDescent="0.3">
      <c r="A143" s="1" t="s">
        <v>154</v>
      </c>
      <c r="B143" s="1">
        <f t="shared" si="61"/>
        <v>7</v>
      </c>
      <c r="C143" s="1">
        <f t="shared" si="61"/>
        <v>6</v>
      </c>
      <c r="D143" s="1">
        <f t="shared" si="61"/>
        <v>-8</v>
      </c>
      <c r="E143" s="1">
        <f t="shared" si="61"/>
        <v>0</v>
      </c>
      <c r="F143" s="1">
        <f t="shared" si="61"/>
        <v>6</v>
      </c>
      <c r="G143" s="1">
        <f t="shared" si="61"/>
        <v>-3</v>
      </c>
      <c r="H143" s="1">
        <f t="shared" si="38"/>
        <v>0</v>
      </c>
      <c r="I143" s="1">
        <f t="shared" si="39"/>
        <v>0</v>
      </c>
      <c r="J143" s="1">
        <f t="shared" si="40"/>
        <v>0</v>
      </c>
      <c r="K143" s="1">
        <f t="shared" si="41"/>
        <v>1</v>
      </c>
      <c r="L143" s="1">
        <f t="shared" si="42"/>
        <v>1</v>
      </c>
      <c r="M143" s="1">
        <f t="shared" si="47"/>
        <v>7</v>
      </c>
      <c r="N143" s="1">
        <f t="shared" si="48"/>
        <v>-8</v>
      </c>
      <c r="O143" s="1">
        <f t="shared" si="49"/>
        <v>1</v>
      </c>
      <c r="P143" s="1">
        <f t="shared" si="50"/>
        <v>3</v>
      </c>
      <c r="Q143" s="1">
        <f t="shared" si="51"/>
        <v>2</v>
      </c>
      <c r="R143" s="1">
        <f t="shared" si="52"/>
        <v>6</v>
      </c>
      <c r="S143" s="4">
        <f t="shared" si="43"/>
        <v>10.377042156569663</v>
      </c>
      <c r="T143" s="1">
        <f t="shared" si="44"/>
        <v>3</v>
      </c>
      <c r="U143" s="1">
        <f t="shared" si="45"/>
        <v>2</v>
      </c>
      <c r="V143" s="5">
        <f t="shared" si="55"/>
        <v>10</v>
      </c>
      <c r="W143" s="5">
        <f t="shared" si="46"/>
        <v>0</v>
      </c>
      <c r="X143" s="5">
        <f t="shared" si="46"/>
        <v>0</v>
      </c>
      <c r="Y143" s="5">
        <f t="shared" si="46"/>
        <v>0</v>
      </c>
      <c r="Z143" s="5">
        <f t="shared" si="46"/>
        <v>1</v>
      </c>
    </row>
    <row r="144" spans="1:26" x14ac:dyDescent="0.3">
      <c r="A144" s="1" t="s">
        <v>155</v>
      </c>
      <c r="B144" s="1">
        <f t="shared" si="61"/>
        <v>7</v>
      </c>
      <c r="C144" s="1">
        <f t="shared" si="61"/>
        <v>0</v>
      </c>
      <c r="D144" s="1">
        <f t="shared" si="61"/>
        <v>-3</v>
      </c>
      <c r="E144" s="1">
        <f t="shared" si="61"/>
        <v>0</v>
      </c>
      <c r="F144" s="1">
        <f t="shared" si="61"/>
        <v>7</v>
      </c>
      <c r="G144" s="1">
        <f t="shared" si="61"/>
        <v>-4</v>
      </c>
      <c r="H144" s="1">
        <f t="shared" si="38"/>
        <v>0</v>
      </c>
      <c r="I144" s="1">
        <f t="shared" si="39"/>
        <v>0</v>
      </c>
      <c r="J144" s="1">
        <f t="shared" si="40"/>
        <v>0</v>
      </c>
      <c r="K144" s="1">
        <f t="shared" si="41"/>
        <v>1</v>
      </c>
      <c r="L144" s="1">
        <f t="shared" si="42"/>
        <v>1</v>
      </c>
      <c r="M144" s="1">
        <f t="shared" si="47"/>
        <v>7</v>
      </c>
      <c r="N144" s="1">
        <f t="shared" si="48"/>
        <v>-4</v>
      </c>
      <c r="O144" s="1">
        <f t="shared" si="49"/>
        <v>2</v>
      </c>
      <c r="P144" s="1">
        <f t="shared" si="50"/>
        <v>2</v>
      </c>
      <c r="Q144" s="1">
        <f t="shared" si="51"/>
        <v>2</v>
      </c>
      <c r="R144" s="1">
        <f t="shared" si="52"/>
        <v>6</v>
      </c>
      <c r="S144" s="4">
        <f t="shared" si="43"/>
        <v>11.5</v>
      </c>
      <c r="T144" s="1">
        <f t="shared" si="44"/>
        <v>2</v>
      </c>
      <c r="U144" s="1">
        <f t="shared" si="45"/>
        <v>2</v>
      </c>
      <c r="V144" s="5">
        <f t="shared" si="55"/>
        <v>10</v>
      </c>
      <c r="W144" s="5">
        <f t="shared" si="46"/>
        <v>0</v>
      </c>
      <c r="X144" s="5">
        <f t="shared" si="46"/>
        <v>0</v>
      </c>
      <c r="Y144" s="5">
        <f t="shared" si="46"/>
        <v>0</v>
      </c>
      <c r="Z144" s="5">
        <f t="shared" si="46"/>
        <v>1</v>
      </c>
    </row>
    <row r="145" spans="1:26" x14ac:dyDescent="0.3">
      <c r="A145" s="1" t="s">
        <v>156</v>
      </c>
      <c r="B145" s="1">
        <f t="shared" si="61"/>
        <v>7</v>
      </c>
      <c r="C145" s="1">
        <f t="shared" si="61"/>
        <v>6</v>
      </c>
      <c r="D145" s="1">
        <f t="shared" si="61"/>
        <v>-3</v>
      </c>
      <c r="E145" s="1">
        <f t="shared" si="61"/>
        <v>0</v>
      </c>
      <c r="F145" s="1">
        <f t="shared" si="61"/>
        <v>0</v>
      </c>
      <c r="G145" s="1">
        <f t="shared" si="61"/>
        <v>-4</v>
      </c>
      <c r="H145" s="1">
        <f t="shared" si="38"/>
        <v>0</v>
      </c>
      <c r="I145" s="1">
        <f t="shared" si="39"/>
        <v>0</v>
      </c>
      <c r="J145" s="1">
        <f t="shared" si="40"/>
        <v>0</v>
      </c>
      <c r="K145" s="1">
        <f t="shared" si="41"/>
        <v>1</v>
      </c>
      <c r="L145" s="1">
        <f t="shared" si="42"/>
        <v>1</v>
      </c>
      <c r="M145" s="1">
        <f t="shared" si="47"/>
        <v>7</v>
      </c>
      <c r="N145" s="1">
        <f t="shared" si="48"/>
        <v>-4</v>
      </c>
      <c r="O145" s="1">
        <f t="shared" si="49"/>
        <v>2</v>
      </c>
      <c r="P145" s="1">
        <f t="shared" si="50"/>
        <v>2</v>
      </c>
      <c r="Q145" s="1">
        <f t="shared" si="51"/>
        <v>2</v>
      </c>
      <c r="R145" s="1">
        <f t="shared" si="52"/>
        <v>6</v>
      </c>
      <c r="S145" s="4">
        <f t="shared" si="43"/>
        <v>11.5</v>
      </c>
      <c r="T145" s="1">
        <f t="shared" si="44"/>
        <v>2</v>
      </c>
      <c r="U145" s="1">
        <f t="shared" si="45"/>
        <v>2</v>
      </c>
      <c r="V145" s="5">
        <f t="shared" si="55"/>
        <v>10</v>
      </c>
      <c r="W145" s="5">
        <f t="shared" si="46"/>
        <v>0</v>
      </c>
      <c r="X145" s="5">
        <f t="shared" si="46"/>
        <v>0</v>
      </c>
      <c r="Y145" s="5">
        <f t="shared" si="46"/>
        <v>0</v>
      </c>
      <c r="Z145" s="5">
        <f t="shared" si="46"/>
        <v>1</v>
      </c>
    </row>
    <row r="146" spans="1:26" x14ac:dyDescent="0.3">
      <c r="A146" s="1" t="s">
        <v>157</v>
      </c>
      <c r="B146" s="1">
        <f t="shared" si="61"/>
        <v>7</v>
      </c>
      <c r="C146" s="1">
        <f t="shared" si="61"/>
        <v>0</v>
      </c>
      <c r="D146" s="1">
        <f t="shared" si="61"/>
        <v>-3</v>
      </c>
      <c r="E146" s="1">
        <f t="shared" si="61"/>
        <v>-5</v>
      </c>
      <c r="F146" s="1">
        <f t="shared" si="61"/>
        <v>7</v>
      </c>
      <c r="G146" s="1">
        <f t="shared" si="61"/>
        <v>0</v>
      </c>
      <c r="H146" s="1">
        <f t="shared" si="38"/>
        <v>0</v>
      </c>
      <c r="I146" s="1">
        <f t="shared" si="39"/>
        <v>0</v>
      </c>
      <c r="J146" s="1">
        <f t="shared" si="40"/>
        <v>0</v>
      </c>
      <c r="K146" s="1">
        <f t="shared" si="41"/>
        <v>1</v>
      </c>
      <c r="L146" s="1">
        <f t="shared" si="42"/>
        <v>1</v>
      </c>
      <c r="M146" s="1">
        <f t="shared" si="47"/>
        <v>7</v>
      </c>
      <c r="N146" s="1">
        <f t="shared" si="48"/>
        <v>-5</v>
      </c>
      <c r="O146" s="1">
        <f t="shared" si="49"/>
        <v>2</v>
      </c>
      <c r="P146" s="1">
        <f t="shared" si="50"/>
        <v>2</v>
      </c>
      <c r="Q146" s="1">
        <f t="shared" si="51"/>
        <v>2</v>
      </c>
      <c r="R146" s="1">
        <f t="shared" si="52"/>
        <v>6</v>
      </c>
      <c r="S146" s="4">
        <f t="shared" si="43"/>
        <v>10.932882862316248</v>
      </c>
      <c r="T146" s="1">
        <f t="shared" si="44"/>
        <v>2</v>
      </c>
      <c r="U146" s="1">
        <f t="shared" si="45"/>
        <v>2</v>
      </c>
      <c r="V146" s="5">
        <f t="shared" si="55"/>
        <v>10</v>
      </c>
      <c r="W146" s="5">
        <f t="shared" si="46"/>
        <v>0</v>
      </c>
      <c r="X146" s="5">
        <f t="shared" si="46"/>
        <v>0</v>
      </c>
      <c r="Y146" s="5">
        <f t="shared" si="46"/>
        <v>0</v>
      </c>
      <c r="Z146" s="5">
        <f t="shared" si="46"/>
        <v>1</v>
      </c>
    </row>
    <row r="147" spans="1:26" x14ac:dyDescent="0.3">
      <c r="A147" s="1" t="s">
        <v>158</v>
      </c>
      <c r="B147" s="1">
        <f t="shared" si="61"/>
        <v>7</v>
      </c>
      <c r="C147" s="1">
        <f t="shared" si="61"/>
        <v>0</v>
      </c>
      <c r="D147" s="1">
        <f t="shared" si="61"/>
        <v>-3</v>
      </c>
      <c r="E147" s="1">
        <f t="shared" si="61"/>
        <v>0</v>
      </c>
      <c r="F147" s="1">
        <f t="shared" si="61"/>
        <v>7</v>
      </c>
      <c r="G147" s="1">
        <f t="shared" si="61"/>
        <v>-4</v>
      </c>
      <c r="H147" s="1">
        <f t="shared" si="38"/>
        <v>0</v>
      </c>
      <c r="I147" s="1">
        <f t="shared" si="39"/>
        <v>0</v>
      </c>
      <c r="J147" s="1">
        <f t="shared" si="40"/>
        <v>0</v>
      </c>
      <c r="K147" s="1">
        <f t="shared" si="41"/>
        <v>1</v>
      </c>
      <c r="L147" s="1">
        <f t="shared" si="42"/>
        <v>1</v>
      </c>
      <c r="M147" s="1">
        <f t="shared" si="47"/>
        <v>7</v>
      </c>
      <c r="N147" s="1">
        <f t="shared" si="48"/>
        <v>-4</v>
      </c>
      <c r="O147" s="1">
        <f t="shared" si="49"/>
        <v>2</v>
      </c>
      <c r="P147" s="1">
        <f t="shared" si="50"/>
        <v>2</v>
      </c>
      <c r="Q147" s="1">
        <f t="shared" si="51"/>
        <v>2</v>
      </c>
      <c r="R147" s="1">
        <f t="shared" si="52"/>
        <v>6</v>
      </c>
      <c r="S147" s="4">
        <f t="shared" si="43"/>
        <v>11.5</v>
      </c>
      <c r="T147" s="1">
        <f t="shared" si="44"/>
        <v>2</v>
      </c>
      <c r="U147" s="1">
        <f t="shared" si="45"/>
        <v>2</v>
      </c>
      <c r="V147" s="5">
        <f t="shared" si="55"/>
        <v>10</v>
      </c>
      <c r="W147" s="5">
        <f t="shared" si="46"/>
        <v>0</v>
      </c>
      <c r="X147" s="5">
        <f t="shared" si="46"/>
        <v>0</v>
      </c>
      <c r="Y147" s="5">
        <f t="shared" si="46"/>
        <v>0</v>
      </c>
      <c r="Z147" s="5">
        <f t="shared" si="46"/>
        <v>1</v>
      </c>
    </row>
    <row r="148" spans="1:26" x14ac:dyDescent="0.3">
      <c r="A148" s="1" t="s">
        <v>159</v>
      </c>
      <c r="B148" s="1">
        <f t="shared" si="61"/>
        <v>7</v>
      </c>
      <c r="C148" s="1">
        <f t="shared" si="61"/>
        <v>6</v>
      </c>
      <c r="D148" s="1">
        <f t="shared" si="61"/>
        <v>-8</v>
      </c>
      <c r="E148" s="1">
        <f t="shared" si="61"/>
        <v>-5</v>
      </c>
      <c r="F148" s="1">
        <f t="shared" si="61"/>
        <v>7</v>
      </c>
      <c r="G148" s="1">
        <f t="shared" si="61"/>
        <v>-4</v>
      </c>
      <c r="H148" s="1">
        <f t="shared" si="38"/>
        <v>0</v>
      </c>
      <c r="I148" s="1">
        <f t="shared" si="39"/>
        <v>0</v>
      </c>
      <c r="J148" s="1">
        <f t="shared" si="40"/>
        <v>0</v>
      </c>
      <c r="K148" s="1">
        <f t="shared" si="41"/>
        <v>1</v>
      </c>
      <c r="L148" s="1">
        <f t="shared" si="42"/>
        <v>1</v>
      </c>
      <c r="M148" s="1">
        <f t="shared" si="47"/>
        <v>7</v>
      </c>
      <c r="N148" s="1">
        <f t="shared" si="48"/>
        <v>-8</v>
      </c>
      <c r="O148" s="1">
        <f t="shared" si="49"/>
        <v>0</v>
      </c>
      <c r="P148" s="1">
        <f t="shared" si="50"/>
        <v>3</v>
      </c>
      <c r="Q148" s="1">
        <f t="shared" si="51"/>
        <v>3</v>
      </c>
      <c r="R148" s="1">
        <f t="shared" si="52"/>
        <v>6</v>
      </c>
      <c r="S148" s="4">
        <f t="shared" si="43"/>
        <v>11.448514040717701</v>
      </c>
      <c r="T148" s="1">
        <f t="shared" si="44"/>
        <v>3</v>
      </c>
      <c r="U148" s="1">
        <f t="shared" si="45"/>
        <v>3</v>
      </c>
      <c r="V148" s="5">
        <f t="shared" si="55"/>
        <v>10</v>
      </c>
      <c r="W148" s="5">
        <f t="shared" si="46"/>
        <v>0</v>
      </c>
      <c r="X148" s="5">
        <f t="shared" si="46"/>
        <v>0</v>
      </c>
      <c r="Y148" s="5">
        <f t="shared" si="46"/>
        <v>0</v>
      </c>
      <c r="Z148" s="5">
        <f t="shared" si="46"/>
        <v>1</v>
      </c>
    </row>
    <row r="149" spans="1:26" x14ac:dyDescent="0.3">
      <c r="A149" s="1" t="s">
        <v>160</v>
      </c>
      <c r="B149" s="1">
        <f t="shared" si="61"/>
        <v>0</v>
      </c>
      <c r="C149" s="1">
        <f t="shared" si="61"/>
        <v>0</v>
      </c>
      <c r="D149" s="1">
        <f t="shared" si="61"/>
        <v>0</v>
      </c>
      <c r="E149" s="1">
        <f t="shared" si="61"/>
        <v>-5</v>
      </c>
      <c r="F149" s="1">
        <f t="shared" si="61"/>
        <v>7</v>
      </c>
      <c r="G149" s="1">
        <f t="shared" si="61"/>
        <v>-4</v>
      </c>
      <c r="H149" s="1">
        <f t="shared" si="38"/>
        <v>0</v>
      </c>
      <c r="I149" s="1">
        <f t="shared" si="39"/>
        <v>0</v>
      </c>
      <c r="J149" s="1">
        <f t="shared" si="40"/>
        <v>0</v>
      </c>
      <c r="K149" s="1">
        <f t="shared" si="41"/>
        <v>1</v>
      </c>
      <c r="L149" s="1">
        <f t="shared" si="42"/>
        <v>1</v>
      </c>
      <c r="M149" s="1">
        <f t="shared" si="47"/>
        <v>7</v>
      </c>
      <c r="N149" s="1">
        <f t="shared" si="48"/>
        <v>-5</v>
      </c>
      <c r="O149" s="1">
        <f t="shared" si="49"/>
        <v>3</v>
      </c>
      <c r="P149" s="1">
        <f t="shared" si="50"/>
        <v>1</v>
      </c>
      <c r="Q149" s="1">
        <f t="shared" si="51"/>
        <v>2</v>
      </c>
      <c r="R149" s="1">
        <f t="shared" si="52"/>
        <v>6</v>
      </c>
      <c r="S149" s="4">
        <f t="shared" si="43"/>
        <v>9.924428900898052</v>
      </c>
      <c r="T149" s="1">
        <f t="shared" si="44"/>
        <v>1</v>
      </c>
      <c r="U149" s="1">
        <f t="shared" si="45"/>
        <v>2</v>
      </c>
      <c r="V149" s="5">
        <f t="shared" si="55"/>
        <v>10</v>
      </c>
      <c r="W149" s="5">
        <f t="shared" si="46"/>
        <v>0</v>
      </c>
      <c r="X149" s="5">
        <f t="shared" si="46"/>
        <v>0</v>
      </c>
      <c r="Y149" s="5">
        <f t="shared" si="46"/>
        <v>0</v>
      </c>
      <c r="Z149" s="5">
        <f t="shared" si="46"/>
        <v>1</v>
      </c>
    </row>
    <row r="150" spans="1:26" x14ac:dyDescent="0.3">
      <c r="A150" s="1" t="s">
        <v>161</v>
      </c>
      <c r="B150" s="1">
        <f t="shared" si="61"/>
        <v>0</v>
      </c>
      <c r="C150" s="1">
        <f t="shared" si="61"/>
        <v>0</v>
      </c>
      <c r="D150" s="1">
        <f t="shared" si="61"/>
        <v>0</v>
      </c>
      <c r="E150" s="1">
        <f t="shared" si="61"/>
        <v>0</v>
      </c>
      <c r="F150" s="1">
        <f t="shared" si="61"/>
        <v>0</v>
      </c>
      <c r="G150" s="1">
        <f t="shared" si="61"/>
        <v>0</v>
      </c>
      <c r="H150" s="1">
        <f t="shared" si="38"/>
        <v>0</v>
      </c>
      <c r="I150" s="1">
        <f t="shared" si="39"/>
        <v>0</v>
      </c>
      <c r="J150" s="1">
        <f t="shared" si="40"/>
        <v>1</v>
      </c>
      <c r="K150" s="1">
        <f t="shared" si="41"/>
        <v>0</v>
      </c>
      <c r="L150" s="1">
        <f t="shared" si="42"/>
        <v>1</v>
      </c>
      <c r="M150" s="1">
        <f t="shared" si="47"/>
        <v>0</v>
      </c>
      <c r="N150" s="1">
        <f t="shared" si="48"/>
        <v>0</v>
      </c>
      <c r="O150" s="1">
        <f t="shared" si="49"/>
        <v>6</v>
      </c>
      <c r="P150" s="1">
        <f t="shared" si="50"/>
        <v>0</v>
      </c>
      <c r="Q150" s="1">
        <f t="shared" si="51"/>
        <v>0</v>
      </c>
      <c r="R150" s="1">
        <f t="shared" si="52"/>
        <v>6</v>
      </c>
      <c r="S150" s="4">
        <f t="shared" si="43"/>
        <v>0</v>
      </c>
      <c r="T150" s="1">
        <f t="shared" si="44"/>
        <v>1</v>
      </c>
      <c r="U150" s="1">
        <f t="shared" si="45"/>
        <v>1</v>
      </c>
      <c r="V150" s="5">
        <f t="shared" si="55"/>
        <v>10</v>
      </c>
      <c r="W150" s="5">
        <f t="shared" si="46"/>
        <v>0</v>
      </c>
      <c r="X150" s="5">
        <f t="shared" si="46"/>
        <v>0</v>
      </c>
      <c r="Y150" s="5">
        <f t="shared" si="46"/>
        <v>1</v>
      </c>
      <c r="Z150" s="5">
        <f t="shared" si="46"/>
        <v>0</v>
      </c>
    </row>
    <row r="151" spans="1:26" x14ac:dyDescent="0.3">
      <c r="A151" s="1" t="s">
        <v>162</v>
      </c>
      <c r="B151" s="1">
        <f t="shared" si="61"/>
        <v>0</v>
      </c>
      <c r="C151" s="1">
        <f t="shared" si="61"/>
        <v>6</v>
      </c>
      <c r="D151" s="1">
        <f t="shared" si="61"/>
        <v>-3</v>
      </c>
      <c r="E151" s="1">
        <f t="shared" si="61"/>
        <v>-5</v>
      </c>
      <c r="F151" s="1">
        <f t="shared" si="61"/>
        <v>7</v>
      </c>
      <c r="G151" s="1">
        <f t="shared" si="61"/>
        <v>-4</v>
      </c>
      <c r="H151" s="1">
        <f t="shared" si="38"/>
        <v>0</v>
      </c>
      <c r="I151" s="1">
        <f t="shared" si="39"/>
        <v>0</v>
      </c>
      <c r="J151" s="1">
        <f t="shared" si="40"/>
        <v>0</v>
      </c>
      <c r="K151" s="1">
        <f t="shared" si="41"/>
        <v>1</v>
      </c>
      <c r="L151" s="1">
        <f t="shared" si="42"/>
        <v>1</v>
      </c>
      <c r="M151" s="1">
        <f t="shared" si="47"/>
        <v>7</v>
      </c>
      <c r="N151" s="1">
        <f t="shared" si="48"/>
        <v>-5</v>
      </c>
      <c r="O151" s="1">
        <f t="shared" si="49"/>
        <v>1</v>
      </c>
      <c r="P151" s="1">
        <f t="shared" si="50"/>
        <v>2</v>
      </c>
      <c r="Q151" s="1">
        <f t="shared" si="51"/>
        <v>3</v>
      </c>
      <c r="R151" s="1">
        <f t="shared" si="52"/>
        <v>6</v>
      </c>
      <c r="S151" s="4">
        <f t="shared" si="43"/>
        <v>11.99165971062398</v>
      </c>
      <c r="T151" s="1">
        <f t="shared" si="44"/>
        <v>2</v>
      </c>
      <c r="U151" s="1">
        <f t="shared" si="45"/>
        <v>3</v>
      </c>
      <c r="V151" s="5">
        <f t="shared" si="55"/>
        <v>10</v>
      </c>
      <c r="W151" s="5">
        <f t="shared" si="46"/>
        <v>0</v>
      </c>
      <c r="X151" s="5">
        <f t="shared" si="46"/>
        <v>0</v>
      </c>
      <c r="Y151" s="5">
        <f t="shared" si="46"/>
        <v>0</v>
      </c>
      <c r="Z151" s="5">
        <f t="shared" si="46"/>
        <v>1</v>
      </c>
    </row>
    <row r="152" spans="1:26" x14ac:dyDescent="0.3">
      <c r="A152" s="1" t="s">
        <v>163</v>
      </c>
      <c r="B152" s="1">
        <f t="shared" si="61"/>
        <v>7</v>
      </c>
      <c r="C152" s="1">
        <f t="shared" si="61"/>
        <v>0</v>
      </c>
      <c r="D152" s="1">
        <f t="shared" si="61"/>
        <v>0</v>
      </c>
      <c r="E152" s="1">
        <f t="shared" si="61"/>
        <v>-5</v>
      </c>
      <c r="F152" s="1">
        <f t="shared" si="61"/>
        <v>0</v>
      </c>
      <c r="G152" s="1">
        <f t="shared" si="61"/>
        <v>0</v>
      </c>
      <c r="H152" s="1">
        <f t="shared" si="38"/>
        <v>0</v>
      </c>
      <c r="I152" s="1">
        <f t="shared" si="39"/>
        <v>0</v>
      </c>
      <c r="J152" s="1">
        <f t="shared" si="40"/>
        <v>0</v>
      </c>
      <c r="K152" s="1">
        <f t="shared" si="41"/>
        <v>1</v>
      </c>
      <c r="L152" s="1">
        <f t="shared" si="42"/>
        <v>1</v>
      </c>
      <c r="M152" s="1">
        <f t="shared" si="47"/>
        <v>7</v>
      </c>
      <c r="N152" s="1">
        <f t="shared" si="48"/>
        <v>-5</v>
      </c>
      <c r="O152" s="1">
        <f t="shared" si="49"/>
        <v>4</v>
      </c>
      <c r="P152" s="1">
        <f t="shared" si="50"/>
        <v>1</v>
      </c>
      <c r="Q152" s="1">
        <f t="shared" si="51"/>
        <v>1</v>
      </c>
      <c r="R152" s="1">
        <f t="shared" si="52"/>
        <v>6</v>
      </c>
      <c r="S152" s="4">
        <f t="shared" si="43"/>
        <v>8.8989794855663558</v>
      </c>
      <c r="T152" s="1">
        <f t="shared" si="44"/>
        <v>1</v>
      </c>
      <c r="U152" s="1">
        <f t="shared" si="45"/>
        <v>1</v>
      </c>
      <c r="V152" s="5">
        <f t="shared" si="55"/>
        <v>10</v>
      </c>
      <c r="W152" s="5">
        <f t="shared" si="46"/>
        <v>0</v>
      </c>
      <c r="X152" s="5">
        <f t="shared" si="46"/>
        <v>0</v>
      </c>
      <c r="Y152" s="5">
        <f t="shared" si="46"/>
        <v>0</v>
      </c>
      <c r="Z152" s="5">
        <f t="shared" si="46"/>
        <v>1</v>
      </c>
    </row>
    <row r="153" spans="1:26" x14ac:dyDescent="0.3">
      <c r="A153" s="1" t="s">
        <v>164</v>
      </c>
      <c r="B153" s="1">
        <f>B$28-B18</f>
        <v>0</v>
      </c>
      <c r="C153" s="1">
        <f t="shared" ref="C153:G153" si="62">C$28-C18</f>
        <v>0</v>
      </c>
      <c r="D153" s="1">
        <f t="shared" si="62"/>
        <v>-5</v>
      </c>
      <c r="E153" s="1">
        <f t="shared" si="62"/>
        <v>5</v>
      </c>
      <c r="F153" s="1">
        <f t="shared" si="62"/>
        <v>0</v>
      </c>
      <c r="G153" s="1">
        <f t="shared" si="62"/>
        <v>0</v>
      </c>
      <c r="H153" s="1">
        <f t="shared" si="38"/>
        <v>0</v>
      </c>
      <c r="I153" s="1">
        <f t="shared" si="39"/>
        <v>0</v>
      </c>
      <c r="J153" s="1">
        <f t="shared" si="40"/>
        <v>0</v>
      </c>
      <c r="K153" s="1">
        <f t="shared" si="41"/>
        <v>1</v>
      </c>
      <c r="L153" s="1">
        <f t="shared" si="42"/>
        <v>1</v>
      </c>
      <c r="M153" s="1">
        <f t="shared" si="47"/>
        <v>5</v>
      </c>
      <c r="N153" s="1">
        <f t="shared" si="48"/>
        <v>-5</v>
      </c>
      <c r="O153" s="1">
        <f t="shared" si="49"/>
        <v>4</v>
      </c>
      <c r="P153" s="1">
        <f t="shared" si="50"/>
        <v>1</v>
      </c>
      <c r="Q153" s="1">
        <f t="shared" si="51"/>
        <v>1</v>
      </c>
      <c r="R153" s="1">
        <f t="shared" si="52"/>
        <v>6</v>
      </c>
      <c r="S153" s="4">
        <f t="shared" si="43"/>
        <v>6.1231056256176606</v>
      </c>
      <c r="T153" s="1">
        <f t="shared" si="44"/>
        <v>1</v>
      </c>
      <c r="U153" s="1">
        <f t="shared" si="45"/>
        <v>1</v>
      </c>
      <c r="V153" s="5">
        <f t="shared" si="55"/>
        <v>11</v>
      </c>
      <c r="W153" s="5">
        <f t="shared" si="46"/>
        <v>0</v>
      </c>
      <c r="X153" s="5">
        <f t="shared" si="46"/>
        <v>0</v>
      </c>
      <c r="Y153" s="5">
        <f t="shared" si="46"/>
        <v>0</v>
      </c>
      <c r="Z153" s="5">
        <f t="shared" si="46"/>
        <v>1</v>
      </c>
    </row>
    <row r="154" spans="1:26" x14ac:dyDescent="0.3">
      <c r="A154" s="1" t="s">
        <v>165</v>
      </c>
      <c r="B154" s="1">
        <f t="shared" ref="B154:G164" si="63">B$28-B19</f>
        <v>0</v>
      </c>
      <c r="C154" s="1">
        <f t="shared" si="63"/>
        <v>0</v>
      </c>
      <c r="D154" s="1">
        <f t="shared" si="63"/>
        <v>0</v>
      </c>
      <c r="E154" s="1">
        <f t="shared" si="63"/>
        <v>0</v>
      </c>
      <c r="F154" s="1">
        <f t="shared" si="63"/>
        <v>0</v>
      </c>
      <c r="G154" s="1">
        <f t="shared" si="63"/>
        <v>0</v>
      </c>
      <c r="H154" s="1">
        <f t="shared" si="38"/>
        <v>0</v>
      </c>
      <c r="I154" s="1">
        <f t="shared" si="39"/>
        <v>0</v>
      </c>
      <c r="J154" s="1">
        <f t="shared" si="40"/>
        <v>1</v>
      </c>
      <c r="K154" s="1">
        <f t="shared" si="41"/>
        <v>0</v>
      </c>
      <c r="L154" s="1">
        <f t="shared" si="42"/>
        <v>1</v>
      </c>
      <c r="M154" s="1">
        <f t="shared" si="47"/>
        <v>0</v>
      </c>
      <c r="N154" s="1">
        <f t="shared" si="48"/>
        <v>0</v>
      </c>
      <c r="O154" s="1">
        <f t="shared" si="49"/>
        <v>6</v>
      </c>
      <c r="P154" s="1">
        <f t="shared" si="50"/>
        <v>0</v>
      </c>
      <c r="Q154" s="1">
        <f t="shared" si="51"/>
        <v>0</v>
      </c>
      <c r="R154" s="1">
        <f t="shared" si="52"/>
        <v>6</v>
      </c>
      <c r="S154" s="4">
        <f t="shared" si="43"/>
        <v>0</v>
      </c>
      <c r="T154" s="1">
        <f t="shared" si="44"/>
        <v>1</v>
      </c>
      <c r="U154" s="1">
        <f t="shared" si="45"/>
        <v>1</v>
      </c>
      <c r="V154" s="5">
        <f t="shared" si="55"/>
        <v>11</v>
      </c>
      <c r="W154" s="5">
        <f t="shared" si="46"/>
        <v>0</v>
      </c>
      <c r="X154" s="5">
        <f t="shared" si="46"/>
        <v>0</v>
      </c>
      <c r="Y154" s="5">
        <f t="shared" si="46"/>
        <v>1</v>
      </c>
      <c r="Z154" s="5">
        <f t="shared" si="46"/>
        <v>0</v>
      </c>
    </row>
    <row r="155" spans="1:26" x14ac:dyDescent="0.3">
      <c r="A155" s="1" t="s">
        <v>166</v>
      </c>
      <c r="B155" s="1">
        <f t="shared" si="63"/>
        <v>7</v>
      </c>
      <c r="C155" s="1">
        <f t="shared" si="63"/>
        <v>0</v>
      </c>
      <c r="D155" s="1">
        <f t="shared" si="63"/>
        <v>-5</v>
      </c>
      <c r="E155" s="1">
        <f t="shared" si="63"/>
        <v>5</v>
      </c>
      <c r="F155" s="1">
        <f t="shared" si="63"/>
        <v>-1</v>
      </c>
      <c r="G155" s="1">
        <f t="shared" si="63"/>
        <v>1</v>
      </c>
      <c r="H155" s="1">
        <f t="shared" si="38"/>
        <v>0</v>
      </c>
      <c r="I155" s="1">
        <f t="shared" si="39"/>
        <v>0</v>
      </c>
      <c r="J155" s="1">
        <f t="shared" si="40"/>
        <v>0</v>
      </c>
      <c r="K155" s="1">
        <f t="shared" si="41"/>
        <v>1</v>
      </c>
      <c r="L155" s="1">
        <f t="shared" si="42"/>
        <v>1</v>
      </c>
      <c r="M155" s="1">
        <f t="shared" si="47"/>
        <v>7</v>
      </c>
      <c r="N155" s="1">
        <f t="shared" si="48"/>
        <v>-5</v>
      </c>
      <c r="O155" s="1">
        <f t="shared" si="49"/>
        <v>1</v>
      </c>
      <c r="P155" s="1">
        <f t="shared" si="50"/>
        <v>3</v>
      </c>
      <c r="Q155" s="1">
        <f t="shared" si="51"/>
        <v>2</v>
      </c>
      <c r="R155" s="1">
        <f t="shared" si="52"/>
        <v>6</v>
      </c>
      <c r="S155" s="4">
        <f t="shared" si="43"/>
        <v>11.99165971062398</v>
      </c>
      <c r="T155" s="1">
        <f t="shared" si="44"/>
        <v>3</v>
      </c>
      <c r="U155" s="1">
        <f t="shared" si="45"/>
        <v>2</v>
      </c>
      <c r="V155" s="5">
        <f t="shared" si="55"/>
        <v>11</v>
      </c>
      <c r="W155" s="5">
        <f t="shared" si="46"/>
        <v>0</v>
      </c>
      <c r="X155" s="5">
        <f t="shared" si="46"/>
        <v>0</v>
      </c>
      <c r="Y155" s="5">
        <f t="shared" si="46"/>
        <v>0</v>
      </c>
      <c r="Z155" s="5">
        <f t="shared" si="46"/>
        <v>1</v>
      </c>
    </row>
    <row r="156" spans="1:26" x14ac:dyDescent="0.3">
      <c r="A156" s="1" t="s">
        <v>167</v>
      </c>
      <c r="B156" s="1">
        <f t="shared" si="63"/>
        <v>7</v>
      </c>
      <c r="C156" s="1">
        <f t="shared" si="63"/>
        <v>-6</v>
      </c>
      <c r="D156" s="1">
        <f t="shared" si="63"/>
        <v>0</v>
      </c>
      <c r="E156" s="1">
        <f t="shared" si="63"/>
        <v>5</v>
      </c>
      <c r="F156" s="1">
        <f t="shared" si="63"/>
        <v>0</v>
      </c>
      <c r="G156" s="1">
        <f t="shared" si="63"/>
        <v>0</v>
      </c>
      <c r="H156" s="1">
        <f t="shared" si="38"/>
        <v>0</v>
      </c>
      <c r="I156" s="1">
        <f t="shared" si="39"/>
        <v>0</v>
      </c>
      <c r="J156" s="1">
        <f t="shared" si="40"/>
        <v>0</v>
      </c>
      <c r="K156" s="1">
        <f t="shared" si="41"/>
        <v>1</v>
      </c>
      <c r="L156" s="1">
        <f t="shared" si="42"/>
        <v>1</v>
      </c>
      <c r="M156" s="1">
        <f t="shared" si="47"/>
        <v>7</v>
      </c>
      <c r="N156" s="1">
        <f t="shared" si="48"/>
        <v>-6</v>
      </c>
      <c r="O156" s="1">
        <f t="shared" si="49"/>
        <v>3</v>
      </c>
      <c r="P156" s="1">
        <f t="shared" si="50"/>
        <v>2</v>
      </c>
      <c r="Q156" s="1">
        <f t="shared" si="51"/>
        <v>1</v>
      </c>
      <c r="R156" s="1">
        <f t="shared" si="52"/>
        <v>6</v>
      </c>
      <c r="S156" s="4">
        <f t="shared" si="43"/>
        <v>9.3541261347363367</v>
      </c>
      <c r="T156" s="1">
        <f t="shared" si="44"/>
        <v>2</v>
      </c>
      <c r="U156" s="1">
        <f t="shared" si="45"/>
        <v>1</v>
      </c>
      <c r="V156" s="5">
        <f t="shared" si="55"/>
        <v>11</v>
      </c>
      <c r="W156" s="5">
        <f t="shared" si="46"/>
        <v>0</v>
      </c>
      <c r="X156" s="5">
        <f t="shared" si="46"/>
        <v>0</v>
      </c>
      <c r="Y156" s="5">
        <f t="shared" si="46"/>
        <v>0</v>
      </c>
      <c r="Z156" s="5">
        <f t="shared" si="46"/>
        <v>1</v>
      </c>
    </row>
    <row r="157" spans="1:26" x14ac:dyDescent="0.3">
      <c r="A157" s="1" t="s">
        <v>168</v>
      </c>
      <c r="B157" s="1">
        <f t="shared" si="63"/>
        <v>7</v>
      </c>
      <c r="C157" s="1">
        <f t="shared" si="63"/>
        <v>0</v>
      </c>
      <c r="D157" s="1">
        <f t="shared" si="63"/>
        <v>0</v>
      </c>
      <c r="E157" s="1">
        <f t="shared" si="63"/>
        <v>5</v>
      </c>
      <c r="F157" s="1">
        <f t="shared" si="63"/>
        <v>-7</v>
      </c>
      <c r="G157" s="1">
        <f t="shared" si="63"/>
        <v>0</v>
      </c>
      <c r="H157" s="1">
        <f t="shared" si="38"/>
        <v>0</v>
      </c>
      <c r="I157" s="1">
        <f t="shared" si="39"/>
        <v>0</v>
      </c>
      <c r="J157" s="1">
        <f t="shared" si="40"/>
        <v>0</v>
      </c>
      <c r="K157" s="1">
        <f t="shared" si="41"/>
        <v>1</v>
      </c>
      <c r="L157" s="1">
        <f t="shared" si="42"/>
        <v>1</v>
      </c>
      <c r="M157" s="1">
        <f t="shared" si="47"/>
        <v>7</v>
      </c>
      <c r="N157" s="1">
        <f t="shared" si="48"/>
        <v>-7</v>
      </c>
      <c r="O157" s="1">
        <f t="shared" si="49"/>
        <v>3</v>
      </c>
      <c r="P157" s="1">
        <f t="shared" si="50"/>
        <v>2</v>
      </c>
      <c r="Q157" s="1">
        <f t="shared" si="51"/>
        <v>1</v>
      </c>
      <c r="R157" s="1">
        <f t="shared" si="52"/>
        <v>6</v>
      </c>
      <c r="S157" s="4">
        <f t="shared" si="43"/>
        <v>8.7951128835712371</v>
      </c>
      <c r="T157" s="1">
        <f t="shared" si="44"/>
        <v>2</v>
      </c>
      <c r="U157" s="1">
        <f t="shared" si="45"/>
        <v>1</v>
      </c>
      <c r="V157" s="5">
        <f t="shared" si="55"/>
        <v>11</v>
      </c>
      <c r="W157" s="5">
        <f t="shared" si="46"/>
        <v>0</v>
      </c>
      <c r="X157" s="5">
        <f t="shared" si="46"/>
        <v>0</v>
      </c>
      <c r="Y157" s="5">
        <f t="shared" si="46"/>
        <v>0</v>
      </c>
      <c r="Z157" s="5">
        <f t="shared" si="46"/>
        <v>1</v>
      </c>
    </row>
    <row r="158" spans="1:26" x14ac:dyDescent="0.3">
      <c r="A158" s="1" t="s">
        <v>169</v>
      </c>
      <c r="B158" s="1">
        <f t="shared" si="63"/>
        <v>7</v>
      </c>
      <c r="C158" s="1">
        <f t="shared" si="63"/>
        <v>-6</v>
      </c>
      <c r="D158" s="1">
        <f t="shared" si="63"/>
        <v>0</v>
      </c>
      <c r="E158" s="1">
        <f t="shared" si="63"/>
        <v>0</v>
      </c>
      <c r="F158" s="1">
        <f t="shared" si="63"/>
        <v>0</v>
      </c>
      <c r="G158" s="1">
        <f t="shared" si="63"/>
        <v>4</v>
      </c>
      <c r="H158" s="1">
        <f t="shared" si="38"/>
        <v>0</v>
      </c>
      <c r="I158" s="1">
        <f t="shared" si="39"/>
        <v>0</v>
      </c>
      <c r="J158" s="1">
        <f t="shared" si="40"/>
        <v>0</v>
      </c>
      <c r="K158" s="1">
        <f t="shared" si="41"/>
        <v>1</v>
      </c>
      <c r="L158" s="1">
        <f t="shared" si="42"/>
        <v>1</v>
      </c>
      <c r="M158" s="1">
        <f t="shared" si="47"/>
        <v>7</v>
      </c>
      <c r="N158" s="1">
        <f t="shared" si="48"/>
        <v>-6</v>
      </c>
      <c r="O158" s="1">
        <f t="shared" si="49"/>
        <v>3</v>
      </c>
      <c r="P158" s="1">
        <f t="shared" si="50"/>
        <v>2</v>
      </c>
      <c r="Q158" s="1">
        <f t="shared" si="51"/>
        <v>1</v>
      </c>
      <c r="R158" s="1">
        <f t="shared" si="52"/>
        <v>6</v>
      </c>
      <c r="S158" s="4">
        <f t="shared" si="43"/>
        <v>9.3541261347363367</v>
      </c>
      <c r="T158" s="1">
        <f t="shared" si="44"/>
        <v>2</v>
      </c>
      <c r="U158" s="1">
        <f t="shared" si="45"/>
        <v>1</v>
      </c>
      <c r="V158" s="5">
        <f t="shared" si="55"/>
        <v>11</v>
      </c>
      <c r="W158" s="5">
        <f t="shared" si="46"/>
        <v>0</v>
      </c>
      <c r="X158" s="5">
        <f t="shared" si="46"/>
        <v>0</v>
      </c>
      <c r="Y158" s="5">
        <f t="shared" si="46"/>
        <v>0</v>
      </c>
      <c r="Z158" s="5">
        <f t="shared" si="46"/>
        <v>1</v>
      </c>
    </row>
    <row r="159" spans="1:26" x14ac:dyDescent="0.3">
      <c r="A159" s="1" t="s">
        <v>170</v>
      </c>
      <c r="B159" s="1">
        <f t="shared" si="63"/>
        <v>7</v>
      </c>
      <c r="C159" s="1">
        <f t="shared" si="63"/>
        <v>-6</v>
      </c>
      <c r="D159" s="1">
        <f t="shared" si="63"/>
        <v>0</v>
      </c>
      <c r="E159" s="1">
        <f t="shared" si="63"/>
        <v>5</v>
      </c>
      <c r="F159" s="1">
        <f t="shared" si="63"/>
        <v>0</v>
      </c>
      <c r="G159" s="1">
        <f t="shared" si="63"/>
        <v>0</v>
      </c>
      <c r="H159" s="1">
        <f t="shared" si="38"/>
        <v>0</v>
      </c>
      <c r="I159" s="1">
        <f t="shared" si="39"/>
        <v>0</v>
      </c>
      <c r="J159" s="1">
        <f t="shared" si="40"/>
        <v>0</v>
      </c>
      <c r="K159" s="1">
        <f t="shared" si="41"/>
        <v>1</v>
      </c>
      <c r="L159" s="1">
        <f t="shared" si="42"/>
        <v>1</v>
      </c>
      <c r="M159" s="1">
        <f t="shared" si="47"/>
        <v>7</v>
      </c>
      <c r="N159" s="1">
        <f t="shared" si="48"/>
        <v>-6</v>
      </c>
      <c r="O159" s="1">
        <f t="shared" si="49"/>
        <v>3</v>
      </c>
      <c r="P159" s="1">
        <f t="shared" si="50"/>
        <v>2</v>
      </c>
      <c r="Q159" s="1">
        <f t="shared" si="51"/>
        <v>1</v>
      </c>
      <c r="R159" s="1">
        <f t="shared" si="52"/>
        <v>6</v>
      </c>
      <c r="S159" s="4">
        <f t="shared" si="43"/>
        <v>9.3541261347363367</v>
      </c>
      <c r="T159" s="1">
        <f t="shared" si="44"/>
        <v>2</v>
      </c>
      <c r="U159" s="1">
        <f t="shared" si="45"/>
        <v>1</v>
      </c>
      <c r="V159" s="5">
        <f t="shared" si="55"/>
        <v>11</v>
      </c>
      <c r="W159" s="5">
        <f t="shared" si="46"/>
        <v>0</v>
      </c>
      <c r="X159" s="5">
        <f t="shared" si="46"/>
        <v>0</v>
      </c>
      <c r="Y159" s="5">
        <f t="shared" si="46"/>
        <v>0</v>
      </c>
      <c r="Z159" s="5">
        <f t="shared" si="46"/>
        <v>1</v>
      </c>
    </row>
    <row r="160" spans="1:26" x14ac:dyDescent="0.3">
      <c r="A160" s="1" t="s">
        <v>171</v>
      </c>
      <c r="B160" s="1">
        <f t="shared" si="63"/>
        <v>7</v>
      </c>
      <c r="C160" s="1">
        <f t="shared" si="63"/>
        <v>0</v>
      </c>
      <c r="D160" s="1">
        <f t="shared" si="63"/>
        <v>-5</v>
      </c>
      <c r="E160" s="1">
        <f t="shared" si="63"/>
        <v>0</v>
      </c>
      <c r="F160" s="1">
        <f t="shared" si="63"/>
        <v>0</v>
      </c>
      <c r="G160" s="1">
        <f t="shared" si="63"/>
        <v>0</v>
      </c>
      <c r="H160" s="1">
        <f t="shared" si="38"/>
        <v>0</v>
      </c>
      <c r="I160" s="1">
        <f t="shared" si="39"/>
        <v>0</v>
      </c>
      <c r="J160" s="1">
        <f t="shared" si="40"/>
        <v>0</v>
      </c>
      <c r="K160" s="1">
        <f t="shared" si="41"/>
        <v>1</v>
      </c>
      <c r="L160" s="1">
        <f t="shared" si="42"/>
        <v>1</v>
      </c>
      <c r="M160" s="1">
        <f t="shared" si="47"/>
        <v>7</v>
      </c>
      <c r="N160" s="1">
        <f t="shared" si="48"/>
        <v>-5</v>
      </c>
      <c r="O160" s="1">
        <f t="shared" si="49"/>
        <v>4</v>
      </c>
      <c r="P160" s="1">
        <f t="shared" si="50"/>
        <v>1</v>
      </c>
      <c r="Q160" s="1">
        <f t="shared" si="51"/>
        <v>1</v>
      </c>
      <c r="R160" s="1">
        <f t="shared" si="52"/>
        <v>6</v>
      </c>
      <c r="S160" s="4">
        <f t="shared" si="43"/>
        <v>8.8989794855663558</v>
      </c>
      <c r="T160" s="1">
        <f t="shared" si="44"/>
        <v>1</v>
      </c>
      <c r="U160" s="1">
        <f t="shared" si="45"/>
        <v>1</v>
      </c>
      <c r="V160" s="5">
        <f t="shared" si="55"/>
        <v>11</v>
      </c>
      <c r="W160" s="5">
        <f t="shared" si="46"/>
        <v>0</v>
      </c>
      <c r="X160" s="5">
        <f t="shared" si="46"/>
        <v>0</v>
      </c>
      <c r="Y160" s="5">
        <f t="shared" si="46"/>
        <v>0</v>
      </c>
      <c r="Z160" s="5">
        <f t="shared" si="46"/>
        <v>1</v>
      </c>
    </row>
    <row r="161" spans="1:26" x14ac:dyDescent="0.3">
      <c r="A161" s="1" t="s">
        <v>172</v>
      </c>
      <c r="B161" s="1">
        <f t="shared" si="63"/>
        <v>0</v>
      </c>
      <c r="C161" s="1">
        <f t="shared" si="63"/>
        <v>-6</v>
      </c>
      <c r="D161" s="1">
        <f t="shared" si="63"/>
        <v>3</v>
      </c>
      <c r="E161" s="1">
        <f t="shared" si="63"/>
        <v>0</v>
      </c>
      <c r="F161" s="1">
        <f t="shared" si="63"/>
        <v>0</v>
      </c>
      <c r="G161" s="1">
        <f t="shared" si="63"/>
        <v>0</v>
      </c>
      <c r="H161" s="1">
        <f t="shared" si="38"/>
        <v>0</v>
      </c>
      <c r="I161" s="1">
        <f t="shared" si="39"/>
        <v>0</v>
      </c>
      <c r="J161" s="1">
        <f t="shared" si="40"/>
        <v>0</v>
      </c>
      <c r="K161" s="1">
        <f t="shared" si="41"/>
        <v>1</v>
      </c>
      <c r="L161" s="1">
        <f t="shared" si="42"/>
        <v>1</v>
      </c>
      <c r="M161" s="1">
        <f t="shared" si="47"/>
        <v>3</v>
      </c>
      <c r="N161" s="1">
        <f t="shared" si="48"/>
        <v>-6</v>
      </c>
      <c r="O161" s="1">
        <f t="shared" si="49"/>
        <v>4</v>
      </c>
      <c r="P161" s="1">
        <f t="shared" si="50"/>
        <v>1</v>
      </c>
      <c r="Q161" s="1">
        <f t="shared" si="51"/>
        <v>1</v>
      </c>
      <c r="R161" s="1">
        <f t="shared" si="52"/>
        <v>6</v>
      </c>
      <c r="S161" s="4">
        <f t="shared" si="43"/>
        <v>2.9475730941090039</v>
      </c>
      <c r="T161" s="1">
        <f t="shared" si="44"/>
        <v>1</v>
      </c>
      <c r="U161" s="1">
        <f t="shared" si="45"/>
        <v>1</v>
      </c>
      <c r="V161" s="5">
        <f t="shared" si="55"/>
        <v>11</v>
      </c>
      <c r="W161" s="5">
        <f t="shared" si="46"/>
        <v>0</v>
      </c>
      <c r="X161" s="5">
        <f t="shared" si="46"/>
        <v>0</v>
      </c>
      <c r="Y161" s="5">
        <f t="shared" si="46"/>
        <v>0</v>
      </c>
      <c r="Z161" s="5">
        <f t="shared" ref="Z161:Z176" si="64">K161</f>
        <v>1</v>
      </c>
    </row>
    <row r="162" spans="1:26" x14ac:dyDescent="0.3">
      <c r="A162" s="1" t="s">
        <v>173</v>
      </c>
      <c r="B162" s="1">
        <f t="shared" si="63"/>
        <v>0</v>
      </c>
      <c r="C162" s="1">
        <f t="shared" si="63"/>
        <v>-6</v>
      </c>
      <c r="D162" s="1">
        <f t="shared" si="63"/>
        <v>3</v>
      </c>
      <c r="E162" s="1">
        <f t="shared" si="63"/>
        <v>5</v>
      </c>
      <c r="F162" s="1">
        <f t="shared" si="63"/>
        <v>-7</v>
      </c>
      <c r="G162" s="1">
        <f t="shared" si="63"/>
        <v>4</v>
      </c>
      <c r="H162" s="1">
        <f t="shared" ref="H162:H176" si="65">IF(U162=0,1,0)</f>
        <v>0</v>
      </c>
      <c r="I162" s="1">
        <f t="shared" ref="I162:I176" si="66">IF(T162=0,1,0)</f>
        <v>0</v>
      </c>
      <c r="J162" s="1">
        <f t="shared" ref="J162:J176" si="67">IF(S162=0,1,0)</f>
        <v>0</v>
      </c>
      <c r="K162" s="1">
        <f t="shared" ref="K162:K176" si="68">IF(SUM(H162:J162)=0,1,0)</f>
        <v>1</v>
      </c>
      <c r="L162" s="1">
        <f t="shared" ref="L162:L176" si="69">SUM(H162:K162)</f>
        <v>1</v>
      </c>
      <c r="M162" s="1">
        <f t="shared" si="47"/>
        <v>5</v>
      </c>
      <c r="N162" s="1">
        <f t="shared" si="48"/>
        <v>-7</v>
      </c>
      <c r="O162" s="1">
        <f t="shared" si="49"/>
        <v>1</v>
      </c>
      <c r="P162" s="1">
        <f t="shared" si="50"/>
        <v>3</v>
      </c>
      <c r="Q162" s="1">
        <f t="shared" si="51"/>
        <v>2</v>
      </c>
      <c r="R162" s="1">
        <f t="shared" si="52"/>
        <v>6</v>
      </c>
      <c r="S162" s="4">
        <f t="shared" ref="S162:S176" si="70">(Q162+P162+M162+N162)+STDEV(M162,N162,P162,Q162)</f>
        <v>8.315072906367325</v>
      </c>
      <c r="T162" s="1">
        <f t="shared" ref="T162:T176" si="71">J162+P162</f>
        <v>3</v>
      </c>
      <c r="U162" s="1">
        <f t="shared" ref="U162:U176" si="72">J162+Q162</f>
        <v>2</v>
      </c>
      <c r="V162" s="5">
        <f t="shared" si="55"/>
        <v>11</v>
      </c>
      <c r="W162" s="5">
        <f t="shared" ref="W162:Y176" si="73">H162</f>
        <v>0</v>
      </c>
      <c r="X162" s="5">
        <f t="shared" si="73"/>
        <v>0</v>
      </c>
      <c r="Y162" s="5">
        <f t="shared" si="73"/>
        <v>0</v>
      </c>
      <c r="Z162" s="5">
        <f t="shared" si="64"/>
        <v>1</v>
      </c>
    </row>
    <row r="163" spans="1:26" x14ac:dyDescent="0.3">
      <c r="A163" s="1" t="s">
        <v>174</v>
      </c>
      <c r="B163" s="1">
        <f t="shared" si="63"/>
        <v>0</v>
      </c>
      <c r="C163" s="1">
        <f t="shared" si="63"/>
        <v>0</v>
      </c>
      <c r="D163" s="1">
        <f t="shared" si="63"/>
        <v>0</v>
      </c>
      <c r="E163" s="1">
        <f t="shared" si="63"/>
        <v>0</v>
      </c>
      <c r="F163" s="1">
        <f t="shared" si="63"/>
        <v>0</v>
      </c>
      <c r="G163" s="1">
        <f t="shared" si="63"/>
        <v>0</v>
      </c>
      <c r="H163" s="1">
        <f t="shared" si="65"/>
        <v>0</v>
      </c>
      <c r="I163" s="1">
        <f t="shared" si="66"/>
        <v>0</v>
      </c>
      <c r="J163" s="1">
        <f t="shared" si="67"/>
        <v>1</v>
      </c>
      <c r="K163" s="1">
        <f t="shared" si="68"/>
        <v>0</v>
      </c>
      <c r="L163" s="1">
        <f t="shared" si="69"/>
        <v>1</v>
      </c>
      <c r="M163" s="1">
        <f t="shared" ref="M163:M176" si="74">MAX(B163:G163)</f>
        <v>0</v>
      </c>
      <c r="N163" s="1">
        <f t="shared" ref="N163:N176" si="75">MIN(B163:G163)</f>
        <v>0</v>
      </c>
      <c r="O163" s="1">
        <f t="shared" ref="O163:O176" si="76">COUNTIF(B163:G163,0)</f>
        <v>6</v>
      </c>
      <c r="P163" s="1">
        <f t="shared" ref="P163:P176" si="77">COUNTIFS(B163:G163,"&gt;0")</f>
        <v>0</v>
      </c>
      <c r="Q163" s="1">
        <f t="shared" ref="Q163:Q176" si="78">COUNTIFS(B163:G163,"&lt;0")</f>
        <v>0</v>
      </c>
      <c r="R163" s="1">
        <f t="shared" ref="R163:R176" si="79">SUM(O163:Q163)</f>
        <v>6</v>
      </c>
      <c r="S163" s="4">
        <f t="shared" si="70"/>
        <v>0</v>
      </c>
      <c r="T163" s="1">
        <f t="shared" si="71"/>
        <v>1</v>
      </c>
      <c r="U163" s="1">
        <f t="shared" si="72"/>
        <v>1</v>
      </c>
      <c r="V163" s="5">
        <f t="shared" si="55"/>
        <v>11</v>
      </c>
      <c r="W163" s="5">
        <f t="shared" si="73"/>
        <v>0</v>
      </c>
      <c r="X163" s="5">
        <f t="shared" si="73"/>
        <v>0</v>
      </c>
      <c r="Y163" s="5">
        <f t="shared" si="73"/>
        <v>1</v>
      </c>
      <c r="Z163" s="5">
        <f t="shared" si="64"/>
        <v>0</v>
      </c>
    </row>
    <row r="164" spans="1:26" x14ac:dyDescent="0.3">
      <c r="A164" s="1" t="s">
        <v>175</v>
      </c>
      <c r="B164" s="1">
        <f t="shared" si="63"/>
        <v>7</v>
      </c>
      <c r="C164" s="1">
        <f t="shared" si="63"/>
        <v>-6</v>
      </c>
      <c r="D164" s="1">
        <f t="shared" si="63"/>
        <v>3</v>
      </c>
      <c r="E164" s="1">
        <f t="shared" si="63"/>
        <v>0</v>
      </c>
      <c r="F164" s="1">
        <f t="shared" si="63"/>
        <v>-7</v>
      </c>
      <c r="G164" s="1">
        <f t="shared" si="63"/>
        <v>4</v>
      </c>
      <c r="H164" s="1">
        <f t="shared" si="65"/>
        <v>0</v>
      </c>
      <c r="I164" s="1">
        <f t="shared" si="66"/>
        <v>0</v>
      </c>
      <c r="J164" s="1">
        <f t="shared" si="67"/>
        <v>0</v>
      </c>
      <c r="K164" s="1">
        <f t="shared" si="68"/>
        <v>1</v>
      </c>
      <c r="L164" s="1">
        <f t="shared" si="69"/>
        <v>1</v>
      </c>
      <c r="M164" s="1">
        <f t="shared" si="74"/>
        <v>7</v>
      </c>
      <c r="N164" s="1">
        <f t="shared" si="75"/>
        <v>-7</v>
      </c>
      <c r="O164" s="1">
        <f t="shared" si="76"/>
        <v>1</v>
      </c>
      <c r="P164" s="1">
        <f t="shared" si="77"/>
        <v>3</v>
      </c>
      <c r="Q164" s="1">
        <f t="shared" si="78"/>
        <v>2</v>
      </c>
      <c r="R164" s="1">
        <f t="shared" si="79"/>
        <v>6</v>
      </c>
      <c r="S164" s="4">
        <f t="shared" si="70"/>
        <v>10.909032633745278</v>
      </c>
      <c r="T164" s="1">
        <f t="shared" si="71"/>
        <v>3</v>
      </c>
      <c r="U164" s="1">
        <f t="shared" si="72"/>
        <v>2</v>
      </c>
      <c r="V164" s="5">
        <f t="shared" si="55"/>
        <v>11</v>
      </c>
      <c r="W164" s="5">
        <f t="shared" si="73"/>
        <v>0</v>
      </c>
      <c r="X164" s="5">
        <f t="shared" si="73"/>
        <v>0</v>
      </c>
      <c r="Y164" s="5">
        <f t="shared" si="73"/>
        <v>0</v>
      </c>
      <c r="Z164" s="5">
        <f t="shared" si="64"/>
        <v>1</v>
      </c>
    </row>
    <row r="165" spans="1:26" x14ac:dyDescent="0.3">
      <c r="A165" s="1" t="s">
        <v>176</v>
      </c>
      <c r="B165" s="1">
        <f>B$29-B18</f>
        <v>-7</v>
      </c>
      <c r="C165" s="1">
        <f t="shared" ref="C165:G165" si="80">C$29-C18</f>
        <v>6</v>
      </c>
      <c r="D165" s="1">
        <f t="shared" si="80"/>
        <v>-8</v>
      </c>
      <c r="E165" s="1">
        <f t="shared" si="80"/>
        <v>5</v>
      </c>
      <c r="F165" s="1">
        <f t="shared" si="80"/>
        <v>7</v>
      </c>
      <c r="G165" s="1">
        <f t="shared" si="80"/>
        <v>-4</v>
      </c>
      <c r="H165" s="1">
        <f t="shared" si="65"/>
        <v>0</v>
      </c>
      <c r="I165" s="1">
        <f t="shared" si="66"/>
        <v>0</v>
      </c>
      <c r="J165" s="1">
        <f t="shared" si="67"/>
        <v>0</v>
      </c>
      <c r="K165" s="1">
        <f t="shared" si="68"/>
        <v>1</v>
      </c>
      <c r="L165" s="1">
        <f t="shared" si="69"/>
        <v>1</v>
      </c>
      <c r="M165" s="1">
        <f t="shared" si="74"/>
        <v>7</v>
      </c>
      <c r="N165" s="1">
        <f t="shared" si="75"/>
        <v>-8</v>
      </c>
      <c r="O165" s="1">
        <f t="shared" si="76"/>
        <v>0</v>
      </c>
      <c r="P165" s="1">
        <f t="shared" si="77"/>
        <v>3</v>
      </c>
      <c r="Q165" s="1">
        <f t="shared" si="78"/>
        <v>3</v>
      </c>
      <c r="R165" s="1">
        <f t="shared" si="79"/>
        <v>6</v>
      </c>
      <c r="S165" s="4">
        <f t="shared" si="70"/>
        <v>11.448514040717701</v>
      </c>
      <c r="T165" s="1">
        <f t="shared" si="71"/>
        <v>3</v>
      </c>
      <c r="U165" s="1">
        <f t="shared" si="72"/>
        <v>3</v>
      </c>
      <c r="V165" s="5">
        <f t="shared" si="55"/>
        <v>12</v>
      </c>
      <c r="W165" s="5">
        <f t="shared" si="73"/>
        <v>0</v>
      </c>
      <c r="X165" s="5">
        <f t="shared" si="73"/>
        <v>0</v>
      </c>
      <c r="Y165" s="5">
        <f t="shared" si="73"/>
        <v>0</v>
      </c>
      <c r="Z165" s="5">
        <f t="shared" si="64"/>
        <v>1</v>
      </c>
    </row>
    <row r="166" spans="1:26" x14ac:dyDescent="0.3">
      <c r="A166" s="1" t="s">
        <v>177</v>
      </c>
      <c r="B166" s="1">
        <f t="shared" ref="B166:G176" si="81">B$29-B19</f>
        <v>-7</v>
      </c>
      <c r="C166" s="1">
        <f t="shared" si="81"/>
        <v>6</v>
      </c>
      <c r="D166" s="1">
        <f t="shared" si="81"/>
        <v>-3</v>
      </c>
      <c r="E166" s="1">
        <f t="shared" si="81"/>
        <v>0</v>
      </c>
      <c r="F166" s="1">
        <f t="shared" si="81"/>
        <v>7</v>
      </c>
      <c r="G166" s="1">
        <f t="shared" si="81"/>
        <v>-4</v>
      </c>
      <c r="H166" s="1">
        <f t="shared" si="65"/>
        <v>0</v>
      </c>
      <c r="I166" s="1">
        <f t="shared" si="66"/>
        <v>0</v>
      </c>
      <c r="J166" s="1">
        <f t="shared" si="67"/>
        <v>0</v>
      </c>
      <c r="K166" s="1">
        <f t="shared" si="68"/>
        <v>1</v>
      </c>
      <c r="L166" s="1">
        <f t="shared" si="69"/>
        <v>1</v>
      </c>
      <c r="M166" s="1">
        <f t="shared" si="74"/>
        <v>7</v>
      </c>
      <c r="N166" s="1">
        <f t="shared" si="75"/>
        <v>-7</v>
      </c>
      <c r="O166" s="1">
        <f t="shared" si="76"/>
        <v>1</v>
      </c>
      <c r="P166" s="1">
        <f t="shared" si="77"/>
        <v>2</v>
      </c>
      <c r="Q166" s="1">
        <f t="shared" si="78"/>
        <v>3</v>
      </c>
      <c r="R166" s="1">
        <f t="shared" si="79"/>
        <v>6</v>
      </c>
      <c r="S166" s="4">
        <f t="shared" si="70"/>
        <v>10.909032633745278</v>
      </c>
      <c r="T166" s="1">
        <f t="shared" si="71"/>
        <v>2</v>
      </c>
      <c r="U166" s="1">
        <f t="shared" si="72"/>
        <v>3</v>
      </c>
      <c r="V166" s="5">
        <f t="shared" si="55"/>
        <v>12</v>
      </c>
      <c r="W166" s="5">
        <f t="shared" si="73"/>
        <v>0</v>
      </c>
      <c r="X166" s="5">
        <f t="shared" si="73"/>
        <v>0</v>
      </c>
      <c r="Y166" s="5">
        <f t="shared" si="73"/>
        <v>0</v>
      </c>
      <c r="Z166" s="5">
        <f t="shared" si="64"/>
        <v>1</v>
      </c>
    </row>
    <row r="167" spans="1:26" x14ac:dyDescent="0.3">
      <c r="A167" s="1" t="s">
        <v>178</v>
      </c>
      <c r="B167" s="1">
        <f t="shared" si="81"/>
        <v>0</v>
      </c>
      <c r="C167" s="1">
        <f t="shared" si="81"/>
        <v>6</v>
      </c>
      <c r="D167" s="1">
        <f t="shared" si="81"/>
        <v>-8</v>
      </c>
      <c r="E167" s="1">
        <f t="shared" si="81"/>
        <v>5</v>
      </c>
      <c r="F167" s="1">
        <f t="shared" si="81"/>
        <v>6</v>
      </c>
      <c r="G167" s="1">
        <f t="shared" si="81"/>
        <v>-3</v>
      </c>
      <c r="H167" s="1">
        <f t="shared" si="65"/>
        <v>0</v>
      </c>
      <c r="I167" s="1">
        <f t="shared" si="66"/>
        <v>0</v>
      </c>
      <c r="J167" s="1">
        <f t="shared" si="67"/>
        <v>0</v>
      </c>
      <c r="K167" s="1">
        <f t="shared" si="68"/>
        <v>1</v>
      </c>
      <c r="L167" s="1">
        <f t="shared" si="69"/>
        <v>1</v>
      </c>
      <c r="M167" s="1">
        <f t="shared" si="74"/>
        <v>6</v>
      </c>
      <c r="N167" s="1">
        <f t="shared" si="75"/>
        <v>-8</v>
      </c>
      <c r="O167" s="1">
        <f t="shared" si="76"/>
        <v>1</v>
      </c>
      <c r="P167" s="1">
        <f t="shared" si="77"/>
        <v>3</v>
      </c>
      <c r="Q167" s="1">
        <f t="shared" si="78"/>
        <v>2</v>
      </c>
      <c r="R167" s="1">
        <f t="shared" si="79"/>
        <v>6</v>
      </c>
      <c r="S167" s="4">
        <f t="shared" si="70"/>
        <v>9.0759087111860612</v>
      </c>
      <c r="T167" s="1">
        <f t="shared" si="71"/>
        <v>3</v>
      </c>
      <c r="U167" s="1">
        <f t="shared" si="72"/>
        <v>2</v>
      </c>
      <c r="V167" s="5">
        <f t="shared" si="55"/>
        <v>12</v>
      </c>
      <c r="W167" s="5">
        <f t="shared" si="73"/>
        <v>0</v>
      </c>
      <c r="X167" s="5">
        <f t="shared" si="73"/>
        <v>0</v>
      </c>
      <c r="Y167" s="5">
        <f t="shared" si="73"/>
        <v>0</v>
      </c>
      <c r="Z167" s="5">
        <f t="shared" si="64"/>
        <v>1</v>
      </c>
    </row>
    <row r="168" spans="1:26" x14ac:dyDescent="0.3">
      <c r="A168" s="1" t="s">
        <v>179</v>
      </c>
      <c r="B168" s="1">
        <f t="shared" si="81"/>
        <v>0</v>
      </c>
      <c r="C168" s="1">
        <f t="shared" si="81"/>
        <v>0</v>
      </c>
      <c r="D168" s="1">
        <f t="shared" si="81"/>
        <v>-3</v>
      </c>
      <c r="E168" s="1">
        <f t="shared" si="81"/>
        <v>5</v>
      </c>
      <c r="F168" s="1">
        <f t="shared" si="81"/>
        <v>7</v>
      </c>
      <c r="G168" s="1">
        <f t="shared" si="81"/>
        <v>-4</v>
      </c>
      <c r="H168" s="1">
        <f t="shared" si="65"/>
        <v>0</v>
      </c>
      <c r="I168" s="1">
        <f t="shared" si="66"/>
        <v>0</v>
      </c>
      <c r="J168" s="1">
        <f t="shared" si="67"/>
        <v>0</v>
      </c>
      <c r="K168" s="1">
        <f t="shared" si="68"/>
        <v>1</v>
      </c>
      <c r="L168" s="1">
        <f t="shared" si="69"/>
        <v>1</v>
      </c>
      <c r="M168" s="1">
        <f t="shared" si="74"/>
        <v>7</v>
      </c>
      <c r="N168" s="1">
        <f t="shared" si="75"/>
        <v>-4</v>
      </c>
      <c r="O168" s="1">
        <f t="shared" si="76"/>
        <v>2</v>
      </c>
      <c r="P168" s="1">
        <f t="shared" si="77"/>
        <v>2</v>
      </c>
      <c r="Q168" s="1">
        <f t="shared" si="78"/>
        <v>2</v>
      </c>
      <c r="R168" s="1">
        <f t="shared" si="79"/>
        <v>6</v>
      </c>
      <c r="S168" s="4">
        <f t="shared" si="70"/>
        <v>11.5</v>
      </c>
      <c r="T168" s="1">
        <f t="shared" si="71"/>
        <v>2</v>
      </c>
      <c r="U168" s="1">
        <f t="shared" si="72"/>
        <v>2</v>
      </c>
      <c r="V168" s="5">
        <f t="shared" si="55"/>
        <v>12</v>
      </c>
      <c r="W168" s="5">
        <f t="shared" si="73"/>
        <v>0</v>
      </c>
      <c r="X168" s="5">
        <f t="shared" si="73"/>
        <v>0</v>
      </c>
      <c r="Y168" s="5">
        <f t="shared" si="73"/>
        <v>0</v>
      </c>
      <c r="Z168" s="5">
        <f t="shared" si="64"/>
        <v>1</v>
      </c>
    </row>
    <row r="169" spans="1:26" x14ac:dyDescent="0.3">
      <c r="A169" s="1" t="s">
        <v>180</v>
      </c>
      <c r="B169" s="1">
        <f t="shared" si="81"/>
        <v>0</v>
      </c>
      <c r="C169" s="1">
        <f t="shared" si="81"/>
        <v>6</v>
      </c>
      <c r="D169" s="1">
        <f t="shared" si="81"/>
        <v>-3</v>
      </c>
      <c r="E169" s="1">
        <f t="shared" si="81"/>
        <v>5</v>
      </c>
      <c r="F169" s="1">
        <f t="shared" si="81"/>
        <v>0</v>
      </c>
      <c r="G169" s="1">
        <f t="shared" si="81"/>
        <v>-4</v>
      </c>
      <c r="H169" s="1">
        <f t="shared" si="65"/>
        <v>0</v>
      </c>
      <c r="I169" s="1">
        <f t="shared" si="66"/>
        <v>0</v>
      </c>
      <c r="J169" s="1">
        <f t="shared" si="67"/>
        <v>0</v>
      </c>
      <c r="K169" s="1">
        <f t="shared" si="68"/>
        <v>1</v>
      </c>
      <c r="L169" s="1">
        <f t="shared" si="69"/>
        <v>1</v>
      </c>
      <c r="M169" s="1">
        <f t="shared" si="74"/>
        <v>6</v>
      </c>
      <c r="N169" s="1">
        <f t="shared" si="75"/>
        <v>-4</v>
      </c>
      <c r="O169" s="1">
        <f t="shared" si="76"/>
        <v>2</v>
      </c>
      <c r="P169" s="1">
        <f t="shared" si="77"/>
        <v>2</v>
      </c>
      <c r="Q169" s="1">
        <f t="shared" si="78"/>
        <v>2</v>
      </c>
      <c r="R169" s="1">
        <f t="shared" si="79"/>
        <v>6</v>
      </c>
      <c r="S169" s="4">
        <f t="shared" si="70"/>
        <v>10.123105625617661</v>
      </c>
      <c r="T169" s="1">
        <f t="shared" si="71"/>
        <v>2</v>
      </c>
      <c r="U169" s="1">
        <f t="shared" si="72"/>
        <v>2</v>
      </c>
      <c r="V169" s="5">
        <f t="shared" si="55"/>
        <v>12</v>
      </c>
      <c r="W169" s="5">
        <f t="shared" si="73"/>
        <v>0</v>
      </c>
      <c r="X169" s="5">
        <f t="shared" si="73"/>
        <v>0</v>
      </c>
      <c r="Y169" s="5">
        <f t="shared" si="73"/>
        <v>0</v>
      </c>
      <c r="Z169" s="5">
        <f t="shared" si="64"/>
        <v>1</v>
      </c>
    </row>
    <row r="170" spans="1:26" x14ac:dyDescent="0.3">
      <c r="A170" s="1" t="s">
        <v>181</v>
      </c>
      <c r="B170" s="1">
        <f t="shared" si="81"/>
        <v>0</v>
      </c>
      <c r="C170" s="1">
        <f t="shared" si="81"/>
        <v>0</v>
      </c>
      <c r="D170" s="1">
        <f t="shared" si="81"/>
        <v>-3</v>
      </c>
      <c r="E170" s="1">
        <f t="shared" si="81"/>
        <v>0</v>
      </c>
      <c r="F170" s="1">
        <f t="shared" si="81"/>
        <v>7</v>
      </c>
      <c r="G170" s="1">
        <f t="shared" si="81"/>
        <v>0</v>
      </c>
      <c r="H170" s="1">
        <f t="shared" si="65"/>
        <v>0</v>
      </c>
      <c r="I170" s="1">
        <f t="shared" si="66"/>
        <v>0</v>
      </c>
      <c r="J170" s="1">
        <f t="shared" si="67"/>
        <v>0</v>
      </c>
      <c r="K170" s="1">
        <f t="shared" si="68"/>
        <v>1</v>
      </c>
      <c r="L170" s="1">
        <f t="shared" si="69"/>
        <v>1</v>
      </c>
      <c r="M170" s="1">
        <f t="shared" si="74"/>
        <v>7</v>
      </c>
      <c r="N170" s="1">
        <f t="shared" si="75"/>
        <v>-3</v>
      </c>
      <c r="O170" s="1">
        <f t="shared" si="76"/>
        <v>4</v>
      </c>
      <c r="P170" s="1">
        <f t="shared" si="77"/>
        <v>1</v>
      </c>
      <c r="Q170" s="1">
        <f t="shared" si="78"/>
        <v>1</v>
      </c>
      <c r="R170" s="1">
        <f t="shared" si="79"/>
        <v>6</v>
      </c>
      <c r="S170" s="4">
        <f t="shared" si="70"/>
        <v>10.123105625617661</v>
      </c>
      <c r="T170" s="1">
        <f t="shared" si="71"/>
        <v>1</v>
      </c>
      <c r="U170" s="1">
        <f t="shared" si="72"/>
        <v>1</v>
      </c>
      <c r="V170" s="5">
        <f t="shared" si="55"/>
        <v>12</v>
      </c>
      <c r="W170" s="5">
        <f t="shared" si="73"/>
        <v>0</v>
      </c>
      <c r="X170" s="5">
        <f t="shared" si="73"/>
        <v>0</v>
      </c>
      <c r="Y170" s="5">
        <f t="shared" si="73"/>
        <v>0</v>
      </c>
      <c r="Z170" s="5">
        <f t="shared" si="64"/>
        <v>1</v>
      </c>
    </row>
    <row r="171" spans="1:26" x14ac:dyDescent="0.3">
      <c r="A171" s="1" t="s">
        <v>182</v>
      </c>
      <c r="B171" s="1">
        <f t="shared" si="81"/>
        <v>0</v>
      </c>
      <c r="C171" s="1">
        <f t="shared" si="81"/>
        <v>0</v>
      </c>
      <c r="D171" s="1">
        <f t="shared" si="81"/>
        <v>-3</v>
      </c>
      <c r="E171" s="1">
        <f t="shared" si="81"/>
        <v>5</v>
      </c>
      <c r="F171" s="1">
        <f t="shared" si="81"/>
        <v>7</v>
      </c>
      <c r="G171" s="1">
        <f t="shared" si="81"/>
        <v>-4</v>
      </c>
      <c r="H171" s="1">
        <f t="shared" si="65"/>
        <v>0</v>
      </c>
      <c r="I171" s="1">
        <f t="shared" si="66"/>
        <v>0</v>
      </c>
      <c r="J171" s="1">
        <f t="shared" si="67"/>
        <v>0</v>
      </c>
      <c r="K171" s="1">
        <f t="shared" si="68"/>
        <v>1</v>
      </c>
      <c r="L171" s="1">
        <f t="shared" si="69"/>
        <v>1</v>
      </c>
      <c r="M171" s="1">
        <f t="shared" si="74"/>
        <v>7</v>
      </c>
      <c r="N171" s="1">
        <f t="shared" si="75"/>
        <v>-4</v>
      </c>
      <c r="O171" s="1">
        <f t="shared" si="76"/>
        <v>2</v>
      </c>
      <c r="P171" s="1">
        <f t="shared" si="77"/>
        <v>2</v>
      </c>
      <c r="Q171" s="1">
        <f t="shared" si="78"/>
        <v>2</v>
      </c>
      <c r="R171" s="1">
        <f t="shared" si="79"/>
        <v>6</v>
      </c>
      <c r="S171" s="4">
        <f t="shared" si="70"/>
        <v>11.5</v>
      </c>
      <c r="T171" s="1">
        <f t="shared" si="71"/>
        <v>2</v>
      </c>
      <c r="U171" s="1">
        <f t="shared" si="72"/>
        <v>2</v>
      </c>
      <c r="V171" s="5">
        <f t="shared" si="55"/>
        <v>12</v>
      </c>
      <c r="W171" s="5">
        <f t="shared" si="73"/>
        <v>0</v>
      </c>
      <c r="X171" s="5">
        <f t="shared" si="73"/>
        <v>0</v>
      </c>
      <c r="Y171" s="5">
        <f t="shared" si="73"/>
        <v>0</v>
      </c>
      <c r="Z171" s="5">
        <f t="shared" si="64"/>
        <v>1</v>
      </c>
    </row>
    <row r="172" spans="1:26" x14ac:dyDescent="0.3">
      <c r="A172" s="1" t="s">
        <v>183</v>
      </c>
      <c r="B172" s="1">
        <f t="shared" si="81"/>
        <v>0</v>
      </c>
      <c r="C172" s="1">
        <f t="shared" si="81"/>
        <v>6</v>
      </c>
      <c r="D172" s="1">
        <f t="shared" si="81"/>
        <v>-8</v>
      </c>
      <c r="E172" s="1">
        <f t="shared" si="81"/>
        <v>0</v>
      </c>
      <c r="F172" s="1">
        <f t="shared" si="81"/>
        <v>7</v>
      </c>
      <c r="G172" s="1">
        <f t="shared" si="81"/>
        <v>-4</v>
      </c>
      <c r="H172" s="1">
        <f t="shared" si="65"/>
        <v>0</v>
      </c>
      <c r="I172" s="1">
        <f t="shared" si="66"/>
        <v>0</v>
      </c>
      <c r="J172" s="1">
        <f t="shared" si="67"/>
        <v>0</v>
      </c>
      <c r="K172" s="1">
        <f t="shared" si="68"/>
        <v>1</v>
      </c>
      <c r="L172" s="1">
        <f t="shared" si="69"/>
        <v>1</v>
      </c>
      <c r="M172" s="1">
        <f t="shared" si="74"/>
        <v>7</v>
      </c>
      <c r="N172" s="1">
        <f t="shared" si="75"/>
        <v>-8</v>
      </c>
      <c r="O172" s="1">
        <f t="shared" si="76"/>
        <v>2</v>
      </c>
      <c r="P172" s="1">
        <f t="shared" si="77"/>
        <v>2</v>
      </c>
      <c r="Q172" s="1">
        <f t="shared" si="78"/>
        <v>2</v>
      </c>
      <c r="R172" s="1">
        <f t="shared" si="79"/>
        <v>6</v>
      </c>
      <c r="S172" s="4">
        <f t="shared" si="70"/>
        <v>9.2915286960589576</v>
      </c>
      <c r="T172" s="1">
        <f t="shared" si="71"/>
        <v>2</v>
      </c>
      <c r="U172" s="1">
        <f t="shared" si="72"/>
        <v>2</v>
      </c>
      <c r="V172" s="5">
        <f t="shared" si="55"/>
        <v>12</v>
      </c>
      <c r="W172" s="5">
        <f t="shared" si="73"/>
        <v>0</v>
      </c>
      <c r="X172" s="5">
        <f t="shared" si="73"/>
        <v>0</v>
      </c>
      <c r="Y172" s="5">
        <f t="shared" si="73"/>
        <v>0</v>
      </c>
      <c r="Z172" s="5">
        <f t="shared" si="64"/>
        <v>1</v>
      </c>
    </row>
    <row r="173" spans="1:26" x14ac:dyDescent="0.3">
      <c r="A173" s="1" t="s">
        <v>184</v>
      </c>
      <c r="B173" s="1">
        <f t="shared" si="81"/>
        <v>-7</v>
      </c>
      <c r="C173" s="1">
        <f t="shared" si="81"/>
        <v>0</v>
      </c>
      <c r="D173" s="1">
        <f t="shared" si="81"/>
        <v>0</v>
      </c>
      <c r="E173" s="1">
        <f t="shared" si="81"/>
        <v>0</v>
      </c>
      <c r="F173" s="1">
        <f t="shared" si="81"/>
        <v>7</v>
      </c>
      <c r="G173" s="1">
        <f t="shared" si="81"/>
        <v>-4</v>
      </c>
      <c r="H173" s="1">
        <f t="shared" si="65"/>
        <v>0</v>
      </c>
      <c r="I173" s="1">
        <f t="shared" si="66"/>
        <v>0</v>
      </c>
      <c r="J173" s="1">
        <f t="shared" si="67"/>
        <v>0</v>
      </c>
      <c r="K173" s="1">
        <f t="shared" si="68"/>
        <v>1</v>
      </c>
      <c r="L173" s="1">
        <f t="shared" si="69"/>
        <v>1</v>
      </c>
      <c r="M173" s="1">
        <f t="shared" si="74"/>
        <v>7</v>
      </c>
      <c r="N173" s="1">
        <f t="shared" si="75"/>
        <v>-7</v>
      </c>
      <c r="O173" s="1">
        <f t="shared" si="76"/>
        <v>3</v>
      </c>
      <c r="P173" s="1">
        <f t="shared" si="77"/>
        <v>1</v>
      </c>
      <c r="Q173" s="1">
        <f t="shared" si="78"/>
        <v>2</v>
      </c>
      <c r="R173" s="1">
        <f t="shared" si="79"/>
        <v>6</v>
      </c>
      <c r="S173" s="4">
        <f t="shared" si="70"/>
        <v>8.7951128835712371</v>
      </c>
      <c r="T173" s="1">
        <f t="shared" si="71"/>
        <v>1</v>
      </c>
      <c r="U173" s="1">
        <f t="shared" si="72"/>
        <v>2</v>
      </c>
      <c r="V173" s="5">
        <f t="shared" si="55"/>
        <v>12</v>
      </c>
      <c r="W173" s="5">
        <f t="shared" si="73"/>
        <v>0</v>
      </c>
      <c r="X173" s="5">
        <f t="shared" si="73"/>
        <v>0</v>
      </c>
      <c r="Y173" s="5">
        <f t="shared" si="73"/>
        <v>0</v>
      </c>
      <c r="Z173" s="5">
        <f t="shared" si="64"/>
        <v>1</v>
      </c>
    </row>
    <row r="174" spans="1:26" x14ac:dyDescent="0.3">
      <c r="A174" s="1" t="s">
        <v>185</v>
      </c>
      <c r="B174" s="1">
        <f t="shared" si="81"/>
        <v>-7</v>
      </c>
      <c r="C174" s="1">
        <f t="shared" si="81"/>
        <v>0</v>
      </c>
      <c r="D174" s="1">
        <f t="shared" si="81"/>
        <v>0</v>
      </c>
      <c r="E174" s="1">
        <f t="shared" si="81"/>
        <v>5</v>
      </c>
      <c r="F174" s="1">
        <f t="shared" si="81"/>
        <v>0</v>
      </c>
      <c r="G174" s="1">
        <f t="shared" si="81"/>
        <v>0</v>
      </c>
      <c r="H174" s="1">
        <f t="shared" si="65"/>
        <v>0</v>
      </c>
      <c r="I174" s="1">
        <f t="shared" si="66"/>
        <v>0</v>
      </c>
      <c r="J174" s="1">
        <f t="shared" si="67"/>
        <v>0</v>
      </c>
      <c r="K174" s="1">
        <f t="shared" si="68"/>
        <v>1</v>
      </c>
      <c r="L174" s="1">
        <f t="shared" si="69"/>
        <v>1</v>
      </c>
      <c r="M174" s="1">
        <f t="shared" si="74"/>
        <v>5</v>
      </c>
      <c r="N174" s="1">
        <f t="shared" si="75"/>
        <v>-7</v>
      </c>
      <c r="O174" s="1">
        <f t="shared" si="76"/>
        <v>4</v>
      </c>
      <c r="P174" s="1">
        <f t="shared" si="77"/>
        <v>1</v>
      </c>
      <c r="Q174" s="1">
        <f t="shared" si="78"/>
        <v>1</v>
      </c>
      <c r="R174" s="1">
        <f t="shared" si="79"/>
        <v>6</v>
      </c>
      <c r="S174" s="4">
        <f t="shared" si="70"/>
        <v>5.0332229568471663</v>
      </c>
      <c r="T174" s="1">
        <f t="shared" si="71"/>
        <v>1</v>
      </c>
      <c r="U174" s="1">
        <f t="shared" si="72"/>
        <v>1</v>
      </c>
      <c r="V174" s="5">
        <f t="shared" ref="V174:V176" si="82">V162+1</f>
        <v>12</v>
      </c>
      <c r="W174" s="5">
        <f t="shared" si="73"/>
        <v>0</v>
      </c>
      <c r="X174" s="5">
        <f t="shared" si="73"/>
        <v>0</v>
      </c>
      <c r="Y174" s="5">
        <f t="shared" si="73"/>
        <v>0</v>
      </c>
      <c r="Z174" s="5">
        <f t="shared" si="64"/>
        <v>1</v>
      </c>
    </row>
    <row r="175" spans="1:26" x14ac:dyDescent="0.3">
      <c r="A175" s="1" t="s">
        <v>186</v>
      </c>
      <c r="B175" s="1">
        <f t="shared" si="81"/>
        <v>-7</v>
      </c>
      <c r="C175" s="1">
        <f t="shared" si="81"/>
        <v>6</v>
      </c>
      <c r="D175" s="1">
        <f t="shared" si="81"/>
        <v>-3</v>
      </c>
      <c r="E175" s="1">
        <f t="shared" si="81"/>
        <v>0</v>
      </c>
      <c r="F175" s="1">
        <f t="shared" si="81"/>
        <v>7</v>
      </c>
      <c r="G175" s="1">
        <f t="shared" si="81"/>
        <v>-4</v>
      </c>
      <c r="H175" s="1">
        <f t="shared" si="65"/>
        <v>0</v>
      </c>
      <c r="I175" s="1">
        <f t="shared" si="66"/>
        <v>0</v>
      </c>
      <c r="J175" s="1">
        <f t="shared" si="67"/>
        <v>0</v>
      </c>
      <c r="K175" s="1">
        <f t="shared" si="68"/>
        <v>1</v>
      </c>
      <c r="L175" s="1">
        <f t="shared" si="69"/>
        <v>1</v>
      </c>
      <c r="M175" s="1">
        <f t="shared" si="74"/>
        <v>7</v>
      </c>
      <c r="N175" s="1">
        <f t="shared" si="75"/>
        <v>-7</v>
      </c>
      <c r="O175" s="1">
        <f t="shared" si="76"/>
        <v>1</v>
      </c>
      <c r="P175" s="1">
        <f t="shared" si="77"/>
        <v>2</v>
      </c>
      <c r="Q175" s="1">
        <f t="shared" si="78"/>
        <v>3</v>
      </c>
      <c r="R175" s="1">
        <f t="shared" si="79"/>
        <v>6</v>
      </c>
      <c r="S175" s="4">
        <f t="shared" si="70"/>
        <v>10.909032633745278</v>
      </c>
      <c r="T175" s="1">
        <f t="shared" si="71"/>
        <v>2</v>
      </c>
      <c r="U175" s="1">
        <f t="shared" si="72"/>
        <v>3</v>
      </c>
      <c r="V175" s="5">
        <f t="shared" si="82"/>
        <v>12</v>
      </c>
      <c r="W175" s="5">
        <f t="shared" si="73"/>
        <v>0</v>
      </c>
      <c r="X175" s="5">
        <f t="shared" si="73"/>
        <v>0</v>
      </c>
      <c r="Y175" s="5">
        <f t="shared" si="73"/>
        <v>0</v>
      </c>
      <c r="Z175" s="5">
        <f t="shared" si="64"/>
        <v>1</v>
      </c>
    </row>
    <row r="176" spans="1:26" x14ac:dyDescent="0.3">
      <c r="A176" s="1" t="s">
        <v>187</v>
      </c>
      <c r="B176" s="1">
        <f t="shared" si="81"/>
        <v>0</v>
      </c>
      <c r="C176" s="1">
        <f t="shared" si="81"/>
        <v>0</v>
      </c>
      <c r="D176" s="1">
        <f t="shared" si="81"/>
        <v>0</v>
      </c>
      <c r="E176" s="1">
        <f t="shared" si="81"/>
        <v>0</v>
      </c>
      <c r="F176" s="1">
        <f t="shared" si="81"/>
        <v>0</v>
      </c>
      <c r="G176" s="1">
        <f t="shared" si="81"/>
        <v>0</v>
      </c>
      <c r="H176" s="1">
        <f t="shared" si="65"/>
        <v>0</v>
      </c>
      <c r="I176" s="1">
        <f t="shared" si="66"/>
        <v>0</v>
      </c>
      <c r="J176" s="1">
        <f t="shared" si="67"/>
        <v>1</v>
      </c>
      <c r="K176" s="1">
        <f t="shared" si="68"/>
        <v>0</v>
      </c>
      <c r="L176" s="1">
        <f t="shared" si="69"/>
        <v>1</v>
      </c>
      <c r="M176" s="1">
        <f t="shared" si="74"/>
        <v>0</v>
      </c>
      <c r="N176" s="1">
        <f t="shared" si="75"/>
        <v>0</v>
      </c>
      <c r="O176" s="1">
        <f t="shared" si="76"/>
        <v>6</v>
      </c>
      <c r="P176" s="1">
        <f t="shared" si="77"/>
        <v>0</v>
      </c>
      <c r="Q176" s="1">
        <f t="shared" si="78"/>
        <v>0</v>
      </c>
      <c r="R176" s="1">
        <f t="shared" si="79"/>
        <v>6</v>
      </c>
      <c r="S176" s="4">
        <f t="shared" si="70"/>
        <v>0</v>
      </c>
      <c r="T176" s="1">
        <f t="shared" si="71"/>
        <v>1</v>
      </c>
      <c r="U176" s="1">
        <f t="shared" si="72"/>
        <v>1</v>
      </c>
      <c r="V176" s="5">
        <f t="shared" si="82"/>
        <v>12</v>
      </c>
      <c r="W176" s="5">
        <f t="shared" si="73"/>
        <v>0</v>
      </c>
      <c r="X176" s="5">
        <f t="shared" si="73"/>
        <v>0</v>
      </c>
      <c r="Y176" s="5">
        <f t="shared" si="73"/>
        <v>1</v>
      </c>
      <c r="Z176" s="5">
        <f t="shared" si="64"/>
        <v>0</v>
      </c>
    </row>
  </sheetData>
  <conditionalFormatting sqref="B3:G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L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3:J15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3:J1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8:S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:V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111DB-6D56-43BC-8227-3BBCDE3BD245}">
  <dimension ref="A1:DT75"/>
  <sheetViews>
    <sheetView zoomScale="25" zoomScaleNormal="25" workbookViewId="0"/>
  </sheetViews>
  <sheetFormatPr defaultRowHeight="14.4" x14ac:dyDescent="0.3"/>
  <sheetData>
    <row r="1" spans="1:124" ht="90" x14ac:dyDescent="0.3">
      <c r="A1" s="8" t="s">
        <v>474</v>
      </c>
      <c r="O1" s="8" t="s">
        <v>474</v>
      </c>
      <c r="AC1" s="8" t="s">
        <v>528</v>
      </c>
      <c r="AQ1" s="8" t="s">
        <v>557</v>
      </c>
      <c r="BE1" s="8" t="s">
        <v>584</v>
      </c>
      <c r="BS1" s="8" t="s">
        <v>584</v>
      </c>
      <c r="CG1" s="8" t="s">
        <v>584</v>
      </c>
      <c r="CU1" s="8" t="s">
        <v>584</v>
      </c>
      <c r="DI1" s="25" t="s">
        <v>680</v>
      </c>
    </row>
    <row r="2" spans="1:124" x14ac:dyDescent="0.3">
      <c r="A2" s="9"/>
      <c r="O2" s="9"/>
      <c r="AC2" s="9"/>
      <c r="AQ2" s="9"/>
      <c r="BE2" s="9"/>
      <c r="BS2" s="9"/>
      <c r="CG2" s="9"/>
      <c r="CU2" s="9"/>
      <c r="DI2" s="9"/>
    </row>
    <row r="5" spans="1:124" ht="18" x14ac:dyDescent="0.3">
      <c r="A5" s="10" t="s">
        <v>203</v>
      </c>
      <c r="B5" s="11">
        <v>6454861</v>
      </c>
      <c r="C5" s="10" t="s">
        <v>204</v>
      </c>
      <c r="D5" s="11">
        <v>12</v>
      </c>
      <c r="E5" s="10" t="s">
        <v>205</v>
      </c>
      <c r="F5" s="11">
        <v>6</v>
      </c>
      <c r="G5" s="10" t="s">
        <v>206</v>
      </c>
      <c r="H5" s="11">
        <v>12</v>
      </c>
      <c r="I5" s="10" t="s">
        <v>207</v>
      </c>
      <c r="J5" s="11">
        <v>0</v>
      </c>
      <c r="K5" s="10" t="s">
        <v>208</v>
      </c>
      <c r="L5" s="11" t="s">
        <v>456</v>
      </c>
      <c r="O5" s="10" t="s">
        <v>203</v>
      </c>
      <c r="P5" s="11">
        <v>6655302</v>
      </c>
      <c r="Q5" s="10" t="s">
        <v>204</v>
      </c>
      <c r="R5" s="11">
        <v>12</v>
      </c>
      <c r="S5" s="10" t="s">
        <v>205</v>
      </c>
      <c r="T5" s="11">
        <v>6</v>
      </c>
      <c r="U5" s="10" t="s">
        <v>206</v>
      </c>
      <c r="V5" s="11">
        <v>12</v>
      </c>
      <c r="W5" s="10" t="s">
        <v>207</v>
      </c>
      <c r="X5" s="11">
        <v>0</v>
      </c>
      <c r="Y5" s="10" t="s">
        <v>208</v>
      </c>
      <c r="Z5" s="11" t="s">
        <v>475</v>
      </c>
      <c r="AC5" s="10" t="s">
        <v>203</v>
      </c>
      <c r="AD5" s="11">
        <v>5503238</v>
      </c>
      <c r="AE5" s="10" t="s">
        <v>204</v>
      </c>
      <c r="AF5" s="11">
        <v>12</v>
      </c>
      <c r="AG5" s="10" t="s">
        <v>205</v>
      </c>
      <c r="AH5" s="11">
        <v>6</v>
      </c>
      <c r="AI5" s="10" t="s">
        <v>206</v>
      </c>
      <c r="AJ5" s="11">
        <v>12</v>
      </c>
      <c r="AK5" s="10" t="s">
        <v>207</v>
      </c>
      <c r="AL5" s="11">
        <v>0</v>
      </c>
      <c r="AM5" s="10" t="s">
        <v>208</v>
      </c>
      <c r="AN5" s="11" t="s">
        <v>504</v>
      </c>
      <c r="AQ5" s="10" t="s">
        <v>203</v>
      </c>
      <c r="AR5" s="11">
        <v>2954407</v>
      </c>
      <c r="AS5" s="10" t="s">
        <v>204</v>
      </c>
      <c r="AT5" s="11">
        <v>12</v>
      </c>
      <c r="AU5" s="10" t="s">
        <v>205</v>
      </c>
      <c r="AV5" s="11">
        <v>6</v>
      </c>
      <c r="AW5" s="10" t="s">
        <v>206</v>
      </c>
      <c r="AX5" s="11">
        <v>12</v>
      </c>
      <c r="AY5" s="10" t="s">
        <v>207</v>
      </c>
      <c r="AZ5" s="11">
        <v>0</v>
      </c>
      <c r="BA5" s="10" t="s">
        <v>208</v>
      </c>
      <c r="BB5" s="11" t="s">
        <v>529</v>
      </c>
      <c r="BE5" s="10" t="s">
        <v>203</v>
      </c>
      <c r="BF5" s="11">
        <v>6899171</v>
      </c>
      <c r="BG5" s="10" t="s">
        <v>204</v>
      </c>
      <c r="BH5" s="11">
        <v>12</v>
      </c>
      <c r="BI5" s="10" t="s">
        <v>205</v>
      </c>
      <c r="BJ5" s="11">
        <v>6</v>
      </c>
      <c r="BK5" s="10" t="s">
        <v>206</v>
      </c>
      <c r="BL5" s="11">
        <v>12</v>
      </c>
      <c r="BM5" s="10" t="s">
        <v>207</v>
      </c>
      <c r="BN5" s="11">
        <v>0</v>
      </c>
      <c r="BO5" s="10" t="s">
        <v>208</v>
      </c>
      <c r="BP5" s="11" t="s">
        <v>558</v>
      </c>
      <c r="BS5" s="10" t="s">
        <v>203</v>
      </c>
      <c r="BT5" s="11">
        <v>7813908</v>
      </c>
      <c r="BU5" s="10" t="s">
        <v>204</v>
      </c>
      <c r="BV5" s="11">
        <v>12</v>
      </c>
      <c r="BW5" s="10" t="s">
        <v>205</v>
      </c>
      <c r="BX5" s="11">
        <v>6</v>
      </c>
      <c r="BY5" s="10" t="s">
        <v>206</v>
      </c>
      <c r="BZ5" s="11">
        <v>12</v>
      </c>
      <c r="CA5" s="10" t="s">
        <v>207</v>
      </c>
      <c r="CB5" s="11">
        <v>0</v>
      </c>
      <c r="CC5" s="10" t="s">
        <v>208</v>
      </c>
      <c r="CD5" s="11" t="s">
        <v>585</v>
      </c>
      <c r="CG5" s="10" t="s">
        <v>203</v>
      </c>
      <c r="CH5" s="11">
        <v>6847892</v>
      </c>
      <c r="CI5" s="10" t="s">
        <v>204</v>
      </c>
      <c r="CJ5" s="11">
        <v>12</v>
      </c>
      <c r="CK5" s="10" t="s">
        <v>205</v>
      </c>
      <c r="CL5" s="11">
        <v>6</v>
      </c>
      <c r="CM5" s="10" t="s">
        <v>206</v>
      </c>
      <c r="CN5" s="11">
        <v>12</v>
      </c>
      <c r="CO5" s="10" t="s">
        <v>207</v>
      </c>
      <c r="CP5" s="11">
        <v>0</v>
      </c>
      <c r="CQ5" s="10" t="s">
        <v>208</v>
      </c>
      <c r="CR5" s="11" t="s">
        <v>607</v>
      </c>
      <c r="CU5" s="10" t="s">
        <v>203</v>
      </c>
      <c r="CV5" s="11">
        <v>8146006</v>
      </c>
      <c r="CW5" s="10" t="s">
        <v>204</v>
      </c>
      <c r="CX5" s="11">
        <v>12</v>
      </c>
      <c r="CY5" s="10" t="s">
        <v>205</v>
      </c>
      <c r="CZ5" s="11">
        <v>6</v>
      </c>
      <c r="DA5" s="10" t="s">
        <v>206</v>
      </c>
      <c r="DB5" s="11">
        <v>12</v>
      </c>
      <c r="DC5" s="10" t="s">
        <v>207</v>
      </c>
      <c r="DD5" s="11">
        <v>0</v>
      </c>
      <c r="DE5" s="10" t="s">
        <v>208</v>
      </c>
      <c r="DF5" s="11" t="s">
        <v>638</v>
      </c>
      <c r="DI5" s="10" t="s">
        <v>203</v>
      </c>
      <c r="DJ5" s="11">
        <v>8479056</v>
      </c>
      <c r="DK5" s="10" t="s">
        <v>204</v>
      </c>
      <c r="DL5" s="11">
        <v>12</v>
      </c>
      <c r="DM5" s="10" t="s">
        <v>205</v>
      </c>
      <c r="DN5" s="11">
        <v>6</v>
      </c>
      <c r="DO5" s="10" t="s">
        <v>206</v>
      </c>
      <c r="DP5" s="11">
        <v>12</v>
      </c>
      <c r="DQ5" s="10" t="s">
        <v>207</v>
      </c>
      <c r="DR5" s="11">
        <v>0</v>
      </c>
      <c r="DS5" s="10" t="s">
        <v>208</v>
      </c>
      <c r="DT5" s="11" t="s">
        <v>662</v>
      </c>
    </row>
    <row r="6" spans="1:124" ht="18.600000000000001" thickBot="1" x14ac:dyDescent="0.35">
      <c r="A6" s="8"/>
      <c r="O6" s="8"/>
      <c r="AC6" s="8"/>
      <c r="AQ6" s="8"/>
      <c r="BE6" s="8"/>
      <c r="BS6" s="8"/>
      <c r="CG6" s="8"/>
      <c r="CU6" s="8"/>
      <c r="DI6" s="8"/>
    </row>
    <row r="7" spans="1:124" ht="15" thickBot="1" x14ac:dyDescent="0.35">
      <c r="A7" s="12" t="s">
        <v>210</v>
      </c>
      <c r="B7" s="12" t="s">
        <v>211</v>
      </c>
      <c r="C7" s="12" t="s">
        <v>212</v>
      </c>
      <c r="D7" s="12" t="s">
        <v>213</v>
      </c>
      <c r="E7" s="12" t="s">
        <v>214</v>
      </c>
      <c r="F7" s="12" t="s">
        <v>382</v>
      </c>
      <c r="G7" s="12" t="s">
        <v>383</v>
      </c>
      <c r="H7" s="12" t="s">
        <v>384</v>
      </c>
      <c r="O7" s="12" t="s">
        <v>210</v>
      </c>
      <c r="P7" s="12" t="s">
        <v>211</v>
      </c>
      <c r="Q7" s="12" t="s">
        <v>212</v>
      </c>
      <c r="R7" s="12" t="s">
        <v>213</v>
      </c>
      <c r="S7" s="12" t="s">
        <v>214</v>
      </c>
      <c r="T7" s="12" t="s">
        <v>382</v>
      </c>
      <c r="U7" s="12" t="s">
        <v>383</v>
      </c>
      <c r="V7" s="12" t="s">
        <v>384</v>
      </c>
      <c r="AC7" s="12" t="s">
        <v>210</v>
      </c>
      <c r="AD7" s="12" t="s">
        <v>211</v>
      </c>
      <c r="AE7" s="12" t="s">
        <v>212</v>
      </c>
      <c r="AF7" s="12" t="s">
        <v>213</v>
      </c>
      <c r="AG7" s="12" t="s">
        <v>214</v>
      </c>
      <c r="AH7" s="12" t="s">
        <v>382</v>
      </c>
      <c r="AI7" s="12" t="s">
        <v>383</v>
      </c>
      <c r="AJ7" s="12" t="s">
        <v>384</v>
      </c>
      <c r="AQ7" s="12" t="s">
        <v>210</v>
      </c>
      <c r="AR7" s="12" t="s">
        <v>211</v>
      </c>
      <c r="AS7" s="12" t="s">
        <v>212</v>
      </c>
      <c r="AT7" s="12" t="s">
        <v>213</v>
      </c>
      <c r="AU7" s="12" t="s">
        <v>214</v>
      </c>
      <c r="AV7" s="12" t="s">
        <v>382</v>
      </c>
      <c r="AW7" s="12" t="s">
        <v>383</v>
      </c>
      <c r="AX7" s="12" t="s">
        <v>384</v>
      </c>
      <c r="BE7" s="12" t="s">
        <v>210</v>
      </c>
      <c r="BF7" s="12" t="s">
        <v>211</v>
      </c>
      <c r="BG7" s="12" t="s">
        <v>212</v>
      </c>
      <c r="BH7" s="12" t="s">
        <v>213</v>
      </c>
      <c r="BI7" s="12" t="s">
        <v>214</v>
      </c>
      <c r="BJ7" s="12" t="s">
        <v>382</v>
      </c>
      <c r="BK7" s="12" t="s">
        <v>383</v>
      </c>
      <c r="BL7" s="12" t="s">
        <v>384</v>
      </c>
      <c r="BS7" s="12" t="s">
        <v>210</v>
      </c>
      <c r="BT7" s="12" t="s">
        <v>211</v>
      </c>
      <c r="BU7" s="12" t="s">
        <v>212</v>
      </c>
      <c r="BV7" s="12" t="s">
        <v>213</v>
      </c>
      <c r="BW7" s="12" t="s">
        <v>214</v>
      </c>
      <c r="BX7" s="12" t="s">
        <v>382</v>
      </c>
      <c r="BY7" s="12" t="s">
        <v>383</v>
      </c>
      <c r="BZ7" s="12" t="s">
        <v>384</v>
      </c>
      <c r="CG7" s="12" t="s">
        <v>210</v>
      </c>
      <c r="CH7" s="12" t="s">
        <v>211</v>
      </c>
      <c r="CI7" s="12" t="s">
        <v>212</v>
      </c>
      <c r="CJ7" s="12" t="s">
        <v>213</v>
      </c>
      <c r="CK7" s="12" t="s">
        <v>214</v>
      </c>
      <c r="CL7" s="12" t="s">
        <v>382</v>
      </c>
      <c r="CM7" s="12" t="s">
        <v>383</v>
      </c>
      <c r="CN7" s="12" t="s">
        <v>384</v>
      </c>
      <c r="CU7" s="12" t="s">
        <v>210</v>
      </c>
      <c r="CV7" s="12" t="s">
        <v>211</v>
      </c>
      <c r="CW7" s="12" t="s">
        <v>212</v>
      </c>
      <c r="CX7" s="12" t="s">
        <v>213</v>
      </c>
      <c r="CY7" s="12" t="s">
        <v>214</v>
      </c>
      <c r="CZ7" s="12" t="s">
        <v>382</v>
      </c>
      <c r="DA7" s="12" t="s">
        <v>383</v>
      </c>
      <c r="DB7" s="12" t="s">
        <v>384</v>
      </c>
      <c r="DI7" s="12" t="s">
        <v>210</v>
      </c>
      <c r="DJ7" s="12" t="s">
        <v>211</v>
      </c>
      <c r="DK7" s="12" t="s">
        <v>212</v>
      </c>
      <c r="DL7" s="12" t="s">
        <v>213</v>
      </c>
      <c r="DM7" s="12" t="s">
        <v>214</v>
      </c>
      <c r="DN7" s="12" t="s">
        <v>382</v>
      </c>
      <c r="DO7" s="12" t="s">
        <v>383</v>
      </c>
      <c r="DP7" s="12" t="s">
        <v>384</v>
      </c>
    </row>
    <row r="8" spans="1:124" ht="15" thickBot="1" x14ac:dyDescent="0.35">
      <c r="A8" s="12" t="s">
        <v>216</v>
      </c>
      <c r="B8" s="13">
        <v>5</v>
      </c>
      <c r="C8" s="13">
        <v>8</v>
      </c>
      <c r="D8" s="13">
        <v>4</v>
      </c>
      <c r="E8" s="13">
        <v>1</v>
      </c>
      <c r="F8" s="13">
        <v>9</v>
      </c>
      <c r="G8" s="13">
        <v>1</v>
      </c>
      <c r="H8" s="13">
        <v>1000</v>
      </c>
      <c r="O8" s="12" t="s">
        <v>216</v>
      </c>
      <c r="P8" s="13">
        <v>8</v>
      </c>
      <c r="Q8" s="13">
        <v>1</v>
      </c>
      <c r="R8" s="13">
        <v>9</v>
      </c>
      <c r="S8" s="13">
        <v>1</v>
      </c>
      <c r="T8" s="13">
        <v>3</v>
      </c>
      <c r="U8" s="13">
        <v>1</v>
      </c>
      <c r="V8" s="13">
        <v>1000</v>
      </c>
      <c r="AC8" s="12" t="s">
        <v>216</v>
      </c>
      <c r="AD8" s="13">
        <v>8</v>
      </c>
      <c r="AE8" s="13">
        <v>1</v>
      </c>
      <c r="AF8" s="13">
        <v>9</v>
      </c>
      <c r="AG8" s="13">
        <v>1</v>
      </c>
      <c r="AH8" s="13">
        <v>3</v>
      </c>
      <c r="AI8" s="13">
        <v>1</v>
      </c>
      <c r="AJ8" s="13">
        <v>1000</v>
      </c>
      <c r="AQ8" s="12" t="s">
        <v>216</v>
      </c>
      <c r="AR8" s="13">
        <v>8</v>
      </c>
      <c r="AS8" s="13">
        <v>1</v>
      </c>
      <c r="AT8" s="13">
        <v>9</v>
      </c>
      <c r="AU8" s="13">
        <v>1</v>
      </c>
      <c r="AV8" s="13">
        <v>3</v>
      </c>
      <c r="AW8" s="13">
        <v>1</v>
      </c>
      <c r="AX8" s="13">
        <v>1000</v>
      </c>
      <c r="BE8" s="12" t="s">
        <v>216</v>
      </c>
      <c r="BF8" s="13">
        <v>8</v>
      </c>
      <c r="BG8" s="13">
        <v>1</v>
      </c>
      <c r="BH8" s="13">
        <v>9</v>
      </c>
      <c r="BI8" s="13">
        <v>1</v>
      </c>
      <c r="BJ8" s="13">
        <v>3</v>
      </c>
      <c r="BK8" s="13">
        <v>1</v>
      </c>
      <c r="BL8" s="13">
        <v>1000</v>
      </c>
      <c r="BS8" s="12" t="s">
        <v>216</v>
      </c>
      <c r="BT8" s="13">
        <v>8</v>
      </c>
      <c r="BU8" s="13">
        <v>1</v>
      </c>
      <c r="BV8" s="13">
        <v>9</v>
      </c>
      <c r="BW8" s="13">
        <v>1</v>
      </c>
      <c r="BX8" s="13">
        <v>3</v>
      </c>
      <c r="BY8" s="13">
        <v>1</v>
      </c>
      <c r="BZ8" s="13">
        <v>1000</v>
      </c>
      <c r="CG8" s="12" t="s">
        <v>216</v>
      </c>
      <c r="CH8" s="13">
        <v>8</v>
      </c>
      <c r="CI8" s="13">
        <v>1</v>
      </c>
      <c r="CJ8" s="13">
        <v>9</v>
      </c>
      <c r="CK8" s="13">
        <v>1</v>
      </c>
      <c r="CL8" s="13">
        <v>3</v>
      </c>
      <c r="CM8" s="13">
        <v>1</v>
      </c>
      <c r="CN8" s="13">
        <v>1000</v>
      </c>
      <c r="CU8" s="12" t="s">
        <v>216</v>
      </c>
      <c r="CV8" s="13">
        <v>8</v>
      </c>
      <c r="CW8" s="13">
        <v>1</v>
      </c>
      <c r="CX8" s="13">
        <v>9</v>
      </c>
      <c r="CY8" s="13">
        <v>1</v>
      </c>
      <c r="CZ8" s="13">
        <v>3</v>
      </c>
      <c r="DA8" s="13">
        <v>5</v>
      </c>
      <c r="DB8" s="13">
        <v>1000</v>
      </c>
      <c r="DI8" s="12" t="s">
        <v>216</v>
      </c>
      <c r="DJ8" s="13">
        <v>8</v>
      </c>
      <c r="DK8" s="13">
        <v>1</v>
      </c>
      <c r="DL8" s="13">
        <v>9</v>
      </c>
      <c r="DM8" s="13">
        <v>1</v>
      </c>
      <c r="DN8" s="13">
        <v>3</v>
      </c>
      <c r="DO8" s="13">
        <v>5</v>
      </c>
      <c r="DP8" s="13">
        <v>1000</v>
      </c>
    </row>
    <row r="9" spans="1:124" ht="15" thickBot="1" x14ac:dyDescent="0.35">
      <c r="A9" s="12" t="s">
        <v>217</v>
      </c>
      <c r="B9" s="13">
        <v>1</v>
      </c>
      <c r="C9" s="13">
        <v>1</v>
      </c>
      <c r="D9" s="13">
        <v>8</v>
      </c>
      <c r="E9" s="13">
        <v>1</v>
      </c>
      <c r="F9" s="13">
        <v>11</v>
      </c>
      <c r="G9" s="13">
        <v>6</v>
      </c>
      <c r="H9" s="13">
        <v>1000</v>
      </c>
      <c r="O9" s="12" t="s">
        <v>217</v>
      </c>
      <c r="P9" s="13">
        <v>8</v>
      </c>
      <c r="Q9" s="13">
        <v>1</v>
      </c>
      <c r="R9" s="13">
        <v>4</v>
      </c>
      <c r="S9" s="13">
        <v>6</v>
      </c>
      <c r="T9" s="13">
        <v>3</v>
      </c>
      <c r="U9" s="13">
        <v>5</v>
      </c>
      <c r="V9" s="13">
        <v>1000</v>
      </c>
      <c r="AC9" s="12" t="s">
        <v>217</v>
      </c>
      <c r="AD9" s="13">
        <v>8</v>
      </c>
      <c r="AE9" s="13">
        <v>1</v>
      </c>
      <c r="AF9" s="13">
        <v>4</v>
      </c>
      <c r="AG9" s="13">
        <v>6</v>
      </c>
      <c r="AH9" s="13">
        <v>3</v>
      </c>
      <c r="AI9" s="13">
        <v>5</v>
      </c>
      <c r="AJ9" s="13">
        <v>1000</v>
      </c>
      <c r="AQ9" s="12" t="s">
        <v>217</v>
      </c>
      <c r="AR9" s="13">
        <v>8</v>
      </c>
      <c r="AS9" s="13">
        <v>1</v>
      </c>
      <c r="AT9" s="13">
        <v>4</v>
      </c>
      <c r="AU9" s="13">
        <v>6</v>
      </c>
      <c r="AV9" s="13">
        <v>3</v>
      </c>
      <c r="AW9" s="13">
        <v>5</v>
      </c>
      <c r="AX9" s="13">
        <v>1000</v>
      </c>
      <c r="BE9" s="12" t="s">
        <v>217</v>
      </c>
      <c r="BF9" s="13">
        <v>8</v>
      </c>
      <c r="BG9" s="13">
        <v>1</v>
      </c>
      <c r="BH9" s="13">
        <v>4</v>
      </c>
      <c r="BI9" s="13">
        <v>6</v>
      </c>
      <c r="BJ9" s="13">
        <v>3</v>
      </c>
      <c r="BK9" s="13">
        <v>5</v>
      </c>
      <c r="BL9" s="13">
        <v>1000</v>
      </c>
      <c r="BS9" s="12" t="s">
        <v>217</v>
      </c>
      <c r="BT9" s="13">
        <v>8</v>
      </c>
      <c r="BU9" s="13">
        <v>1</v>
      </c>
      <c r="BV9" s="13">
        <v>4</v>
      </c>
      <c r="BW9" s="13">
        <v>6</v>
      </c>
      <c r="BX9" s="13">
        <v>3</v>
      </c>
      <c r="BY9" s="13">
        <v>5</v>
      </c>
      <c r="BZ9" s="13">
        <v>1000</v>
      </c>
      <c r="CG9" s="12" t="s">
        <v>217</v>
      </c>
      <c r="CH9" s="13">
        <v>8</v>
      </c>
      <c r="CI9" s="13">
        <v>1</v>
      </c>
      <c r="CJ9" s="13">
        <v>4</v>
      </c>
      <c r="CK9" s="13">
        <v>6</v>
      </c>
      <c r="CL9" s="13">
        <v>3</v>
      </c>
      <c r="CM9" s="13">
        <v>5</v>
      </c>
      <c r="CN9" s="13">
        <v>1000</v>
      </c>
      <c r="CU9" s="12" t="s">
        <v>217</v>
      </c>
      <c r="CV9" s="13">
        <v>8</v>
      </c>
      <c r="CW9" s="13">
        <v>1</v>
      </c>
      <c r="CX9" s="13">
        <v>4</v>
      </c>
      <c r="CY9" s="13">
        <v>6</v>
      </c>
      <c r="CZ9" s="13">
        <v>3</v>
      </c>
      <c r="DA9" s="13">
        <v>5</v>
      </c>
      <c r="DB9" s="13">
        <v>1000</v>
      </c>
      <c r="DI9" s="12" t="s">
        <v>217</v>
      </c>
      <c r="DJ9" s="13">
        <v>8</v>
      </c>
      <c r="DK9" s="13">
        <v>1</v>
      </c>
      <c r="DL9" s="13">
        <v>4</v>
      </c>
      <c r="DM9" s="13">
        <v>6</v>
      </c>
      <c r="DN9" s="13">
        <v>3</v>
      </c>
      <c r="DO9" s="13">
        <v>5</v>
      </c>
      <c r="DP9" s="13">
        <v>1000</v>
      </c>
    </row>
    <row r="10" spans="1:124" ht="15" thickBot="1" x14ac:dyDescent="0.35">
      <c r="A10" s="12" t="s">
        <v>218</v>
      </c>
      <c r="B10" s="13">
        <v>1</v>
      </c>
      <c r="C10" s="13">
        <v>1</v>
      </c>
      <c r="D10" s="13">
        <v>8</v>
      </c>
      <c r="E10" s="13">
        <v>6</v>
      </c>
      <c r="F10" s="13">
        <v>1</v>
      </c>
      <c r="G10" s="13">
        <v>6</v>
      </c>
      <c r="H10" s="13">
        <v>1000</v>
      </c>
      <c r="O10" s="12" t="s">
        <v>218</v>
      </c>
      <c r="P10" s="13">
        <v>1</v>
      </c>
      <c r="Q10" s="13">
        <v>1</v>
      </c>
      <c r="R10" s="13">
        <v>9</v>
      </c>
      <c r="S10" s="13">
        <v>1</v>
      </c>
      <c r="T10" s="13">
        <v>2</v>
      </c>
      <c r="U10" s="13">
        <v>5</v>
      </c>
      <c r="V10" s="13">
        <v>1000</v>
      </c>
      <c r="AC10" s="12" t="s">
        <v>218</v>
      </c>
      <c r="AD10" s="13">
        <v>1</v>
      </c>
      <c r="AE10" s="13">
        <v>1</v>
      </c>
      <c r="AF10" s="13">
        <v>9</v>
      </c>
      <c r="AG10" s="13">
        <v>1</v>
      </c>
      <c r="AH10" s="13">
        <v>4</v>
      </c>
      <c r="AI10" s="13">
        <v>5</v>
      </c>
      <c r="AJ10" s="13">
        <v>1000</v>
      </c>
      <c r="AQ10" s="12" t="s">
        <v>218</v>
      </c>
      <c r="AR10" s="13">
        <v>1</v>
      </c>
      <c r="AS10" s="13">
        <v>1</v>
      </c>
      <c r="AT10" s="13">
        <v>9</v>
      </c>
      <c r="AU10" s="13">
        <v>1</v>
      </c>
      <c r="AV10" s="13">
        <v>4</v>
      </c>
      <c r="AW10" s="13">
        <v>5</v>
      </c>
      <c r="AX10" s="13">
        <v>1000</v>
      </c>
      <c r="BE10" s="12" t="s">
        <v>218</v>
      </c>
      <c r="BF10" s="13">
        <v>1</v>
      </c>
      <c r="BG10" s="13">
        <v>1</v>
      </c>
      <c r="BH10" s="13">
        <v>9</v>
      </c>
      <c r="BI10" s="13">
        <v>1</v>
      </c>
      <c r="BJ10" s="13">
        <v>4</v>
      </c>
      <c r="BK10" s="13">
        <v>5</v>
      </c>
      <c r="BL10" s="13">
        <v>1000</v>
      </c>
      <c r="BS10" s="12" t="s">
        <v>218</v>
      </c>
      <c r="BT10" s="13">
        <v>1</v>
      </c>
      <c r="BU10" s="13">
        <v>1</v>
      </c>
      <c r="BV10" s="13">
        <v>9</v>
      </c>
      <c r="BW10" s="13">
        <v>1</v>
      </c>
      <c r="BX10" s="13">
        <v>4</v>
      </c>
      <c r="BY10" s="13">
        <v>5</v>
      </c>
      <c r="BZ10" s="13">
        <v>1000</v>
      </c>
      <c r="CG10" s="12" t="s">
        <v>218</v>
      </c>
      <c r="CH10" s="13">
        <v>1</v>
      </c>
      <c r="CI10" s="13">
        <v>1</v>
      </c>
      <c r="CJ10" s="13">
        <v>9</v>
      </c>
      <c r="CK10" s="13">
        <v>1</v>
      </c>
      <c r="CL10" s="13">
        <v>4</v>
      </c>
      <c r="CM10" s="13">
        <v>5</v>
      </c>
      <c r="CN10" s="13">
        <v>1000</v>
      </c>
      <c r="CU10" s="12" t="s">
        <v>218</v>
      </c>
      <c r="CV10" s="13">
        <v>1</v>
      </c>
      <c r="CW10" s="13">
        <v>1</v>
      </c>
      <c r="CX10" s="13">
        <v>9</v>
      </c>
      <c r="CY10" s="13">
        <v>1</v>
      </c>
      <c r="CZ10" s="13">
        <v>4</v>
      </c>
      <c r="DA10" s="13">
        <v>5</v>
      </c>
      <c r="DB10" s="13">
        <v>1000</v>
      </c>
      <c r="DI10" s="12" t="s">
        <v>218</v>
      </c>
      <c r="DJ10" s="13">
        <v>1</v>
      </c>
      <c r="DK10" s="13">
        <v>1</v>
      </c>
      <c r="DL10" s="13">
        <v>9</v>
      </c>
      <c r="DM10" s="13">
        <v>1</v>
      </c>
      <c r="DN10" s="13">
        <v>4</v>
      </c>
      <c r="DO10" s="13">
        <v>4</v>
      </c>
      <c r="DP10" s="13">
        <v>1000</v>
      </c>
    </row>
    <row r="11" spans="1:124" ht="15" thickBot="1" x14ac:dyDescent="0.35">
      <c r="A11" s="12" t="s">
        <v>219</v>
      </c>
      <c r="B11" s="13">
        <v>5</v>
      </c>
      <c r="C11" s="13">
        <v>8</v>
      </c>
      <c r="D11" s="13">
        <v>4</v>
      </c>
      <c r="E11" s="13">
        <v>6</v>
      </c>
      <c r="F11" s="13">
        <v>9</v>
      </c>
      <c r="G11" s="13">
        <v>1</v>
      </c>
      <c r="H11" s="13">
        <v>1000</v>
      </c>
      <c r="O11" s="12" t="s">
        <v>219</v>
      </c>
      <c r="P11" s="13">
        <v>1</v>
      </c>
      <c r="Q11" s="13">
        <v>7</v>
      </c>
      <c r="R11" s="13">
        <v>9</v>
      </c>
      <c r="S11" s="13">
        <v>6</v>
      </c>
      <c r="T11" s="13">
        <v>3</v>
      </c>
      <c r="U11" s="13">
        <v>5</v>
      </c>
      <c r="V11" s="13">
        <v>1000</v>
      </c>
      <c r="AC11" s="12" t="s">
        <v>219</v>
      </c>
      <c r="AD11" s="13">
        <v>1</v>
      </c>
      <c r="AE11" s="13">
        <v>7</v>
      </c>
      <c r="AF11" s="13">
        <v>9</v>
      </c>
      <c r="AG11" s="13">
        <v>6</v>
      </c>
      <c r="AH11" s="13">
        <v>3</v>
      </c>
      <c r="AI11" s="13">
        <v>5</v>
      </c>
      <c r="AJ11" s="13">
        <v>1000</v>
      </c>
      <c r="AQ11" s="12" t="s">
        <v>219</v>
      </c>
      <c r="AR11" s="13">
        <v>1</v>
      </c>
      <c r="AS11" s="13">
        <v>7</v>
      </c>
      <c r="AT11" s="13">
        <v>9</v>
      </c>
      <c r="AU11" s="13">
        <v>1</v>
      </c>
      <c r="AV11" s="13">
        <v>3</v>
      </c>
      <c r="AW11" s="13">
        <v>5</v>
      </c>
      <c r="AX11" s="13">
        <v>1000</v>
      </c>
      <c r="BE11" s="12" t="s">
        <v>219</v>
      </c>
      <c r="BF11" s="13">
        <v>1</v>
      </c>
      <c r="BG11" s="13">
        <v>7</v>
      </c>
      <c r="BH11" s="13">
        <v>4</v>
      </c>
      <c r="BI11" s="13">
        <v>1</v>
      </c>
      <c r="BJ11" s="13">
        <v>3</v>
      </c>
      <c r="BK11" s="13">
        <v>5</v>
      </c>
      <c r="BL11" s="13">
        <v>1000</v>
      </c>
      <c r="BS11" s="12" t="s">
        <v>219</v>
      </c>
      <c r="BT11" s="13">
        <v>1</v>
      </c>
      <c r="BU11" s="13">
        <v>7</v>
      </c>
      <c r="BV11" s="13">
        <v>4</v>
      </c>
      <c r="BW11" s="13">
        <v>1</v>
      </c>
      <c r="BX11" s="13">
        <v>3</v>
      </c>
      <c r="BY11" s="13">
        <v>5</v>
      </c>
      <c r="BZ11" s="13">
        <v>1000</v>
      </c>
      <c r="CG11" s="12" t="s">
        <v>219</v>
      </c>
      <c r="CH11" s="13">
        <v>1</v>
      </c>
      <c r="CI11" s="13">
        <v>7</v>
      </c>
      <c r="CJ11" s="13">
        <v>4</v>
      </c>
      <c r="CK11" s="13">
        <v>1</v>
      </c>
      <c r="CL11" s="13">
        <v>3</v>
      </c>
      <c r="CM11" s="13">
        <v>5</v>
      </c>
      <c r="CN11" s="13">
        <v>1000</v>
      </c>
      <c r="CU11" s="12" t="s">
        <v>219</v>
      </c>
      <c r="CV11" s="13">
        <v>1</v>
      </c>
      <c r="CW11" s="13">
        <v>7</v>
      </c>
      <c r="CX11" s="13">
        <v>4</v>
      </c>
      <c r="CY11" s="13">
        <v>1</v>
      </c>
      <c r="CZ11" s="13">
        <v>3</v>
      </c>
      <c r="DA11" s="13">
        <v>5</v>
      </c>
      <c r="DB11" s="13">
        <v>1000</v>
      </c>
      <c r="DI11" s="12" t="s">
        <v>219</v>
      </c>
      <c r="DJ11" s="13">
        <v>1</v>
      </c>
      <c r="DK11" s="13">
        <v>7</v>
      </c>
      <c r="DL11" s="13">
        <v>4</v>
      </c>
      <c r="DM11" s="13">
        <v>1</v>
      </c>
      <c r="DN11" s="13">
        <v>3</v>
      </c>
      <c r="DO11" s="13">
        <v>5</v>
      </c>
      <c r="DP11" s="13">
        <v>1000</v>
      </c>
    </row>
    <row r="12" spans="1:124" ht="15" thickBot="1" x14ac:dyDescent="0.35">
      <c r="A12" s="12" t="s">
        <v>220</v>
      </c>
      <c r="B12" s="13">
        <v>1</v>
      </c>
      <c r="C12" s="13">
        <v>1</v>
      </c>
      <c r="D12" s="13">
        <v>4</v>
      </c>
      <c r="E12" s="13">
        <v>6</v>
      </c>
      <c r="F12" s="13">
        <v>6</v>
      </c>
      <c r="G12" s="13">
        <v>6</v>
      </c>
      <c r="H12" s="13">
        <v>1000</v>
      </c>
      <c r="O12" s="12" t="s">
        <v>220</v>
      </c>
      <c r="P12" s="13">
        <v>1</v>
      </c>
      <c r="Q12" s="13">
        <v>1</v>
      </c>
      <c r="R12" s="13">
        <v>4</v>
      </c>
      <c r="S12" s="13">
        <v>1</v>
      </c>
      <c r="T12" s="13">
        <v>10</v>
      </c>
      <c r="U12" s="13">
        <v>5</v>
      </c>
      <c r="V12" s="13">
        <v>1000</v>
      </c>
      <c r="AC12" s="12" t="s">
        <v>220</v>
      </c>
      <c r="AD12" s="13">
        <v>1</v>
      </c>
      <c r="AE12" s="13">
        <v>1</v>
      </c>
      <c r="AF12" s="13">
        <v>4</v>
      </c>
      <c r="AG12" s="13">
        <v>1</v>
      </c>
      <c r="AH12" s="13">
        <v>10</v>
      </c>
      <c r="AI12" s="13">
        <v>5</v>
      </c>
      <c r="AJ12" s="13">
        <v>1000</v>
      </c>
      <c r="AQ12" s="12" t="s">
        <v>220</v>
      </c>
      <c r="AR12" s="13">
        <v>1</v>
      </c>
      <c r="AS12" s="13">
        <v>1</v>
      </c>
      <c r="AT12" s="13">
        <v>4</v>
      </c>
      <c r="AU12" s="13">
        <v>1</v>
      </c>
      <c r="AV12" s="13">
        <v>10</v>
      </c>
      <c r="AW12" s="13">
        <v>5</v>
      </c>
      <c r="AX12" s="13">
        <v>1000</v>
      </c>
      <c r="BE12" s="12" t="s">
        <v>220</v>
      </c>
      <c r="BF12" s="13">
        <v>1</v>
      </c>
      <c r="BG12" s="13">
        <v>1</v>
      </c>
      <c r="BH12" s="13">
        <v>4</v>
      </c>
      <c r="BI12" s="13">
        <v>1</v>
      </c>
      <c r="BJ12" s="13">
        <v>10</v>
      </c>
      <c r="BK12" s="13">
        <v>5</v>
      </c>
      <c r="BL12" s="13">
        <v>1000</v>
      </c>
      <c r="BS12" s="12" t="s">
        <v>220</v>
      </c>
      <c r="BT12" s="13">
        <v>1</v>
      </c>
      <c r="BU12" s="13">
        <v>1</v>
      </c>
      <c r="BV12" s="13">
        <v>4</v>
      </c>
      <c r="BW12" s="13">
        <v>1</v>
      </c>
      <c r="BX12" s="13">
        <v>10</v>
      </c>
      <c r="BY12" s="13">
        <v>5</v>
      </c>
      <c r="BZ12" s="13">
        <v>1000</v>
      </c>
      <c r="CG12" s="12" t="s">
        <v>220</v>
      </c>
      <c r="CH12" s="13">
        <v>1</v>
      </c>
      <c r="CI12" s="13">
        <v>1</v>
      </c>
      <c r="CJ12" s="13">
        <v>4</v>
      </c>
      <c r="CK12" s="13">
        <v>1</v>
      </c>
      <c r="CL12" s="13">
        <v>10</v>
      </c>
      <c r="CM12" s="13">
        <v>5</v>
      </c>
      <c r="CN12" s="13">
        <v>1000</v>
      </c>
      <c r="CU12" s="12" t="s">
        <v>220</v>
      </c>
      <c r="CV12" s="13">
        <v>1</v>
      </c>
      <c r="CW12" s="13">
        <v>1</v>
      </c>
      <c r="CX12" s="13">
        <v>4</v>
      </c>
      <c r="CY12" s="13">
        <v>1</v>
      </c>
      <c r="CZ12" s="13">
        <v>10</v>
      </c>
      <c r="DA12" s="13">
        <v>5</v>
      </c>
      <c r="DB12" s="13">
        <v>1000</v>
      </c>
      <c r="DI12" s="12" t="s">
        <v>220</v>
      </c>
      <c r="DJ12" s="13">
        <v>1</v>
      </c>
      <c r="DK12" s="13">
        <v>1</v>
      </c>
      <c r="DL12" s="13">
        <v>4</v>
      </c>
      <c r="DM12" s="13">
        <v>1</v>
      </c>
      <c r="DN12" s="13">
        <v>10</v>
      </c>
      <c r="DO12" s="13">
        <v>5</v>
      </c>
      <c r="DP12" s="13">
        <v>1000</v>
      </c>
    </row>
    <row r="13" spans="1:124" ht="15" thickBot="1" x14ac:dyDescent="0.35">
      <c r="A13" s="12" t="s">
        <v>221</v>
      </c>
      <c r="B13" s="13">
        <v>5</v>
      </c>
      <c r="C13" s="13">
        <v>1</v>
      </c>
      <c r="D13" s="13">
        <v>8</v>
      </c>
      <c r="E13" s="13">
        <v>1</v>
      </c>
      <c r="F13" s="13">
        <v>1</v>
      </c>
      <c r="G13" s="13">
        <v>6</v>
      </c>
      <c r="H13" s="13">
        <v>1000</v>
      </c>
      <c r="O13" s="12" t="s">
        <v>221</v>
      </c>
      <c r="P13" s="13">
        <v>1</v>
      </c>
      <c r="Q13" s="13">
        <v>7</v>
      </c>
      <c r="R13" s="13">
        <v>4</v>
      </c>
      <c r="S13" s="13">
        <v>6</v>
      </c>
      <c r="T13" s="13">
        <v>3</v>
      </c>
      <c r="U13" s="13">
        <v>1</v>
      </c>
      <c r="V13" s="13">
        <v>1000</v>
      </c>
      <c r="AC13" s="12" t="s">
        <v>221</v>
      </c>
      <c r="AD13" s="13">
        <v>1</v>
      </c>
      <c r="AE13" s="13">
        <v>7</v>
      </c>
      <c r="AF13" s="13">
        <v>4</v>
      </c>
      <c r="AG13" s="13">
        <v>6</v>
      </c>
      <c r="AH13" s="13">
        <v>3</v>
      </c>
      <c r="AI13" s="13">
        <v>1</v>
      </c>
      <c r="AJ13" s="13">
        <v>1000</v>
      </c>
      <c r="AQ13" s="12" t="s">
        <v>221</v>
      </c>
      <c r="AR13" s="13">
        <v>1</v>
      </c>
      <c r="AS13" s="13">
        <v>7</v>
      </c>
      <c r="AT13" s="13">
        <v>4</v>
      </c>
      <c r="AU13" s="13">
        <v>6</v>
      </c>
      <c r="AV13" s="13">
        <v>3</v>
      </c>
      <c r="AW13" s="13">
        <v>1</v>
      </c>
      <c r="AX13" s="13">
        <v>1000</v>
      </c>
      <c r="BE13" s="12" t="s">
        <v>221</v>
      </c>
      <c r="BF13" s="13">
        <v>1</v>
      </c>
      <c r="BG13" s="13">
        <v>7</v>
      </c>
      <c r="BH13" s="13">
        <v>4</v>
      </c>
      <c r="BI13" s="13">
        <v>6</v>
      </c>
      <c r="BJ13" s="13">
        <v>3</v>
      </c>
      <c r="BK13" s="13">
        <v>1</v>
      </c>
      <c r="BL13" s="13">
        <v>1000</v>
      </c>
      <c r="BS13" s="12" t="s">
        <v>221</v>
      </c>
      <c r="BT13" s="13">
        <v>1</v>
      </c>
      <c r="BU13" s="13">
        <v>7</v>
      </c>
      <c r="BV13" s="13">
        <v>4</v>
      </c>
      <c r="BW13" s="13">
        <v>6</v>
      </c>
      <c r="BX13" s="13">
        <v>3</v>
      </c>
      <c r="BY13" s="13">
        <v>1</v>
      </c>
      <c r="BZ13" s="13">
        <v>1000</v>
      </c>
      <c r="CG13" s="12" t="s">
        <v>221</v>
      </c>
      <c r="CH13" s="13">
        <v>1</v>
      </c>
      <c r="CI13" s="13">
        <v>7</v>
      </c>
      <c r="CJ13" s="13">
        <v>4</v>
      </c>
      <c r="CK13" s="13">
        <v>6</v>
      </c>
      <c r="CL13" s="13">
        <v>3</v>
      </c>
      <c r="CM13" s="13">
        <v>1</v>
      </c>
      <c r="CN13" s="13">
        <v>1000</v>
      </c>
      <c r="CU13" s="12" t="s">
        <v>221</v>
      </c>
      <c r="CV13" s="13">
        <v>1</v>
      </c>
      <c r="CW13" s="13">
        <v>7</v>
      </c>
      <c r="CX13" s="13">
        <v>4</v>
      </c>
      <c r="CY13" s="13">
        <v>6</v>
      </c>
      <c r="CZ13" s="13">
        <v>3</v>
      </c>
      <c r="DA13" s="13">
        <v>1</v>
      </c>
      <c r="DB13" s="13">
        <v>1000</v>
      </c>
      <c r="DI13" s="12" t="s">
        <v>221</v>
      </c>
      <c r="DJ13" s="13">
        <v>1</v>
      </c>
      <c r="DK13" s="13">
        <v>7</v>
      </c>
      <c r="DL13" s="13">
        <v>4</v>
      </c>
      <c r="DM13" s="13">
        <v>6</v>
      </c>
      <c r="DN13" s="13">
        <v>3</v>
      </c>
      <c r="DO13" s="13">
        <v>1</v>
      </c>
      <c r="DP13" s="13">
        <v>1000</v>
      </c>
    </row>
    <row r="14" spans="1:124" ht="15" thickBot="1" x14ac:dyDescent="0.35">
      <c r="A14" s="12" t="s">
        <v>222</v>
      </c>
      <c r="B14" s="13">
        <v>5</v>
      </c>
      <c r="C14" s="13">
        <v>1</v>
      </c>
      <c r="D14" s="13">
        <v>4</v>
      </c>
      <c r="E14" s="13">
        <v>1</v>
      </c>
      <c r="F14" s="13">
        <v>6</v>
      </c>
      <c r="G14" s="13">
        <v>6</v>
      </c>
      <c r="H14" s="13">
        <v>1000</v>
      </c>
      <c r="O14" s="12" t="s">
        <v>222</v>
      </c>
      <c r="P14" s="13">
        <v>1</v>
      </c>
      <c r="Q14" s="13">
        <v>7</v>
      </c>
      <c r="R14" s="13">
        <v>4</v>
      </c>
      <c r="S14" s="13">
        <v>1</v>
      </c>
      <c r="T14" s="13">
        <v>3</v>
      </c>
      <c r="U14" s="13">
        <v>5</v>
      </c>
      <c r="V14" s="13">
        <v>1000</v>
      </c>
      <c r="AC14" s="12" t="s">
        <v>222</v>
      </c>
      <c r="AD14" s="13">
        <v>1</v>
      </c>
      <c r="AE14" s="13">
        <v>7</v>
      </c>
      <c r="AF14" s="13">
        <v>4</v>
      </c>
      <c r="AG14" s="13">
        <v>1</v>
      </c>
      <c r="AH14" s="13">
        <v>3</v>
      </c>
      <c r="AI14" s="13">
        <v>5</v>
      </c>
      <c r="AJ14" s="13">
        <v>1000</v>
      </c>
      <c r="AQ14" s="12" t="s">
        <v>222</v>
      </c>
      <c r="AR14" s="13">
        <v>1</v>
      </c>
      <c r="AS14" s="13">
        <v>7</v>
      </c>
      <c r="AT14" s="13">
        <v>4</v>
      </c>
      <c r="AU14" s="13">
        <v>1</v>
      </c>
      <c r="AV14" s="13">
        <v>3</v>
      </c>
      <c r="AW14" s="13">
        <v>5</v>
      </c>
      <c r="AX14" s="13">
        <v>1000</v>
      </c>
      <c r="BE14" s="12" t="s">
        <v>222</v>
      </c>
      <c r="BF14" s="13">
        <v>1</v>
      </c>
      <c r="BG14" s="13">
        <v>7</v>
      </c>
      <c r="BH14" s="13">
        <v>4</v>
      </c>
      <c r="BI14" s="13">
        <v>1</v>
      </c>
      <c r="BJ14" s="13">
        <v>3</v>
      </c>
      <c r="BK14" s="13">
        <v>5</v>
      </c>
      <c r="BL14" s="13">
        <v>1000</v>
      </c>
      <c r="BS14" s="12" t="s">
        <v>222</v>
      </c>
      <c r="BT14" s="13">
        <v>1</v>
      </c>
      <c r="BU14" s="13">
        <v>7</v>
      </c>
      <c r="BV14" s="13">
        <v>4</v>
      </c>
      <c r="BW14" s="13">
        <v>1</v>
      </c>
      <c r="BX14" s="13">
        <v>3</v>
      </c>
      <c r="BY14" s="13">
        <v>5</v>
      </c>
      <c r="BZ14" s="13">
        <v>1000</v>
      </c>
      <c r="CG14" s="12" t="s">
        <v>222</v>
      </c>
      <c r="CH14" s="13">
        <v>1</v>
      </c>
      <c r="CI14" s="13">
        <v>7</v>
      </c>
      <c r="CJ14" s="13">
        <v>4</v>
      </c>
      <c r="CK14" s="13">
        <v>1</v>
      </c>
      <c r="CL14" s="13">
        <v>3</v>
      </c>
      <c r="CM14" s="13">
        <v>5</v>
      </c>
      <c r="CN14" s="13">
        <v>1000</v>
      </c>
      <c r="CU14" s="12" t="s">
        <v>222</v>
      </c>
      <c r="CV14" s="13">
        <v>1</v>
      </c>
      <c r="CW14" s="13">
        <v>7</v>
      </c>
      <c r="CX14" s="13">
        <v>4</v>
      </c>
      <c r="CY14" s="13">
        <v>1</v>
      </c>
      <c r="CZ14" s="13">
        <v>3</v>
      </c>
      <c r="DA14" s="13">
        <v>5</v>
      </c>
      <c r="DB14" s="13">
        <v>1000</v>
      </c>
      <c r="DI14" s="12" t="s">
        <v>222</v>
      </c>
      <c r="DJ14" s="13">
        <v>1</v>
      </c>
      <c r="DK14" s="13">
        <v>7</v>
      </c>
      <c r="DL14" s="13">
        <v>4</v>
      </c>
      <c r="DM14" s="13">
        <v>1</v>
      </c>
      <c r="DN14" s="13">
        <v>3</v>
      </c>
      <c r="DO14" s="13">
        <v>5</v>
      </c>
      <c r="DP14" s="13">
        <v>1000</v>
      </c>
    </row>
    <row r="15" spans="1:124" ht="15" thickBot="1" x14ac:dyDescent="0.35">
      <c r="A15" s="12" t="s">
        <v>223</v>
      </c>
      <c r="B15" s="13">
        <v>5</v>
      </c>
      <c r="C15" s="13">
        <v>1</v>
      </c>
      <c r="D15" s="13">
        <v>1</v>
      </c>
      <c r="E15" s="13">
        <v>6</v>
      </c>
      <c r="F15" s="13">
        <v>1</v>
      </c>
      <c r="G15" s="13">
        <v>1</v>
      </c>
      <c r="H15" s="13">
        <v>1000</v>
      </c>
      <c r="O15" s="12" t="s">
        <v>223</v>
      </c>
      <c r="P15" s="13">
        <v>1</v>
      </c>
      <c r="Q15" s="13">
        <v>1</v>
      </c>
      <c r="R15" s="13">
        <v>9</v>
      </c>
      <c r="S15" s="13">
        <v>6</v>
      </c>
      <c r="T15" s="13">
        <v>1</v>
      </c>
      <c r="U15" s="13">
        <v>1</v>
      </c>
      <c r="V15" s="13">
        <v>1000</v>
      </c>
      <c r="AC15" s="12" t="s">
        <v>223</v>
      </c>
      <c r="AD15" s="13">
        <v>1</v>
      </c>
      <c r="AE15" s="13">
        <v>1</v>
      </c>
      <c r="AF15" s="13">
        <v>9</v>
      </c>
      <c r="AG15" s="13">
        <v>6</v>
      </c>
      <c r="AH15" s="13">
        <v>1</v>
      </c>
      <c r="AI15" s="13">
        <v>1</v>
      </c>
      <c r="AJ15" s="13">
        <v>1000</v>
      </c>
      <c r="AQ15" s="12" t="s">
        <v>223</v>
      </c>
      <c r="AR15" s="13">
        <v>1</v>
      </c>
      <c r="AS15" s="13">
        <v>1</v>
      </c>
      <c r="AT15" s="13">
        <v>9</v>
      </c>
      <c r="AU15" s="13">
        <v>6</v>
      </c>
      <c r="AV15" s="13">
        <v>1</v>
      </c>
      <c r="AW15" s="13">
        <v>1</v>
      </c>
      <c r="AX15" s="13">
        <v>1000</v>
      </c>
      <c r="BE15" s="12" t="s">
        <v>223</v>
      </c>
      <c r="BF15" s="13">
        <v>1</v>
      </c>
      <c r="BG15" s="13">
        <v>1</v>
      </c>
      <c r="BH15" s="13">
        <v>9</v>
      </c>
      <c r="BI15" s="13">
        <v>6</v>
      </c>
      <c r="BJ15" s="13">
        <v>1</v>
      </c>
      <c r="BK15" s="13">
        <v>1</v>
      </c>
      <c r="BL15" s="13">
        <v>1000</v>
      </c>
      <c r="BS15" s="12" t="s">
        <v>223</v>
      </c>
      <c r="BT15" s="13">
        <v>1</v>
      </c>
      <c r="BU15" s="13">
        <v>1</v>
      </c>
      <c r="BV15" s="13">
        <v>9</v>
      </c>
      <c r="BW15" s="13">
        <v>6</v>
      </c>
      <c r="BX15" s="13">
        <v>1</v>
      </c>
      <c r="BY15" s="13">
        <v>1</v>
      </c>
      <c r="BZ15" s="13">
        <v>1000</v>
      </c>
      <c r="CG15" s="12" t="s">
        <v>223</v>
      </c>
      <c r="CH15" s="13">
        <v>1</v>
      </c>
      <c r="CI15" s="13">
        <v>1</v>
      </c>
      <c r="CJ15" s="13">
        <v>9</v>
      </c>
      <c r="CK15" s="13">
        <v>6</v>
      </c>
      <c r="CL15" s="13">
        <v>3</v>
      </c>
      <c r="CM15" s="13">
        <v>1</v>
      </c>
      <c r="CN15" s="13">
        <v>1000</v>
      </c>
      <c r="CU15" s="12" t="s">
        <v>223</v>
      </c>
      <c r="CV15" s="13">
        <v>1</v>
      </c>
      <c r="CW15" s="13">
        <v>1</v>
      </c>
      <c r="CX15" s="13">
        <v>9</v>
      </c>
      <c r="CY15" s="13">
        <v>6</v>
      </c>
      <c r="CZ15" s="13">
        <v>3</v>
      </c>
      <c r="DA15" s="13">
        <v>5</v>
      </c>
      <c r="DB15" s="13">
        <v>1000</v>
      </c>
      <c r="DI15" s="12" t="s">
        <v>223</v>
      </c>
      <c r="DJ15" s="13">
        <v>1</v>
      </c>
      <c r="DK15" s="13">
        <v>1</v>
      </c>
      <c r="DL15" s="13">
        <v>9</v>
      </c>
      <c r="DM15" s="13">
        <v>6</v>
      </c>
      <c r="DN15" s="13">
        <v>3</v>
      </c>
      <c r="DO15" s="13">
        <v>5</v>
      </c>
      <c r="DP15" s="13">
        <v>1000</v>
      </c>
    </row>
    <row r="16" spans="1:124" ht="15" thickBot="1" x14ac:dyDescent="0.35">
      <c r="A16" s="12" t="s">
        <v>224</v>
      </c>
      <c r="B16" s="13">
        <v>5</v>
      </c>
      <c r="C16" s="13">
        <v>8</v>
      </c>
      <c r="D16" s="13">
        <v>8</v>
      </c>
      <c r="E16" s="13">
        <v>6</v>
      </c>
      <c r="F16" s="13">
        <v>4</v>
      </c>
      <c r="G16" s="13">
        <v>1</v>
      </c>
      <c r="H16" s="13">
        <v>1000</v>
      </c>
      <c r="O16" s="12" t="s">
        <v>224</v>
      </c>
      <c r="P16" s="13">
        <v>8</v>
      </c>
      <c r="Q16" s="13">
        <v>7</v>
      </c>
      <c r="R16" s="13">
        <v>1</v>
      </c>
      <c r="S16" s="13">
        <v>6</v>
      </c>
      <c r="T16" s="13">
        <v>3</v>
      </c>
      <c r="U16" s="13">
        <v>5</v>
      </c>
      <c r="V16" s="13">
        <v>1000</v>
      </c>
      <c r="AC16" s="12" t="s">
        <v>224</v>
      </c>
      <c r="AD16" s="13">
        <v>8</v>
      </c>
      <c r="AE16" s="13">
        <v>7</v>
      </c>
      <c r="AF16" s="13">
        <v>1</v>
      </c>
      <c r="AG16" s="13">
        <v>6</v>
      </c>
      <c r="AH16" s="13">
        <v>3</v>
      </c>
      <c r="AI16" s="13">
        <v>5</v>
      </c>
      <c r="AJ16" s="13">
        <v>1000</v>
      </c>
      <c r="AQ16" s="12" t="s">
        <v>224</v>
      </c>
      <c r="AR16" s="13">
        <v>8</v>
      </c>
      <c r="AS16" s="13">
        <v>7</v>
      </c>
      <c r="AT16" s="13">
        <v>1</v>
      </c>
      <c r="AU16" s="13">
        <v>6</v>
      </c>
      <c r="AV16" s="13">
        <v>3</v>
      </c>
      <c r="AW16" s="13">
        <v>5</v>
      </c>
      <c r="AX16" s="13">
        <v>1000</v>
      </c>
      <c r="BE16" s="12" t="s">
        <v>224</v>
      </c>
      <c r="BF16" s="13">
        <v>8</v>
      </c>
      <c r="BG16" s="13">
        <v>7</v>
      </c>
      <c r="BH16" s="13">
        <v>1</v>
      </c>
      <c r="BI16" s="13">
        <v>6</v>
      </c>
      <c r="BJ16" s="13">
        <v>3</v>
      </c>
      <c r="BK16" s="13">
        <v>5</v>
      </c>
      <c r="BL16" s="13">
        <v>1000</v>
      </c>
      <c r="BS16" s="12" t="s">
        <v>224</v>
      </c>
      <c r="BT16" s="13">
        <v>8</v>
      </c>
      <c r="BU16" s="13">
        <v>7</v>
      </c>
      <c r="BV16" s="13">
        <v>1</v>
      </c>
      <c r="BW16" s="13">
        <v>6</v>
      </c>
      <c r="BX16" s="13">
        <v>3</v>
      </c>
      <c r="BY16" s="13">
        <v>5</v>
      </c>
      <c r="BZ16" s="13">
        <v>1000</v>
      </c>
      <c r="CG16" s="12" t="s">
        <v>224</v>
      </c>
      <c r="CH16" s="13">
        <v>8</v>
      </c>
      <c r="CI16" s="13">
        <v>7</v>
      </c>
      <c r="CJ16" s="13">
        <v>1</v>
      </c>
      <c r="CK16" s="13">
        <v>6</v>
      </c>
      <c r="CL16" s="13">
        <v>3</v>
      </c>
      <c r="CM16" s="13">
        <v>5</v>
      </c>
      <c r="CN16" s="13">
        <v>1000</v>
      </c>
      <c r="CU16" s="12" t="s">
        <v>224</v>
      </c>
      <c r="CV16" s="13">
        <v>8</v>
      </c>
      <c r="CW16" s="13">
        <v>7</v>
      </c>
      <c r="CX16" s="13">
        <v>1</v>
      </c>
      <c r="CY16" s="13">
        <v>6</v>
      </c>
      <c r="CZ16" s="13">
        <v>3</v>
      </c>
      <c r="DA16" s="13">
        <v>5</v>
      </c>
      <c r="DB16" s="13">
        <v>1000</v>
      </c>
      <c r="DI16" s="12" t="s">
        <v>224</v>
      </c>
      <c r="DJ16" s="13">
        <v>8</v>
      </c>
      <c r="DK16" s="13">
        <v>7</v>
      </c>
      <c r="DL16" s="13">
        <v>1</v>
      </c>
      <c r="DM16" s="13">
        <v>6</v>
      </c>
      <c r="DN16" s="13">
        <v>3</v>
      </c>
      <c r="DO16" s="13">
        <v>5</v>
      </c>
      <c r="DP16" s="13">
        <v>1000</v>
      </c>
    </row>
    <row r="17" spans="1:120" ht="15" thickBot="1" x14ac:dyDescent="0.35">
      <c r="A17" s="12" t="s">
        <v>225</v>
      </c>
      <c r="B17" s="13">
        <v>5</v>
      </c>
      <c r="C17" s="13">
        <v>1</v>
      </c>
      <c r="D17" s="13">
        <v>1</v>
      </c>
      <c r="E17" s="13">
        <v>1</v>
      </c>
      <c r="F17" s="13">
        <v>11</v>
      </c>
      <c r="G17" s="13">
        <v>6</v>
      </c>
      <c r="H17" s="13">
        <v>1000</v>
      </c>
      <c r="O17" s="12" t="s">
        <v>225</v>
      </c>
      <c r="P17" s="13">
        <v>8</v>
      </c>
      <c r="Q17" s="13">
        <v>7</v>
      </c>
      <c r="R17" s="13">
        <v>1</v>
      </c>
      <c r="S17" s="13">
        <v>1</v>
      </c>
      <c r="T17" s="13">
        <v>10</v>
      </c>
      <c r="U17" s="13">
        <v>1</v>
      </c>
      <c r="V17" s="13">
        <v>1000</v>
      </c>
      <c r="AC17" s="12" t="s">
        <v>225</v>
      </c>
      <c r="AD17" s="13">
        <v>8</v>
      </c>
      <c r="AE17" s="13">
        <v>7</v>
      </c>
      <c r="AF17" s="13">
        <v>1</v>
      </c>
      <c r="AG17" s="13">
        <v>1</v>
      </c>
      <c r="AH17" s="13">
        <v>10</v>
      </c>
      <c r="AI17" s="13">
        <v>1</v>
      </c>
      <c r="AJ17" s="13">
        <v>1000</v>
      </c>
      <c r="AQ17" s="12" t="s">
        <v>225</v>
      </c>
      <c r="AR17" s="13">
        <v>8</v>
      </c>
      <c r="AS17" s="13">
        <v>7</v>
      </c>
      <c r="AT17" s="13">
        <v>1</v>
      </c>
      <c r="AU17" s="13">
        <v>1</v>
      </c>
      <c r="AV17" s="13">
        <v>10</v>
      </c>
      <c r="AW17" s="13">
        <v>1</v>
      </c>
      <c r="AX17" s="13">
        <v>1000</v>
      </c>
      <c r="BE17" s="12" t="s">
        <v>225</v>
      </c>
      <c r="BF17" s="13">
        <v>8</v>
      </c>
      <c r="BG17" s="13">
        <v>7</v>
      </c>
      <c r="BH17" s="13">
        <v>1</v>
      </c>
      <c r="BI17" s="13">
        <v>1</v>
      </c>
      <c r="BJ17" s="13">
        <v>10</v>
      </c>
      <c r="BK17" s="13">
        <v>1</v>
      </c>
      <c r="BL17" s="13">
        <v>1000</v>
      </c>
      <c r="BS17" s="12" t="s">
        <v>225</v>
      </c>
      <c r="BT17" s="13">
        <v>8</v>
      </c>
      <c r="BU17" s="13">
        <v>7</v>
      </c>
      <c r="BV17" s="13">
        <v>1</v>
      </c>
      <c r="BW17" s="13">
        <v>1</v>
      </c>
      <c r="BX17" s="13">
        <v>10</v>
      </c>
      <c r="BY17" s="13">
        <v>1</v>
      </c>
      <c r="BZ17" s="13">
        <v>1000</v>
      </c>
      <c r="CG17" s="12" t="s">
        <v>225</v>
      </c>
      <c r="CH17" s="13">
        <v>8</v>
      </c>
      <c r="CI17" s="13">
        <v>7</v>
      </c>
      <c r="CJ17" s="13">
        <v>1</v>
      </c>
      <c r="CK17" s="13">
        <v>1</v>
      </c>
      <c r="CL17" s="13">
        <v>10</v>
      </c>
      <c r="CM17" s="13">
        <v>1</v>
      </c>
      <c r="CN17" s="13">
        <v>1000</v>
      </c>
      <c r="CU17" s="12" t="s">
        <v>225</v>
      </c>
      <c r="CV17" s="13">
        <v>8</v>
      </c>
      <c r="CW17" s="13">
        <v>7</v>
      </c>
      <c r="CX17" s="13">
        <v>1</v>
      </c>
      <c r="CY17" s="13">
        <v>1</v>
      </c>
      <c r="CZ17" s="13">
        <v>10</v>
      </c>
      <c r="DA17" s="13">
        <v>1</v>
      </c>
      <c r="DB17" s="13">
        <v>1000</v>
      </c>
      <c r="DI17" s="12" t="s">
        <v>225</v>
      </c>
      <c r="DJ17" s="13">
        <v>8</v>
      </c>
      <c r="DK17" s="13">
        <v>7</v>
      </c>
      <c r="DL17" s="13">
        <v>1</v>
      </c>
      <c r="DM17" s="13">
        <v>1</v>
      </c>
      <c r="DN17" s="13">
        <v>10</v>
      </c>
      <c r="DO17" s="13">
        <v>1</v>
      </c>
      <c r="DP17" s="13">
        <v>1000</v>
      </c>
    </row>
    <row r="18" spans="1:120" ht="15" thickBot="1" x14ac:dyDescent="0.35">
      <c r="A18" s="12" t="s">
        <v>226</v>
      </c>
      <c r="B18" s="13">
        <v>1</v>
      </c>
      <c r="C18" s="13">
        <v>8</v>
      </c>
      <c r="D18" s="13">
        <v>1</v>
      </c>
      <c r="E18" s="13">
        <v>6</v>
      </c>
      <c r="F18" s="13">
        <v>6</v>
      </c>
      <c r="G18" s="13">
        <v>6</v>
      </c>
      <c r="H18" s="13">
        <v>1000</v>
      </c>
      <c r="O18" s="12" t="s">
        <v>226</v>
      </c>
      <c r="P18" s="13">
        <v>8</v>
      </c>
      <c r="Q18" s="13">
        <v>1</v>
      </c>
      <c r="R18" s="13">
        <v>4</v>
      </c>
      <c r="S18" s="13">
        <v>6</v>
      </c>
      <c r="T18" s="13">
        <v>3</v>
      </c>
      <c r="U18" s="13">
        <v>5</v>
      </c>
      <c r="V18" s="13">
        <v>1000</v>
      </c>
      <c r="AC18" s="12" t="s">
        <v>226</v>
      </c>
      <c r="AD18" s="13">
        <v>8</v>
      </c>
      <c r="AE18" s="13">
        <v>1</v>
      </c>
      <c r="AF18" s="13">
        <v>4</v>
      </c>
      <c r="AG18" s="13">
        <v>6</v>
      </c>
      <c r="AH18" s="13">
        <v>3</v>
      </c>
      <c r="AI18" s="13">
        <v>5</v>
      </c>
      <c r="AJ18" s="13">
        <v>1000</v>
      </c>
      <c r="AQ18" s="12" t="s">
        <v>226</v>
      </c>
      <c r="AR18" s="13">
        <v>8</v>
      </c>
      <c r="AS18" s="13">
        <v>1</v>
      </c>
      <c r="AT18" s="13">
        <v>4</v>
      </c>
      <c r="AU18" s="13">
        <v>6</v>
      </c>
      <c r="AV18" s="13">
        <v>3</v>
      </c>
      <c r="AW18" s="13">
        <v>5</v>
      </c>
      <c r="AX18" s="13">
        <v>1000</v>
      </c>
      <c r="BE18" s="12" t="s">
        <v>226</v>
      </c>
      <c r="BF18" s="13">
        <v>8</v>
      </c>
      <c r="BG18" s="13">
        <v>1</v>
      </c>
      <c r="BH18" s="13">
        <v>4</v>
      </c>
      <c r="BI18" s="13">
        <v>6</v>
      </c>
      <c r="BJ18" s="13">
        <v>3</v>
      </c>
      <c r="BK18" s="13">
        <v>5</v>
      </c>
      <c r="BL18" s="13">
        <v>1000</v>
      </c>
      <c r="BS18" s="12" t="s">
        <v>226</v>
      </c>
      <c r="BT18" s="13">
        <v>8</v>
      </c>
      <c r="BU18" s="13">
        <v>1</v>
      </c>
      <c r="BV18" s="13">
        <v>4</v>
      </c>
      <c r="BW18" s="13">
        <v>6</v>
      </c>
      <c r="BX18" s="13">
        <v>3</v>
      </c>
      <c r="BY18" s="13">
        <v>5</v>
      </c>
      <c r="BZ18" s="13">
        <v>1000</v>
      </c>
      <c r="CG18" s="12" t="s">
        <v>226</v>
      </c>
      <c r="CH18" s="13">
        <v>8</v>
      </c>
      <c r="CI18" s="13">
        <v>1</v>
      </c>
      <c r="CJ18" s="13">
        <v>4</v>
      </c>
      <c r="CK18" s="13">
        <v>6</v>
      </c>
      <c r="CL18" s="13">
        <v>3</v>
      </c>
      <c r="CM18" s="13">
        <v>5</v>
      </c>
      <c r="CN18" s="13">
        <v>1000</v>
      </c>
      <c r="CU18" s="12" t="s">
        <v>226</v>
      </c>
      <c r="CV18" s="13">
        <v>8</v>
      </c>
      <c r="CW18" s="13">
        <v>1</v>
      </c>
      <c r="CX18" s="13">
        <v>4</v>
      </c>
      <c r="CY18" s="13">
        <v>6</v>
      </c>
      <c r="CZ18" s="13">
        <v>3</v>
      </c>
      <c r="DA18" s="13">
        <v>5</v>
      </c>
      <c r="DB18" s="13">
        <v>1000</v>
      </c>
      <c r="DI18" s="12" t="s">
        <v>226</v>
      </c>
      <c r="DJ18" s="13">
        <v>8</v>
      </c>
      <c r="DK18" s="13">
        <v>1</v>
      </c>
      <c r="DL18" s="13">
        <v>4</v>
      </c>
      <c r="DM18" s="13">
        <v>6</v>
      </c>
      <c r="DN18" s="13">
        <v>3</v>
      </c>
      <c r="DO18" s="13">
        <v>5</v>
      </c>
      <c r="DP18" s="13">
        <v>1000</v>
      </c>
    </row>
    <row r="19" spans="1:120" ht="15" thickBot="1" x14ac:dyDescent="0.35">
      <c r="A19" s="12" t="s">
        <v>227</v>
      </c>
      <c r="B19" s="13">
        <v>5</v>
      </c>
      <c r="C19" s="13">
        <v>8</v>
      </c>
      <c r="D19" s="13">
        <v>8</v>
      </c>
      <c r="E19" s="13">
        <v>6</v>
      </c>
      <c r="F19" s="13">
        <v>4</v>
      </c>
      <c r="G19" s="13">
        <v>1</v>
      </c>
      <c r="H19" s="13">
        <v>1000</v>
      </c>
      <c r="O19" s="12" t="s">
        <v>227</v>
      </c>
      <c r="P19" s="13">
        <v>1</v>
      </c>
      <c r="Q19" s="13">
        <v>7</v>
      </c>
      <c r="R19" s="13">
        <v>1</v>
      </c>
      <c r="S19" s="13">
        <v>6</v>
      </c>
      <c r="T19" s="13">
        <v>10</v>
      </c>
      <c r="U19" s="13">
        <v>5</v>
      </c>
      <c r="V19" s="13">
        <v>1000</v>
      </c>
      <c r="AC19" s="12" t="s">
        <v>227</v>
      </c>
      <c r="AD19" s="13">
        <v>1</v>
      </c>
      <c r="AE19" s="13">
        <v>7</v>
      </c>
      <c r="AF19" s="13">
        <v>1</v>
      </c>
      <c r="AG19" s="13">
        <v>6</v>
      </c>
      <c r="AH19" s="13">
        <v>10</v>
      </c>
      <c r="AI19" s="13">
        <v>5</v>
      </c>
      <c r="AJ19" s="13">
        <v>1000</v>
      </c>
      <c r="AQ19" s="12" t="s">
        <v>227</v>
      </c>
      <c r="AR19" s="13">
        <v>1</v>
      </c>
      <c r="AS19" s="13">
        <v>7</v>
      </c>
      <c r="AT19" s="13">
        <v>1</v>
      </c>
      <c r="AU19" s="13">
        <v>6</v>
      </c>
      <c r="AV19" s="13">
        <v>10</v>
      </c>
      <c r="AW19" s="13">
        <v>5</v>
      </c>
      <c r="AX19" s="13">
        <v>1000</v>
      </c>
      <c r="BE19" s="12" t="s">
        <v>227</v>
      </c>
      <c r="BF19" s="13">
        <v>1</v>
      </c>
      <c r="BG19" s="13">
        <v>7</v>
      </c>
      <c r="BH19" s="13">
        <v>1</v>
      </c>
      <c r="BI19" s="13">
        <v>6</v>
      </c>
      <c r="BJ19" s="13">
        <v>10</v>
      </c>
      <c r="BK19" s="13">
        <v>5</v>
      </c>
      <c r="BL19" s="13">
        <v>1000</v>
      </c>
      <c r="BS19" s="12" t="s">
        <v>227</v>
      </c>
      <c r="BT19" s="13">
        <v>1</v>
      </c>
      <c r="BU19" s="13">
        <v>7</v>
      </c>
      <c r="BV19" s="13">
        <v>1</v>
      </c>
      <c r="BW19" s="13">
        <v>6</v>
      </c>
      <c r="BX19" s="13">
        <v>10</v>
      </c>
      <c r="BY19" s="13">
        <v>1</v>
      </c>
      <c r="BZ19" s="13">
        <v>1000</v>
      </c>
      <c r="CG19" s="12" t="s">
        <v>227</v>
      </c>
      <c r="CH19" s="13">
        <v>1</v>
      </c>
      <c r="CI19" s="13">
        <v>7</v>
      </c>
      <c r="CJ19" s="13">
        <v>1</v>
      </c>
      <c r="CK19" s="13">
        <v>6</v>
      </c>
      <c r="CL19" s="13">
        <v>10</v>
      </c>
      <c r="CM19" s="13">
        <v>1</v>
      </c>
      <c r="CN19" s="13">
        <v>1000</v>
      </c>
      <c r="CU19" s="12" t="s">
        <v>227</v>
      </c>
      <c r="CV19" s="13">
        <v>1</v>
      </c>
      <c r="CW19" s="13">
        <v>7</v>
      </c>
      <c r="CX19" s="13">
        <v>1</v>
      </c>
      <c r="CY19" s="13">
        <v>6</v>
      </c>
      <c r="CZ19" s="13">
        <v>10</v>
      </c>
      <c r="DA19" s="13">
        <v>1</v>
      </c>
      <c r="DB19" s="13">
        <v>1000</v>
      </c>
      <c r="DI19" s="12" t="s">
        <v>227</v>
      </c>
      <c r="DJ19" s="13">
        <v>1</v>
      </c>
      <c r="DK19" s="13">
        <v>7</v>
      </c>
      <c r="DL19" s="13">
        <v>1</v>
      </c>
      <c r="DM19" s="13">
        <v>6</v>
      </c>
      <c r="DN19" s="13">
        <v>10</v>
      </c>
      <c r="DO19" s="13">
        <v>1</v>
      </c>
      <c r="DP19" s="13">
        <v>1000</v>
      </c>
    </row>
    <row r="20" spans="1:120" ht="18.600000000000001" thickBot="1" x14ac:dyDescent="0.35">
      <c r="A20" s="8"/>
      <c r="O20" s="8"/>
      <c r="AC20" s="8"/>
      <c r="AQ20" s="8"/>
      <c r="BE20" s="8"/>
      <c r="BS20" s="8"/>
      <c r="CG20" s="8"/>
      <c r="CU20" s="8"/>
      <c r="DI20" s="8"/>
    </row>
    <row r="21" spans="1:120" ht="15" thickBot="1" x14ac:dyDescent="0.35">
      <c r="A21" s="12" t="s">
        <v>228</v>
      </c>
      <c r="B21" s="12" t="s">
        <v>211</v>
      </c>
      <c r="C21" s="12" t="s">
        <v>212</v>
      </c>
      <c r="D21" s="12" t="s">
        <v>213</v>
      </c>
      <c r="E21" s="12" t="s">
        <v>214</v>
      </c>
      <c r="F21" s="12" t="s">
        <v>382</v>
      </c>
      <c r="G21" s="12" t="s">
        <v>383</v>
      </c>
      <c r="O21" s="12" t="s">
        <v>228</v>
      </c>
      <c r="P21" s="12" t="s">
        <v>211</v>
      </c>
      <c r="Q21" s="12" t="s">
        <v>212</v>
      </c>
      <c r="R21" s="12" t="s">
        <v>213</v>
      </c>
      <c r="S21" s="12" t="s">
        <v>214</v>
      </c>
      <c r="T21" s="12" t="s">
        <v>382</v>
      </c>
      <c r="U21" s="12" t="s">
        <v>383</v>
      </c>
      <c r="AC21" s="12" t="s">
        <v>228</v>
      </c>
      <c r="AD21" s="12" t="s">
        <v>211</v>
      </c>
      <c r="AE21" s="12" t="s">
        <v>212</v>
      </c>
      <c r="AF21" s="12" t="s">
        <v>213</v>
      </c>
      <c r="AG21" s="12" t="s">
        <v>214</v>
      </c>
      <c r="AH21" s="12" t="s">
        <v>382</v>
      </c>
      <c r="AI21" s="12" t="s">
        <v>383</v>
      </c>
      <c r="AQ21" s="12" t="s">
        <v>228</v>
      </c>
      <c r="AR21" s="12" t="s">
        <v>211</v>
      </c>
      <c r="AS21" s="12" t="s">
        <v>212</v>
      </c>
      <c r="AT21" s="12" t="s">
        <v>213</v>
      </c>
      <c r="AU21" s="12" t="s">
        <v>214</v>
      </c>
      <c r="AV21" s="12" t="s">
        <v>382</v>
      </c>
      <c r="AW21" s="12" t="s">
        <v>383</v>
      </c>
      <c r="BE21" s="12" t="s">
        <v>228</v>
      </c>
      <c r="BF21" s="12" t="s">
        <v>211</v>
      </c>
      <c r="BG21" s="12" t="s">
        <v>212</v>
      </c>
      <c r="BH21" s="12" t="s">
        <v>213</v>
      </c>
      <c r="BI21" s="12" t="s">
        <v>214</v>
      </c>
      <c r="BJ21" s="12" t="s">
        <v>382</v>
      </c>
      <c r="BK21" s="12" t="s">
        <v>383</v>
      </c>
      <c r="BS21" s="12" t="s">
        <v>228</v>
      </c>
      <c r="BT21" s="12" t="s">
        <v>211</v>
      </c>
      <c r="BU21" s="12" t="s">
        <v>212</v>
      </c>
      <c r="BV21" s="12" t="s">
        <v>213</v>
      </c>
      <c r="BW21" s="12" t="s">
        <v>214</v>
      </c>
      <c r="BX21" s="12" t="s">
        <v>382</v>
      </c>
      <c r="BY21" s="12" t="s">
        <v>383</v>
      </c>
      <c r="CG21" s="12" t="s">
        <v>228</v>
      </c>
      <c r="CH21" s="12" t="s">
        <v>211</v>
      </c>
      <c r="CI21" s="12" t="s">
        <v>212</v>
      </c>
      <c r="CJ21" s="12" t="s">
        <v>213</v>
      </c>
      <c r="CK21" s="12" t="s">
        <v>214</v>
      </c>
      <c r="CL21" s="12" t="s">
        <v>382</v>
      </c>
      <c r="CM21" s="12" t="s">
        <v>383</v>
      </c>
      <c r="CU21" s="12" t="s">
        <v>228</v>
      </c>
      <c r="CV21" s="12" t="s">
        <v>211</v>
      </c>
      <c r="CW21" s="12" t="s">
        <v>212</v>
      </c>
      <c r="CX21" s="12" t="s">
        <v>213</v>
      </c>
      <c r="CY21" s="12" t="s">
        <v>214</v>
      </c>
      <c r="CZ21" s="12" t="s">
        <v>382</v>
      </c>
      <c r="DA21" s="12" t="s">
        <v>383</v>
      </c>
      <c r="DI21" s="12" t="s">
        <v>228</v>
      </c>
      <c r="DJ21" s="12" t="s">
        <v>211</v>
      </c>
      <c r="DK21" s="12" t="s">
        <v>212</v>
      </c>
      <c r="DL21" s="12" t="s">
        <v>213</v>
      </c>
      <c r="DM21" s="12" t="s">
        <v>214</v>
      </c>
      <c r="DN21" s="12" t="s">
        <v>382</v>
      </c>
      <c r="DO21" s="12" t="s">
        <v>383</v>
      </c>
    </row>
    <row r="22" spans="1:120" ht="15" thickBot="1" x14ac:dyDescent="0.35">
      <c r="A22" s="12" t="s">
        <v>229</v>
      </c>
      <c r="B22" s="13" t="s">
        <v>457</v>
      </c>
      <c r="C22" s="13" t="s">
        <v>385</v>
      </c>
      <c r="D22" s="13" t="s">
        <v>458</v>
      </c>
      <c r="E22" s="13" t="s">
        <v>459</v>
      </c>
      <c r="F22" s="13" t="s">
        <v>460</v>
      </c>
      <c r="G22" s="13" t="s">
        <v>461</v>
      </c>
      <c r="O22" s="12" t="s">
        <v>229</v>
      </c>
      <c r="P22" s="13" t="s">
        <v>476</v>
      </c>
      <c r="Q22" s="13" t="s">
        <v>477</v>
      </c>
      <c r="R22" s="13" t="s">
        <v>478</v>
      </c>
      <c r="S22" s="13" t="s">
        <v>385</v>
      </c>
      <c r="T22" s="13" t="s">
        <v>479</v>
      </c>
      <c r="U22" s="13" t="s">
        <v>385</v>
      </c>
      <c r="AC22" s="12" t="s">
        <v>229</v>
      </c>
      <c r="AD22" s="13" t="s">
        <v>476</v>
      </c>
      <c r="AE22" s="13" t="s">
        <v>505</v>
      </c>
      <c r="AF22" s="13" t="s">
        <v>506</v>
      </c>
      <c r="AG22" s="13" t="s">
        <v>385</v>
      </c>
      <c r="AH22" s="13" t="s">
        <v>507</v>
      </c>
      <c r="AI22" s="13" t="s">
        <v>385</v>
      </c>
      <c r="AQ22" s="12" t="s">
        <v>229</v>
      </c>
      <c r="AR22" s="13" t="s">
        <v>530</v>
      </c>
      <c r="AS22" s="13" t="s">
        <v>531</v>
      </c>
      <c r="AT22" s="13" t="s">
        <v>532</v>
      </c>
      <c r="AU22" s="13" t="s">
        <v>385</v>
      </c>
      <c r="AV22" s="13" t="s">
        <v>533</v>
      </c>
      <c r="AW22" s="13" t="s">
        <v>534</v>
      </c>
      <c r="BE22" s="12" t="s">
        <v>229</v>
      </c>
      <c r="BF22" s="13" t="s">
        <v>559</v>
      </c>
      <c r="BG22" s="13" t="s">
        <v>560</v>
      </c>
      <c r="BH22" s="13" t="s">
        <v>561</v>
      </c>
      <c r="BI22" s="13" t="s">
        <v>562</v>
      </c>
      <c r="BJ22" s="13" t="s">
        <v>563</v>
      </c>
      <c r="BK22" s="13" t="s">
        <v>564</v>
      </c>
      <c r="BS22" s="12" t="s">
        <v>229</v>
      </c>
      <c r="BT22" s="13" t="s">
        <v>586</v>
      </c>
      <c r="BU22" s="13" t="s">
        <v>587</v>
      </c>
      <c r="BV22" s="13" t="s">
        <v>588</v>
      </c>
      <c r="BW22" s="13" t="s">
        <v>589</v>
      </c>
      <c r="BX22" s="13" t="s">
        <v>590</v>
      </c>
      <c r="BY22" s="13" t="s">
        <v>591</v>
      </c>
      <c r="CG22" s="12" t="s">
        <v>229</v>
      </c>
      <c r="CH22" s="13" t="s">
        <v>608</v>
      </c>
      <c r="CI22" s="13" t="s">
        <v>609</v>
      </c>
      <c r="CJ22" s="13" t="s">
        <v>610</v>
      </c>
      <c r="CK22" s="13" t="s">
        <v>611</v>
      </c>
      <c r="CL22" s="13" t="s">
        <v>612</v>
      </c>
      <c r="CM22" s="13" t="s">
        <v>613</v>
      </c>
      <c r="CU22" s="12" t="s">
        <v>229</v>
      </c>
      <c r="CV22" s="13" t="s">
        <v>639</v>
      </c>
      <c r="CW22" s="13" t="s">
        <v>640</v>
      </c>
      <c r="CX22" s="13" t="s">
        <v>641</v>
      </c>
      <c r="CY22" s="13" t="s">
        <v>642</v>
      </c>
      <c r="CZ22" s="13" t="s">
        <v>643</v>
      </c>
      <c r="DA22" s="13" t="s">
        <v>644</v>
      </c>
      <c r="DI22" s="12" t="s">
        <v>229</v>
      </c>
      <c r="DJ22" s="13" t="s">
        <v>663</v>
      </c>
      <c r="DK22" s="13" t="s">
        <v>664</v>
      </c>
      <c r="DL22" s="13" t="s">
        <v>665</v>
      </c>
      <c r="DM22" s="13" t="s">
        <v>666</v>
      </c>
      <c r="DN22" s="13" t="s">
        <v>667</v>
      </c>
      <c r="DO22" s="13" t="s">
        <v>668</v>
      </c>
    </row>
    <row r="23" spans="1:120" ht="15" thickBot="1" x14ac:dyDescent="0.35">
      <c r="A23" s="12" t="s">
        <v>234</v>
      </c>
      <c r="B23" s="13" t="s">
        <v>236</v>
      </c>
      <c r="C23" s="13" t="s">
        <v>236</v>
      </c>
      <c r="D23" s="13" t="s">
        <v>385</v>
      </c>
      <c r="E23" s="13" t="s">
        <v>462</v>
      </c>
      <c r="F23" s="13" t="s">
        <v>463</v>
      </c>
      <c r="G23" s="13" t="s">
        <v>464</v>
      </c>
      <c r="O23" s="12" t="s">
        <v>234</v>
      </c>
      <c r="P23" s="13" t="s">
        <v>236</v>
      </c>
      <c r="Q23" s="13" t="s">
        <v>480</v>
      </c>
      <c r="R23" s="13" t="s">
        <v>481</v>
      </c>
      <c r="S23" s="13" t="s">
        <v>236</v>
      </c>
      <c r="T23" s="13" t="s">
        <v>482</v>
      </c>
      <c r="U23" s="13" t="s">
        <v>236</v>
      </c>
      <c r="AC23" s="12" t="s">
        <v>234</v>
      </c>
      <c r="AD23" s="13" t="s">
        <v>236</v>
      </c>
      <c r="AE23" s="13" t="s">
        <v>508</v>
      </c>
      <c r="AF23" s="13" t="s">
        <v>481</v>
      </c>
      <c r="AG23" s="13" t="s">
        <v>236</v>
      </c>
      <c r="AH23" s="13" t="s">
        <v>509</v>
      </c>
      <c r="AI23" s="13" t="s">
        <v>236</v>
      </c>
      <c r="AQ23" s="12" t="s">
        <v>234</v>
      </c>
      <c r="AR23" s="13" t="s">
        <v>236</v>
      </c>
      <c r="AS23" s="13" t="s">
        <v>535</v>
      </c>
      <c r="AT23" s="13" t="s">
        <v>536</v>
      </c>
      <c r="AU23" s="13" t="s">
        <v>236</v>
      </c>
      <c r="AV23" s="13" t="s">
        <v>537</v>
      </c>
      <c r="AW23" s="13" t="s">
        <v>538</v>
      </c>
      <c r="BE23" s="12" t="s">
        <v>234</v>
      </c>
      <c r="BF23" s="13" t="s">
        <v>236</v>
      </c>
      <c r="BG23" s="13" t="s">
        <v>462</v>
      </c>
      <c r="BH23" s="13" t="s">
        <v>565</v>
      </c>
      <c r="BI23" s="13" t="s">
        <v>566</v>
      </c>
      <c r="BJ23" s="13" t="s">
        <v>567</v>
      </c>
      <c r="BK23" s="13" t="s">
        <v>568</v>
      </c>
      <c r="BS23" s="12" t="s">
        <v>234</v>
      </c>
      <c r="BT23" s="13" t="s">
        <v>592</v>
      </c>
      <c r="BU23" s="13" t="s">
        <v>593</v>
      </c>
      <c r="BV23" s="13" t="s">
        <v>594</v>
      </c>
      <c r="BW23" s="13" t="s">
        <v>595</v>
      </c>
      <c r="BX23" s="13" t="s">
        <v>596</v>
      </c>
      <c r="BY23" s="13" t="s">
        <v>597</v>
      </c>
      <c r="CG23" s="12" t="s">
        <v>234</v>
      </c>
      <c r="CH23" s="13" t="s">
        <v>614</v>
      </c>
      <c r="CI23" s="13" t="s">
        <v>462</v>
      </c>
      <c r="CJ23" s="13" t="s">
        <v>615</v>
      </c>
      <c r="CK23" s="13" t="s">
        <v>566</v>
      </c>
      <c r="CL23" s="13" t="s">
        <v>616</v>
      </c>
      <c r="CM23" s="13" t="s">
        <v>617</v>
      </c>
      <c r="CU23" s="12" t="s">
        <v>234</v>
      </c>
      <c r="CV23" s="13" t="s">
        <v>645</v>
      </c>
      <c r="CW23" s="13" t="s">
        <v>645</v>
      </c>
      <c r="CX23" s="13" t="s">
        <v>646</v>
      </c>
      <c r="CY23" s="13" t="s">
        <v>645</v>
      </c>
      <c r="CZ23" s="13" t="s">
        <v>647</v>
      </c>
      <c r="DA23" s="13" t="s">
        <v>645</v>
      </c>
      <c r="DI23" s="12" t="s">
        <v>234</v>
      </c>
      <c r="DJ23" s="13" t="s">
        <v>669</v>
      </c>
      <c r="DK23" s="13" t="s">
        <v>645</v>
      </c>
      <c r="DL23" s="13" t="s">
        <v>670</v>
      </c>
      <c r="DM23" s="13" t="s">
        <v>645</v>
      </c>
      <c r="DN23" s="13" t="s">
        <v>671</v>
      </c>
      <c r="DO23" s="13" t="s">
        <v>645</v>
      </c>
    </row>
    <row r="24" spans="1:120" ht="15" thickBot="1" x14ac:dyDescent="0.35">
      <c r="A24" s="12" t="s">
        <v>238</v>
      </c>
      <c r="B24" s="13" t="s">
        <v>240</v>
      </c>
      <c r="C24" s="13" t="s">
        <v>240</v>
      </c>
      <c r="D24" s="13" t="s">
        <v>236</v>
      </c>
      <c r="E24" s="13" t="s">
        <v>240</v>
      </c>
      <c r="F24" s="13" t="s">
        <v>465</v>
      </c>
      <c r="G24" s="13" t="s">
        <v>240</v>
      </c>
      <c r="O24" s="12" t="s">
        <v>238</v>
      </c>
      <c r="P24" s="13" t="s">
        <v>240</v>
      </c>
      <c r="Q24" s="13" t="s">
        <v>483</v>
      </c>
      <c r="R24" s="13" t="s">
        <v>484</v>
      </c>
      <c r="S24" s="13" t="s">
        <v>240</v>
      </c>
      <c r="T24" s="13" t="s">
        <v>485</v>
      </c>
      <c r="U24" s="13" t="s">
        <v>240</v>
      </c>
      <c r="AC24" s="12" t="s">
        <v>238</v>
      </c>
      <c r="AD24" s="13" t="s">
        <v>240</v>
      </c>
      <c r="AE24" s="13" t="s">
        <v>510</v>
      </c>
      <c r="AF24" s="13" t="s">
        <v>484</v>
      </c>
      <c r="AG24" s="13" t="s">
        <v>240</v>
      </c>
      <c r="AH24" s="13" t="s">
        <v>511</v>
      </c>
      <c r="AI24" s="13" t="s">
        <v>240</v>
      </c>
      <c r="AQ24" s="12" t="s">
        <v>238</v>
      </c>
      <c r="AR24" s="13" t="s">
        <v>240</v>
      </c>
      <c r="AS24" s="13" t="s">
        <v>539</v>
      </c>
      <c r="AT24" s="13" t="s">
        <v>540</v>
      </c>
      <c r="AU24" s="13" t="s">
        <v>240</v>
      </c>
      <c r="AV24" s="13" t="s">
        <v>541</v>
      </c>
      <c r="AW24" s="13" t="s">
        <v>542</v>
      </c>
      <c r="BE24" s="12" t="s">
        <v>238</v>
      </c>
      <c r="BF24" s="13" t="s">
        <v>240</v>
      </c>
      <c r="BG24" s="13" t="s">
        <v>569</v>
      </c>
      <c r="BH24" s="13" t="s">
        <v>570</v>
      </c>
      <c r="BI24" s="13" t="s">
        <v>571</v>
      </c>
      <c r="BJ24" s="13" t="s">
        <v>572</v>
      </c>
      <c r="BK24" s="13" t="s">
        <v>573</v>
      </c>
      <c r="BS24" s="12" t="s">
        <v>238</v>
      </c>
      <c r="BT24" s="13" t="s">
        <v>598</v>
      </c>
      <c r="BU24" s="13" t="s">
        <v>599</v>
      </c>
      <c r="BV24" s="13" t="s">
        <v>600</v>
      </c>
      <c r="BW24" s="13" t="s">
        <v>240</v>
      </c>
      <c r="BX24" s="13" t="s">
        <v>601</v>
      </c>
      <c r="BY24" s="13" t="s">
        <v>240</v>
      </c>
      <c r="CG24" s="12" t="s">
        <v>238</v>
      </c>
      <c r="CH24" s="13" t="s">
        <v>618</v>
      </c>
      <c r="CI24" s="13" t="s">
        <v>569</v>
      </c>
      <c r="CJ24" s="13" t="s">
        <v>619</v>
      </c>
      <c r="CK24" s="13" t="s">
        <v>571</v>
      </c>
      <c r="CL24" s="13" t="s">
        <v>620</v>
      </c>
      <c r="CM24" s="13" t="s">
        <v>621</v>
      </c>
      <c r="CU24" s="12" t="s">
        <v>238</v>
      </c>
      <c r="CV24" s="13" t="s">
        <v>648</v>
      </c>
      <c r="CW24" s="13" t="s">
        <v>648</v>
      </c>
      <c r="CX24" s="13" t="s">
        <v>639</v>
      </c>
      <c r="CY24" s="13" t="s">
        <v>648</v>
      </c>
      <c r="CZ24" s="13" t="s">
        <v>649</v>
      </c>
      <c r="DA24" s="13" t="s">
        <v>648</v>
      </c>
      <c r="DI24" s="12" t="s">
        <v>238</v>
      </c>
      <c r="DJ24" s="13" t="s">
        <v>672</v>
      </c>
      <c r="DK24" s="13" t="s">
        <v>648</v>
      </c>
      <c r="DL24" s="13" t="s">
        <v>673</v>
      </c>
      <c r="DM24" s="13" t="s">
        <v>648</v>
      </c>
      <c r="DN24" s="13" t="s">
        <v>674</v>
      </c>
      <c r="DO24" s="13" t="s">
        <v>648</v>
      </c>
    </row>
    <row r="25" spans="1:120" ht="15" thickBot="1" x14ac:dyDescent="0.35">
      <c r="A25" s="12" t="s">
        <v>242</v>
      </c>
      <c r="B25" s="13" t="s">
        <v>244</v>
      </c>
      <c r="C25" s="13" t="s">
        <v>244</v>
      </c>
      <c r="D25" s="13" t="s">
        <v>240</v>
      </c>
      <c r="E25" s="13" t="s">
        <v>244</v>
      </c>
      <c r="F25" s="13" t="s">
        <v>466</v>
      </c>
      <c r="G25" s="13" t="s">
        <v>244</v>
      </c>
      <c r="O25" s="12" t="s">
        <v>242</v>
      </c>
      <c r="P25" s="13" t="s">
        <v>244</v>
      </c>
      <c r="Q25" s="13" t="s">
        <v>486</v>
      </c>
      <c r="R25" s="13" t="s">
        <v>487</v>
      </c>
      <c r="S25" s="13" t="s">
        <v>244</v>
      </c>
      <c r="T25" s="13" t="s">
        <v>488</v>
      </c>
      <c r="U25" s="13" t="s">
        <v>244</v>
      </c>
      <c r="AC25" s="12" t="s">
        <v>242</v>
      </c>
      <c r="AD25" s="13" t="s">
        <v>244</v>
      </c>
      <c r="AE25" s="13" t="s">
        <v>512</v>
      </c>
      <c r="AF25" s="13" t="s">
        <v>487</v>
      </c>
      <c r="AG25" s="13" t="s">
        <v>244</v>
      </c>
      <c r="AH25" s="13" t="s">
        <v>513</v>
      </c>
      <c r="AI25" s="13" t="s">
        <v>244</v>
      </c>
      <c r="AQ25" s="12" t="s">
        <v>242</v>
      </c>
      <c r="AR25" s="13" t="s">
        <v>244</v>
      </c>
      <c r="AS25" s="13" t="s">
        <v>543</v>
      </c>
      <c r="AT25" s="13" t="s">
        <v>544</v>
      </c>
      <c r="AU25" s="13" t="s">
        <v>244</v>
      </c>
      <c r="AV25" s="13" t="s">
        <v>545</v>
      </c>
      <c r="AW25" s="13" t="s">
        <v>546</v>
      </c>
      <c r="BE25" s="12" t="s">
        <v>242</v>
      </c>
      <c r="BF25" s="13" t="s">
        <v>244</v>
      </c>
      <c r="BG25" s="13" t="s">
        <v>244</v>
      </c>
      <c r="BH25" s="13" t="s">
        <v>574</v>
      </c>
      <c r="BI25" s="13" t="s">
        <v>244</v>
      </c>
      <c r="BJ25" s="13" t="s">
        <v>575</v>
      </c>
      <c r="BK25" s="13" t="s">
        <v>576</v>
      </c>
      <c r="BS25" s="12" t="s">
        <v>242</v>
      </c>
      <c r="BT25" s="13" t="s">
        <v>602</v>
      </c>
      <c r="BU25" s="13" t="s">
        <v>244</v>
      </c>
      <c r="BV25" s="13" t="s">
        <v>603</v>
      </c>
      <c r="BW25" s="13" t="s">
        <v>244</v>
      </c>
      <c r="BX25" s="13" t="s">
        <v>604</v>
      </c>
      <c r="BY25" s="13" t="s">
        <v>244</v>
      </c>
      <c r="CG25" s="12" t="s">
        <v>242</v>
      </c>
      <c r="CH25" s="13" t="s">
        <v>622</v>
      </c>
      <c r="CI25" s="13" t="s">
        <v>623</v>
      </c>
      <c r="CJ25" s="13" t="s">
        <v>624</v>
      </c>
      <c r="CK25" s="13" t="s">
        <v>244</v>
      </c>
      <c r="CL25" s="13" t="s">
        <v>625</v>
      </c>
      <c r="CM25" s="13" t="s">
        <v>626</v>
      </c>
      <c r="CU25" s="12" t="s">
        <v>242</v>
      </c>
      <c r="CV25" s="13" t="s">
        <v>650</v>
      </c>
      <c r="CW25" s="13" t="s">
        <v>650</v>
      </c>
      <c r="CX25" s="13" t="s">
        <v>651</v>
      </c>
      <c r="CY25" s="13" t="s">
        <v>650</v>
      </c>
      <c r="CZ25" s="13" t="s">
        <v>652</v>
      </c>
      <c r="DA25" s="13" t="s">
        <v>650</v>
      </c>
      <c r="DI25" s="12" t="s">
        <v>242</v>
      </c>
      <c r="DJ25" s="13" t="s">
        <v>675</v>
      </c>
      <c r="DK25" s="13" t="s">
        <v>650</v>
      </c>
      <c r="DL25" s="13" t="s">
        <v>645</v>
      </c>
      <c r="DM25" s="13" t="s">
        <v>650</v>
      </c>
      <c r="DN25" s="13" t="s">
        <v>650</v>
      </c>
      <c r="DO25" s="13" t="s">
        <v>650</v>
      </c>
    </row>
    <row r="26" spans="1:120" ht="15" thickBot="1" x14ac:dyDescent="0.35">
      <c r="A26" s="12" t="s">
        <v>246</v>
      </c>
      <c r="B26" s="13" t="s">
        <v>248</v>
      </c>
      <c r="C26" s="13" t="s">
        <v>248</v>
      </c>
      <c r="D26" s="13" t="s">
        <v>244</v>
      </c>
      <c r="E26" s="13" t="s">
        <v>248</v>
      </c>
      <c r="F26" s="13" t="s">
        <v>467</v>
      </c>
      <c r="G26" s="13" t="s">
        <v>248</v>
      </c>
      <c r="O26" s="12" t="s">
        <v>246</v>
      </c>
      <c r="P26" s="13" t="s">
        <v>248</v>
      </c>
      <c r="Q26" s="13" t="s">
        <v>489</v>
      </c>
      <c r="R26" s="13" t="s">
        <v>490</v>
      </c>
      <c r="S26" s="13" t="s">
        <v>248</v>
      </c>
      <c r="T26" s="13" t="s">
        <v>491</v>
      </c>
      <c r="U26" s="13" t="s">
        <v>248</v>
      </c>
      <c r="AC26" s="12" t="s">
        <v>246</v>
      </c>
      <c r="AD26" s="13" t="s">
        <v>248</v>
      </c>
      <c r="AE26" s="13" t="s">
        <v>514</v>
      </c>
      <c r="AF26" s="13" t="s">
        <v>490</v>
      </c>
      <c r="AG26" s="13" t="s">
        <v>248</v>
      </c>
      <c r="AH26" s="13" t="s">
        <v>515</v>
      </c>
      <c r="AI26" s="13" t="s">
        <v>248</v>
      </c>
      <c r="AQ26" s="12" t="s">
        <v>246</v>
      </c>
      <c r="AR26" s="13" t="s">
        <v>248</v>
      </c>
      <c r="AS26" s="13" t="s">
        <v>547</v>
      </c>
      <c r="AT26" s="13" t="s">
        <v>548</v>
      </c>
      <c r="AU26" s="13" t="s">
        <v>248</v>
      </c>
      <c r="AV26" s="13" t="s">
        <v>248</v>
      </c>
      <c r="AW26" s="13" t="s">
        <v>549</v>
      </c>
      <c r="BE26" s="12" t="s">
        <v>246</v>
      </c>
      <c r="BF26" s="13" t="s">
        <v>248</v>
      </c>
      <c r="BG26" s="13" t="s">
        <v>248</v>
      </c>
      <c r="BH26" s="13" t="s">
        <v>577</v>
      </c>
      <c r="BI26" s="13" t="s">
        <v>248</v>
      </c>
      <c r="BJ26" s="13" t="s">
        <v>248</v>
      </c>
      <c r="BK26" s="13" t="s">
        <v>578</v>
      </c>
      <c r="BS26" s="12" t="s">
        <v>246</v>
      </c>
      <c r="BT26" s="13" t="s">
        <v>248</v>
      </c>
      <c r="BU26" s="13" t="s">
        <v>248</v>
      </c>
      <c r="BV26" s="13" t="s">
        <v>605</v>
      </c>
      <c r="BW26" s="13" t="s">
        <v>248</v>
      </c>
      <c r="BX26" s="13" t="s">
        <v>248</v>
      </c>
      <c r="BY26" s="13" t="s">
        <v>248</v>
      </c>
      <c r="CG26" s="12" t="s">
        <v>246</v>
      </c>
      <c r="CH26" s="13" t="s">
        <v>627</v>
      </c>
      <c r="CI26" s="13" t="s">
        <v>248</v>
      </c>
      <c r="CJ26" s="13" t="s">
        <v>628</v>
      </c>
      <c r="CK26" s="13" t="s">
        <v>248</v>
      </c>
      <c r="CL26" s="13" t="s">
        <v>248</v>
      </c>
      <c r="CM26" s="13" t="s">
        <v>629</v>
      </c>
      <c r="CU26" s="12" t="s">
        <v>246</v>
      </c>
      <c r="CV26" s="13" t="s">
        <v>653</v>
      </c>
      <c r="CW26" s="13" t="s">
        <v>653</v>
      </c>
      <c r="CX26" s="13" t="s">
        <v>653</v>
      </c>
      <c r="CY26" s="13" t="s">
        <v>653</v>
      </c>
      <c r="CZ26" s="13" t="s">
        <v>653</v>
      </c>
      <c r="DA26" s="13" t="s">
        <v>653</v>
      </c>
      <c r="DI26" s="12" t="s">
        <v>246</v>
      </c>
      <c r="DJ26" s="13" t="s">
        <v>676</v>
      </c>
      <c r="DK26" s="13" t="s">
        <v>653</v>
      </c>
      <c r="DL26" s="13" t="s">
        <v>648</v>
      </c>
      <c r="DM26" s="13" t="s">
        <v>653</v>
      </c>
      <c r="DN26" s="13" t="s">
        <v>653</v>
      </c>
      <c r="DO26" s="13" t="s">
        <v>653</v>
      </c>
    </row>
    <row r="27" spans="1:120" ht="15" thickBot="1" x14ac:dyDescent="0.35">
      <c r="A27" s="12" t="s">
        <v>250</v>
      </c>
      <c r="B27" s="13" t="s">
        <v>252</v>
      </c>
      <c r="C27" s="13" t="s">
        <v>252</v>
      </c>
      <c r="D27" s="13" t="s">
        <v>403</v>
      </c>
      <c r="E27" s="13" t="s">
        <v>252</v>
      </c>
      <c r="F27" s="13" t="s">
        <v>468</v>
      </c>
      <c r="G27" s="13" t="s">
        <v>252</v>
      </c>
      <c r="O27" s="12" t="s">
        <v>250</v>
      </c>
      <c r="P27" s="13" t="s">
        <v>252</v>
      </c>
      <c r="Q27" s="13" t="s">
        <v>492</v>
      </c>
      <c r="R27" s="13" t="s">
        <v>493</v>
      </c>
      <c r="S27" s="13" t="s">
        <v>252</v>
      </c>
      <c r="T27" s="13" t="s">
        <v>494</v>
      </c>
      <c r="U27" s="13" t="s">
        <v>252</v>
      </c>
      <c r="AC27" s="12" t="s">
        <v>250</v>
      </c>
      <c r="AD27" s="13" t="s">
        <v>252</v>
      </c>
      <c r="AE27" s="13" t="s">
        <v>516</v>
      </c>
      <c r="AF27" s="13" t="s">
        <v>493</v>
      </c>
      <c r="AG27" s="13" t="s">
        <v>252</v>
      </c>
      <c r="AH27" s="13" t="s">
        <v>517</v>
      </c>
      <c r="AI27" s="13" t="s">
        <v>252</v>
      </c>
      <c r="AQ27" s="12" t="s">
        <v>250</v>
      </c>
      <c r="AR27" s="13" t="s">
        <v>252</v>
      </c>
      <c r="AS27" s="13" t="s">
        <v>550</v>
      </c>
      <c r="AT27" s="13" t="s">
        <v>551</v>
      </c>
      <c r="AU27" s="13" t="s">
        <v>252</v>
      </c>
      <c r="AV27" s="13" t="s">
        <v>252</v>
      </c>
      <c r="AW27" s="13" t="s">
        <v>252</v>
      </c>
      <c r="BE27" s="12" t="s">
        <v>250</v>
      </c>
      <c r="BF27" s="13" t="s">
        <v>252</v>
      </c>
      <c r="BG27" s="13" t="s">
        <v>252</v>
      </c>
      <c r="BH27" s="13" t="s">
        <v>579</v>
      </c>
      <c r="BI27" s="13" t="s">
        <v>252</v>
      </c>
      <c r="BJ27" s="13" t="s">
        <v>252</v>
      </c>
      <c r="BK27" s="13" t="s">
        <v>580</v>
      </c>
      <c r="BS27" s="12" t="s">
        <v>250</v>
      </c>
      <c r="BT27" s="13" t="s">
        <v>252</v>
      </c>
      <c r="BU27" s="13" t="s">
        <v>252</v>
      </c>
      <c r="BV27" s="13" t="s">
        <v>606</v>
      </c>
      <c r="BW27" s="13" t="s">
        <v>252</v>
      </c>
      <c r="BX27" s="13" t="s">
        <v>252</v>
      </c>
      <c r="BY27" s="13" t="s">
        <v>252</v>
      </c>
      <c r="CG27" s="12" t="s">
        <v>250</v>
      </c>
      <c r="CH27" s="13" t="s">
        <v>630</v>
      </c>
      <c r="CI27" s="13" t="s">
        <v>252</v>
      </c>
      <c r="CJ27" s="13" t="s">
        <v>631</v>
      </c>
      <c r="CK27" s="13" t="s">
        <v>252</v>
      </c>
      <c r="CL27" s="13" t="s">
        <v>252</v>
      </c>
      <c r="CM27" s="13" t="s">
        <v>632</v>
      </c>
      <c r="CU27" s="12" t="s">
        <v>250</v>
      </c>
      <c r="CV27" s="13" t="s">
        <v>654</v>
      </c>
      <c r="CW27" s="13" t="s">
        <v>654</v>
      </c>
      <c r="CX27" s="13" t="s">
        <v>654</v>
      </c>
      <c r="CY27" s="13" t="s">
        <v>654</v>
      </c>
      <c r="CZ27" s="13" t="s">
        <v>654</v>
      </c>
      <c r="DA27" s="13" t="s">
        <v>654</v>
      </c>
      <c r="DI27" s="12" t="s">
        <v>250</v>
      </c>
      <c r="DJ27" s="13" t="s">
        <v>677</v>
      </c>
      <c r="DK27" s="13" t="s">
        <v>654</v>
      </c>
      <c r="DL27" s="13" t="s">
        <v>650</v>
      </c>
      <c r="DM27" s="13" t="s">
        <v>654</v>
      </c>
      <c r="DN27" s="13" t="s">
        <v>654</v>
      </c>
      <c r="DO27" s="13" t="s">
        <v>654</v>
      </c>
    </row>
    <row r="28" spans="1:120" ht="15" thickBot="1" x14ac:dyDescent="0.35">
      <c r="A28" s="12" t="s">
        <v>254</v>
      </c>
      <c r="B28" s="13" t="s">
        <v>256</v>
      </c>
      <c r="C28" s="13" t="s">
        <v>256</v>
      </c>
      <c r="D28" s="13" t="s">
        <v>256</v>
      </c>
      <c r="E28" s="13" t="s">
        <v>256</v>
      </c>
      <c r="F28" s="13" t="s">
        <v>469</v>
      </c>
      <c r="G28" s="13" t="s">
        <v>256</v>
      </c>
      <c r="O28" s="12" t="s">
        <v>254</v>
      </c>
      <c r="P28" s="13" t="s">
        <v>256</v>
      </c>
      <c r="Q28" s="13" t="s">
        <v>495</v>
      </c>
      <c r="R28" s="13" t="s">
        <v>256</v>
      </c>
      <c r="S28" s="13" t="s">
        <v>256</v>
      </c>
      <c r="T28" s="13" t="s">
        <v>496</v>
      </c>
      <c r="U28" s="13" t="s">
        <v>256</v>
      </c>
      <c r="AC28" s="12" t="s">
        <v>254</v>
      </c>
      <c r="AD28" s="13" t="s">
        <v>256</v>
      </c>
      <c r="AE28" s="13" t="s">
        <v>518</v>
      </c>
      <c r="AF28" s="13" t="s">
        <v>256</v>
      </c>
      <c r="AG28" s="13" t="s">
        <v>256</v>
      </c>
      <c r="AH28" s="13" t="s">
        <v>519</v>
      </c>
      <c r="AI28" s="13" t="s">
        <v>256</v>
      </c>
      <c r="AQ28" s="12" t="s">
        <v>254</v>
      </c>
      <c r="AR28" s="13" t="s">
        <v>256</v>
      </c>
      <c r="AS28" s="13" t="s">
        <v>552</v>
      </c>
      <c r="AT28" s="13" t="s">
        <v>256</v>
      </c>
      <c r="AU28" s="13" t="s">
        <v>256</v>
      </c>
      <c r="AV28" s="13" t="s">
        <v>256</v>
      </c>
      <c r="AW28" s="13" t="s">
        <v>256</v>
      </c>
      <c r="BE28" s="12" t="s">
        <v>254</v>
      </c>
      <c r="BF28" s="13" t="s">
        <v>256</v>
      </c>
      <c r="BG28" s="13" t="s">
        <v>256</v>
      </c>
      <c r="BH28" s="13" t="s">
        <v>256</v>
      </c>
      <c r="BI28" s="13" t="s">
        <v>256</v>
      </c>
      <c r="BJ28" s="13" t="s">
        <v>256</v>
      </c>
      <c r="BK28" s="13" t="s">
        <v>581</v>
      </c>
      <c r="BS28" s="12" t="s">
        <v>254</v>
      </c>
      <c r="BT28" s="13" t="s">
        <v>256</v>
      </c>
      <c r="BU28" s="13" t="s">
        <v>256</v>
      </c>
      <c r="BV28" s="13" t="s">
        <v>256</v>
      </c>
      <c r="BW28" s="13" t="s">
        <v>256</v>
      </c>
      <c r="BX28" s="13" t="s">
        <v>256</v>
      </c>
      <c r="BY28" s="13" t="s">
        <v>256</v>
      </c>
      <c r="CG28" s="12" t="s">
        <v>254</v>
      </c>
      <c r="CH28" s="13" t="s">
        <v>633</v>
      </c>
      <c r="CI28" s="13" t="s">
        <v>256</v>
      </c>
      <c r="CJ28" s="13" t="s">
        <v>256</v>
      </c>
      <c r="CK28" s="13" t="s">
        <v>256</v>
      </c>
      <c r="CL28" s="13" t="s">
        <v>256</v>
      </c>
      <c r="CM28" s="13" t="s">
        <v>634</v>
      </c>
      <c r="CU28" s="12" t="s">
        <v>254</v>
      </c>
      <c r="CV28" s="13" t="s">
        <v>655</v>
      </c>
      <c r="CW28" s="13" t="s">
        <v>655</v>
      </c>
      <c r="CX28" s="13" t="s">
        <v>655</v>
      </c>
      <c r="CY28" s="13" t="s">
        <v>655</v>
      </c>
      <c r="CZ28" s="13" t="s">
        <v>655</v>
      </c>
      <c r="DA28" s="13" t="s">
        <v>655</v>
      </c>
      <c r="DI28" s="12" t="s">
        <v>254</v>
      </c>
      <c r="DJ28" s="13" t="s">
        <v>678</v>
      </c>
      <c r="DK28" s="13" t="s">
        <v>655</v>
      </c>
      <c r="DL28" s="13" t="s">
        <v>655</v>
      </c>
      <c r="DM28" s="13" t="s">
        <v>655</v>
      </c>
      <c r="DN28" s="13" t="s">
        <v>655</v>
      </c>
      <c r="DO28" s="13" t="s">
        <v>655</v>
      </c>
    </row>
    <row r="29" spans="1:120" ht="15" thickBot="1" x14ac:dyDescent="0.35">
      <c r="A29" s="12" t="s">
        <v>258</v>
      </c>
      <c r="B29" s="13" t="s">
        <v>260</v>
      </c>
      <c r="C29" s="13" t="s">
        <v>260</v>
      </c>
      <c r="D29" s="13" t="s">
        <v>260</v>
      </c>
      <c r="E29" s="13" t="s">
        <v>260</v>
      </c>
      <c r="F29" s="13" t="s">
        <v>470</v>
      </c>
      <c r="G29" s="13" t="s">
        <v>260</v>
      </c>
      <c r="O29" s="12" t="s">
        <v>258</v>
      </c>
      <c r="P29" s="13" t="s">
        <v>260</v>
      </c>
      <c r="Q29" s="13" t="s">
        <v>497</v>
      </c>
      <c r="R29" s="13" t="s">
        <v>260</v>
      </c>
      <c r="S29" s="13" t="s">
        <v>260</v>
      </c>
      <c r="T29" s="13" t="s">
        <v>498</v>
      </c>
      <c r="U29" s="13" t="s">
        <v>260</v>
      </c>
      <c r="AC29" s="12" t="s">
        <v>258</v>
      </c>
      <c r="AD29" s="13" t="s">
        <v>260</v>
      </c>
      <c r="AE29" s="13" t="s">
        <v>520</v>
      </c>
      <c r="AF29" s="13" t="s">
        <v>260</v>
      </c>
      <c r="AG29" s="13" t="s">
        <v>260</v>
      </c>
      <c r="AH29" s="13" t="s">
        <v>521</v>
      </c>
      <c r="AI29" s="13" t="s">
        <v>260</v>
      </c>
      <c r="AQ29" s="12" t="s">
        <v>258</v>
      </c>
      <c r="AR29" s="13" t="s">
        <v>260</v>
      </c>
      <c r="AS29" s="13" t="s">
        <v>553</v>
      </c>
      <c r="AT29" s="13" t="s">
        <v>260</v>
      </c>
      <c r="AU29" s="13" t="s">
        <v>260</v>
      </c>
      <c r="AV29" s="13" t="s">
        <v>260</v>
      </c>
      <c r="AW29" s="13" t="s">
        <v>260</v>
      </c>
      <c r="BE29" s="12" t="s">
        <v>258</v>
      </c>
      <c r="BF29" s="13" t="s">
        <v>260</v>
      </c>
      <c r="BG29" s="13" t="s">
        <v>260</v>
      </c>
      <c r="BH29" s="13" t="s">
        <v>260</v>
      </c>
      <c r="BI29" s="13" t="s">
        <v>260</v>
      </c>
      <c r="BJ29" s="13" t="s">
        <v>260</v>
      </c>
      <c r="BK29" s="13" t="s">
        <v>582</v>
      </c>
      <c r="BS29" s="12" t="s">
        <v>258</v>
      </c>
      <c r="BT29" s="13" t="s">
        <v>260</v>
      </c>
      <c r="BU29" s="13" t="s">
        <v>260</v>
      </c>
      <c r="BV29" s="13" t="s">
        <v>260</v>
      </c>
      <c r="BW29" s="13" t="s">
        <v>260</v>
      </c>
      <c r="BX29" s="13" t="s">
        <v>260</v>
      </c>
      <c r="BY29" s="13" t="s">
        <v>260</v>
      </c>
      <c r="CG29" s="12" t="s">
        <v>258</v>
      </c>
      <c r="CH29" s="13" t="s">
        <v>635</v>
      </c>
      <c r="CI29" s="13" t="s">
        <v>260</v>
      </c>
      <c r="CJ29" s="13" t="s">
        <v>260</v>
      </c>
      <c r="CK29" s="13" t="s">
        <v>260</v>
      </c>
      <c r="CL29" s="13" t="s">
        <v>260</v>
      </c>
      <c r="CM29" s="13" t="s">
        <v>636</v>
      </c>
      <c r="CU29" s="12" t="s">
        <v>258</v>
      </c>
      <c r="CV29" s="13" t="s">
        <v>656</v>
      </c>
      <c r="CW29" s="13" t="s">
        <v>656</v>
      </c>
      <c r="CX29" s="13" t="s">
        <v>656</v>
      </c>
      <c r="CY29" s="13" t="s">
        <v>656</v>
      </c>
      <c r="CZ29" s="13" t="s">
        <v>656</v>
      </c>
      <c r="DA29" s="13" t="s">
        <v>656</v>
      </c>
      <c r="DI29" s="12" t="s">
        <v>258</v>
      </c>
      <c r="DJ29" s="13" t="s">
        <v>679</v>
      </c>
      <c r="DK29" s="13" t="s">
        <v>656</v>
      </c>
      <c r="DL29" s="13" t="s">
        <v>656</v>
      </c>
      <c r="DM29" s="13" t="s">
        <v>656</v>
      </c>
      <c r="DN29" s="13" t="s">
        <v>656</v>
      </c>
      <c r="DO29" s="13" t="s">
        <v>656</v>
      </c>
    </row>
    <row r="30" spans="1:120" ht="15" thickBot="1" x14ac:dyDescent="0.35">
      <c r="A30" s="12" t="s">
        <v>262</v>
      </c>
      <c r="B30" s="13" t="s">
        <v>264</v>
      </c>
      <c r="C30" s="13" t="s">
        <v>264</v>
      </c>
      <c r="D30" s="13" t="s">
        <v>264</v>
      </c>
      <c r="E30" s="13" t="s">
        <v>264</v>
      </c>
      <c r="F30" s="13" t="s">
        <v>471</v>
      </c>
      <c r="G30" s="13" t="s">
        <v>264</v>
      </c>
      <c r="O30" s="12" t="s">
        <v>262</v>
      </c>
      <c r="P30" s="13" t="s">
        <v>264</v>
      </c>
      <c r="Q30" s="13" t="s">
        <v>499</v>
      </c>
      <c r="R30" s="13" t="s">
        <v>264</v>
      </c>
      <c r="S30" s="13" t="s">
        <v>264</v>
      </c>
      <c r="T30" s="13" t="s">
        <v>500</v>
      </c>
      <c r="U30" s="13" t="s">
        <v>264</v>
      </c>
      <c r="AC30" s="12" t="s">
        <v>262</v>
      </c>
      <c r="AD30" s="13" t="s">
        <v>264</v>
      </c>
      <c r="AE30" s="13" t="s">
        <v>522</v>
      </c>
      <c r="AF30" s="13" t="s">
        <v>264</v>
      </c>
      <c r="AG30" s="13" t="s">
        <v>264</v>
      </c>
      <c r="AH30" s="13" t="s">
        <v>523</v>
      </c>
      <c r="AI30" s="13" t="s">
        <v>264</v>
      </c>
      <c r="AQ30" s="12" t="s">
        <v>262</v>
      </c>
      <c r="AR30" s="13" t="s">
        <v>264</v>
      </c>
      <c r="AS30" s="13" t="s">
        <v>554</v>
      </c>
      <c r="AT30" s="13" t="s">
        <v>264</v>
      </c>
      <c r="AU30" s="13" t="s">
        <v>264</v>
      </c>
      <c r="AV30" s="13" t="s">
        <v>264</v>
      </c>
      <c r="AW30" s="13" t="s">
        <v>264</v>
      </c>
      <c r="BE30" s="12" t="s">
        <v>262</v>
      </c>
      <c r="BF30" s="13" t="s">
        <v>264</v>
      </c>
      <c r="BG30" s="13" t="s">
        <v>264</v>
      </c>
      <c r="BH30" s="13" t="s">
        <v>264</v>
      </c>
      <c r="BI30" s="13" t="s">
        <v>264</v>
      </c>
      <c r="BJ30" s="13" t="s">
        <v>264</v>
      </c>
      <c r="BK30" s="13" t="s">
        <v>583</v>
      </c>
      <c r="BS30" s="12" t="s">
        <v>262</v>
      </c>
      <c r="BT30" s="13" t="s">
        <v>264</v>
      </c>
      <c r="BU30" s="13" t="s">
        <v>264</v>
      </c>
      <c r="BV30" s="13" t="s">
        <v>264</v>
      </c>
      <c r="BW30" s="13" t="s">
        <v>264</v>
      </c>
      <c r="BX30" s="13" t="s">
        <v>264</v>
      </c>
      <c r="BY30" s="13" t="s">
        <v>264</v>
      </c>
      <c r="CG30" s="12" t="s">
        <v>262</v>
      </c>
      <c r="CH30" s="13" t="s">
        <v>264</v>
      </c>
      <c r="CI30" s="13" t="s">
        <v>264</v>
      </c>
      <c r="CJ30" s="13" t="s">
        <v>264</v>
      </c>
      <c r="CK30" s="13" t="s">
        <v>264</v>
      </c>
      <c r="CL30" s="13" t="s">
        <v>264</v>
      </c>
      <c r="CM30" s="13" t="s">
        <v>637</v>
      </c>
      <c r="CU30" s="12" t="s">
        <v>262</v>
      </c>
      <c r="CV30" s="13" t="s">
        <v>657</v>
      </c>
      <c r="CW30" s="13" t="s">
        <v>657</v>
      </c>
      <c r="CX30" s="13" t="s">
        <v>657</v>
      </c>
      <c r="CY30" s="13" t="s">
        <v>657</v>
      </c>
      <c r="CZ30" s="13" t="s">
        <v>657</v>
      </c>
      <c r="DA30" s="13" t="s">
        <v>657</v>
      </c>
      <c r="DI30" s="12" t="s">
        <v>262</v>
      </c>
      <c r="DJ30" s="13" t="s">
        <v>657</v>
      </c>
      <c r="DK30" s="13" t="s">
        <v>657</v>
      </c>
      <c r="DL30" s="13" t="s">
        <v>657</v>
      </c>
      <c r="DM30" s="13" t="s">
        <v>657</v>
      </c>
      <c r="DN30" s="13" t="s">
        <v>657</v>
      </c>
      <c r="DO30" s="13" t="s">
        <v>657</v>
      </c>
    </row>
    <row r="31" spans="1:120" ht="15" thickBot="1" x14ac:dyDescent="0.35">
      <c r="A31" s="12" t="s">
        <v>266</v>
      </c>
      <c r="B31" s="13" t="s">
        <v>268</v>
      </c>
      <c r="C31" s="13" t="s">
        <v>268</v>
      </c>
      <c r="D31" s="13" t="s">
        <v>268</v>
      </c>
      <c r="E31" s="13" t="s">
        <v>268</v>
      </c>
      <c r="F31" s="13" t="s">
        <v>472</v>
      </c>
      <c r="G31" s="13" t="s">
        <v>268</v>
      </c>
      <c r="O31" s="12" t="s">
        <v>266</v>
      </c>
      <c r="P31" s="13" t="s">
        <v>268</v>
      </c>
      <c r="Q31" s="13" t="s">
        <v>501</v>
      </c>
      <c r="R31" s="13" t="s">
        <v>268</v>
      </c>
      <c r="S31" s="13" t="s">
        <v>268</v>
      </c>
      <c r="T31" s="13" t="s">
        <v>502</v>
      </c>
      <c r="U31" s="13" t="s">
        <v>268</v>
      </c>
      <c r="AC31" s="12" t="s">
        <v>266</v>
      </c>
      <c r="AD31" s="13" t="s">
        <v>268</v>
      </c>
      <c r="AE31" s="13" t="s">
        <v>524</v>
      </c>
      <c r="AF31" s="13" t="s">
        <v>268</v>
      </c>
      <c r="AG31" s="13" t="s">
        <v>268</v>
      </c>
      <c r="AH31" s="13" t="s">
        <v>525</v>
      </c>
      <c r="AI31" s="13" t="s">
        <v>268</v>
      </c>
      <c r="AQ31" s="12" t="s">
        <v>266</v>
      </c>
      <c r="AR31" s="13" t="s">
        <v>268</v>
      </c>
      <c r="AS31" s="13" t="s">
        <v>555</v>
      </c>
      <c r="AT31" s="13" t="s">
        <v>268</v>
      </c>
      <c r="AU31" s="13" t="s">
        <v>268</v>
      </c>
      <c r="AV31" s="13" t="s">
        <v>268</v>
      </c>
      <c r="AW31" s="13" t="s">
        <v>268</v>
      </c>
      <c r="BE31" s="12" t="s">
        <v>266</v>
      </c>
      <c r="BF31" s="13" t="s">
        <v>268</v>
      </c>
      <c r="BG31" s="13" t="s">
        <v>268</v>
      </c>
      <c r="BH31" s="13" t="s">
        <v>268</v>
      </c>
      <c r="BI31" s="13" t="s">
        <v>268</v>
      </c>
      <c r="BJ31" s="13" t="s">
        <v>268</v>
      </c>
      <c r="BK31" s="13" t="s">
        <v>268</v>
      </c>
      <c r="BS31" s="12" t="s">
        <v>266</v>
      </c>
      <c r="BT31" s="13" t="s">
        <v>268</v>
      </c>
      <c r="BU31" s="13" t="s">
        <v>268</v>
      </c>
      <c r="BV31" s="13" t="s">
        <v>268</v>
      </c>
      <c r="BW31" s="13" t="s">
        <v>268</v>
      </c>
      <c r="BX31" s="13" t="s">
        <v>268</v>
      </c>
      <c r="BY31" s="13" t="s">
        <v>268</v>
      </c>
      <c r="CG31" s="12" t="s">
        <v>266</v>
      </c>
      <c r="CH31" s="13" t="s">
        <v>268</v>
      </c>
      <c r="CI31" s="13" t="s">
        <v>268</v>
      </c>
      <c r="CJ31" s="13" t="s">
        <v>268</v>
      </c>
      <c r="CK31" s="13" t="s">
        <v>268</v>
      </c>
      <c r="CL31" s="13" t="s">
        <v>268</v>
      </c>
      <c r="CM31" s="13" t="s">
        <v>268</v>
      </c>
      <c r="CU31" s="12" t="s">
        <v>266</v>
      </c>
      <c r="CV31" s="13" t="s">
        <v>658</v>
      </c>
      <c r="CW31" s="13" t="s">
        <v>658</v>
      </c>
      <c r="CX31" s="13" t="s">
        <v>658</v>
      </c>
      <c r="CY31" s="13" t="s">
        <v>658</v>
      </c>
      <c r="CZ31" s="13" t="s">
        <v>658</v>
      </c>
      <c r="DA31" s="13" t="s">
        <v>658</v>
      </c>
      <c r="DI31" s="12" t="s">
        <v>266</v>
      </c>
      <c r="DJ31" s="13" t="s">
        <v>658</v>
      </c>
      <c r="DK31" s="13" t="s">
        <v>658</v>
      </c>
      <c r="DL31" s="13" t="s">
        <v>658</v>
      </c>
      <c r="DM31" s="13" t="s">
        <v>658</v>
      </c>
      <c r="DN31" s="13" t="s">
        <v>658</v>
      </c>
      <c r="DO31" s="13" t="s">
        <v>658</v>
      </c>
    </row>
    <row r="32" spans="1:120" ht="15" thickBot="1" x14ac:dyDescent="0.35">
      <c r="A32" s="12" t="s">
        <v>270</v>
      </c>
      <c r="B32" s="13" t="s">
        <v>272</v>
      </c>
      <c r="C32" s="13" t="s">
        <v>272</v>
      </c>
      <c r="D32" s="13" t="s">
        <v>272</v>
      </c>
      <c r="E32" s="13" t="s">
        <v>272</v>
      </c>
      <c r="F32" s="13" t="s">
        <v>473</v>
      </c>
      <c r="G32" s="13" t="s">
        <v>272</v>
      </c>
      <c r="O32" s="12" t="s">
        <v>270</v>
      </c>
      <c r="P32" s="13" t="s">
        <v>272</v>
      </c>
      <c r="Q32" s="13" t="s">
        <v>503</v>
      </c>
      <c r="R32" s="13" t="s">
        <v>272</v>
      </c>
      <c r="S32" s="13" t="s">
        <v>272</v>
      </c>
      <c r="T32" s="13" t="s">
        <v>272</v>
      </c>
      <c r="U32" s="13" t="s">
        <v>272</v>
      </c>
      <c r="AC32" s="12" t="s">
        <v>270</v>
      </c>
      <c r="AD32" s="13" t="s">
        <v>272</v>
      </c>
      <c r="AE32" s="13" t="s">
        <v>526</v>
      </c>
      <c r="AF32" s="13" t="s">
        <v>272</v>
      </c>
      <c r="AG32" s="13" t="s">
        <v>272</v>
      </c>
      <c r="AH32" s="13" t="s">
        <v>272</v>
      </c>
      <c r="AI32" s="13" t="s">
        <v>272</v>
      </c>
      <c r="AQ32" s="12" t="s">
        <v>270</v>
      </c>
      <c r="AR32" s="13" t="s">
        <v>272</v>
      </c>
      <c r="AS32" s="13" t="s">
        <v>556</v>
      </c>
      <c r="AT32" s="13" t="s">
        <v>272</v>
      </c>
      <c r="AU32" s="13" t="s">
        <v>272</v>
      </c>
      <c r="AV32" s="13" t="s">
        <v>272</v>
      </c>
      <c r="AW32" s="13" t="s">
        <v>272</v>
      </c>
      <c r="BE32" s="12" t="s">
        <v>270</v>
      </c>
      <c r="BF32" s="13" t="s">
        <v>272</v>
      </c>
      <c r="BG32" s="13" t="s">
        <v>272</v>
      </c>
      <c r="BH32" s="13" t="s">
        <v>272</v>
      </c>
      <c r="BI32" s="13" t="s">
        <v>272</v>
      </c>
      <c r="BJ32" s="13" t="s">
        <v>272</v>
      </c>
      <c r="BK32" s="13" t="s">
        <v>272</v>
      </c>
      <c r="BS32" s="12" t="s">
        <v>270</v>
      </c>
      <c r="BT32" s="13" t="s">
        <v>272</v>
      </c>
      <c r="BU32" s="13" t="s">
        <v>272</v>
      </c>
      <c r="BV32" s="13" t="s">
        <v>272</v>
      </c>
      <c r="BW32" s="13" t="s">
        <v>272</v>
      </c>
      <c r="BX32" s="13" t="s">
        <v>272</v>
      </c>
      <c r="BY32" s="13" t="s">
        <v>272</v>
      </c>
      <c r="CG32" s="12" t="s">
        <v>270</v>
      </c>
      <c r="CH32" s="13" t="s">
        <v>272</v>
      </c>
      <c r="CI32" s="13" t="s">
        <v>272</v>
      </c>
      <c r="CJ32" s="13" t="s">
        <v>272</v>
      </c>
      <c r="CK32" s="13" t="s">
        <v>272</v>
      </c>
      <c r="CL32" s="13" t="s">
        <v>272</v>
      </c>
      <c r="CM32" s="13" t="s">
        <v>272</v>
      </c>
      <c r="CU32" s="12" t="s">
        <v>270</v>
      </c>
      <c r="CV32" s="13" t="s">
        <v>659</v>
      </c>
      <c r="CW32" s="13" t="s">
        <v>659</v>
      </c>
      <c r="CX32" s="13" t="s">
        <v>659</v>
      </c>
      <c r="CY32" s="13" t="s">
        <v>659</v>
      </c>
      <c r="CZ32" s="13" t="s">
        <v>659</v>
      </c>
      <c r="DA32" s="13" t="s">
        <v>659</v>
      </c>
      <c r="DI32" s="12" t="s">
        <v>270</v>
      </c>
      <c r="DJ32" s="13" t="s">
        <v>659</v>
      </c>
      <c r="DK32" s="13" t="s">
        <v>659</v>
      </c>
      <c r="DL32" s="13" t="s">
        <v>659</v>
      </c>
      <c r="DM32" s="13" t="s">
        <v>659</v>
      </c>
      <c r="DN32" s="13" t="s">
        <v>659</v>
      </c>
      <c r="DO32" s="13" t="s">
        <v>659</v>
      </c>
    </row>
    <row r="33" spans="1:119" ht="15" thickBot="1" x14ac:dyDescent="0.35">
      <c r="A33" s="12" t="s">
        <v>274</v>
      </c>
      <c r="B33" s="13" t="s">
        <v>276</v>
      </c>
      <c r="C33" s="13" t="s">
        <v>276</v>
      </c>
      <c r="D33" s="13" t="s">
        <v>276</v>
      </c>
      <c r="E33" s="13" t="s">
        <v>276</v>
      </c>
      <c r="F33" s="13" t="s">
        <v>276</v>
      </c>
      <c r="G33" s="13" t="s">
        <v>276</v>
      </c>
      <c r="O33" s="12" t="s">
        <v>274</v>
      </c>
      <c r="P33" s="13" t="s">
        <v>276</v>
      </c>
      <c r="Q33" s="13" t="s">
        <v>276</v>
      </c>
      <c r="R33" s="13" t="s">
        <v>276</v>
      </c>
      <c r="S33" s="13" t="s">
        <v>276</v>
      </c>
      <c r="T33" s="13" t="s">
        <v>276</v>
      </c>
      <c r="U33" s="13" t="s">
        <v>276</v>
      </c>
      <c r="AC33" s="12" t="s">
        <v>274</v>
      </c>
      <c r="AD33" s="13" t="s">
        <v>276</v>
      </c>
      <c r="AE33" s="13" t="s">
        <v>276</v>
      </c>
      <c r="AF33" s="13" t="s">
        <v>276</v>
      </c>
      <c r="AG33" s="13" t="s">
        <v>276</v>
      </c>
      <c r="AH33" s="13" t="s">
        <v>276</v>
      </c>
      <c r="AI33" s="13" t="s">
        <v>276</v>
      </c>
      <c r="AQ33" s="12" t="s">
        <v>274</v>
      </c>
      <c r="AR33" s="13" t="s">
        <v>276</v>
      </c>
      <c r="AS33" s="13" t="s">
        <v>276</v>
      </c>
      <c r="AT33" s="13" t="s">
        <v>276</v>
      </c>
      <c r="AU33" s="13" t="s">
        <v>276</v>
      </c>
      <c r="AV33" s="13" t="s">
        <v>276</v>
      </c>
      <c r="AW33" s="13" t="s">
        <v>276</v>
      </c>
      <c r="BE33" s="12" t="s">
        <v>274</v>
      </c>
      <c r="BF33" s="13" t="s">
        <v>276</v>
      </c>
      <c r="BG33" s="13" t="s">
        <v>276</v>
      </c>
      <c r="BH33" s="13" t="s">
        <v>276</v>
      </c>
      <c r="BI33" s="13" t="s">
        <v>276</v>
      </c>
      <c r="BJ33" s="13" t="s">
        <v>276</v>
      </c>
      <c r="BK33" s="13" t="s">
        <v>276</v>
      </c>
      <c r="BS33" s="12" t="s">
        <v>274</v>
      </c>
      <c r="BT33" s="13" t="s">
        <v>276</v>
      </c>
      <c r="BU33" s="13" t="s">
        <v>276</v>
      </c>
      <c r="BV33" s="13" t="s">
        <v>276</v>
      </c>
      <c r="BW33" s="13" t="s">
        <v>276</v>
      </c>
      <c r="BX33" s="13" t="s">
        <v>276</v>
      </c>
      <c r="BY33" s="13" t="s">
        <v>276</v>
      </c>
      <c r="CG33" s="12" t="s">
        <v>274</v>
      </c>
      <c r="CH33" s="13" t="s">
        <v>276</v>
      </c>
      <c r="CI33" s="13" t="s">
        <v>276</v>
      </c>
      <c r="CJ33" s="13" t="s">
        <v>276</v>
      </c>
      <c r="CK33" s="13" t="s">
        <v>276</v>
      </c>
      <c r="CL33" s="13" t="s">
        <v>276</v>
      </c>
      <c r="CM33" s="13" t="s">
        <v>276</v>
      </c>
      <c r="CU33" s="12" t="s">
        <v>274</v>
      </c>
      <c r="CV33" s="13" t="s">
        <v>660</v>
      </c>
      <c r="CW33" s="13" t="s">
        <v>660</v>
      </c>
      <c r="CX33" s="13" t="s">
        <v>660</v>
      </c>
      <c r="CY33" s="13" t="s">
        <v>660</v>
      </c>
      <c r="CZ33" s="13" t="s">
        <v>660</v>
      </c>
      <c r="DA33" s="13" t="s">
        <v>660</v>
      </c>
      <c r="DI33" s="12" t="s">
        <v>274</v>
      </c>
      <c r="DJ33" s="13" t="s">
        <v>660</v>
      </c>
      <c r="DK33" s="13" t="s">
        <v>660</v>
      </c>
      <c r="DL33" s="13" t="s">
        <v>660</v>
      </c>
      <c r="DM33" s="13" t="s">
        <v>660</v>
      </c>
      <c r="DN33" s="13" t="s">
        <v>660</v>
      </c>
      <c r="DO33" s="13" t="s">
        <v>660</v>
      </c>
    </row>
    <row r="34" spans="1:119" ht="18.600000000000001" thickBot="1" x14ac:dyDescent="0.35">
      <c r="A34" s="8"/>
      <c r="O34" s="8"/>
      <c r="AC34" s="8"/>
      <c r="AQ34" s="8"/>
      <c r="BE34" s="8"/>
      <c r="BS34" s="8"/>
      <c r="CG34" s="8"/>
      <c r="CU34" s="8"/>
      <c r="DI34" s="8"/>
    </row>
    <row r="35" spans="1:119" ht="15" thickBot="1" x14ac:dyDescent="0.35">
      <c r="A35" s="12" t="s">
        <v>277</v>
      </c>
      <c r="B35" s="12" t="s">
        <v>211</v>
      </c>
      <c r="C35" s="12" t="s">
        <v>212</v>
      </c>
      <c r="D35" s="12" t="s">
        <v>213</v>
      </c>
      <c r="E35" s="12" t="s">
        <v>214</v>
      </c>
      <c r="F35" s="12" t="s">
        <v>382</v>
      </c>
      <c r="G35" s="12" t="s">
        <v>383</v>
      </c>
      <c r="O35" s="12" t="s">
        <v>277</v>
      </c>
      <c r="P35" s="12" t="s">
        <v>211</v>
      </c>
      <c r="Q35" s="12" t="s">
        <v>212</v>
      </c>
      <c r="R35" s="12" t="s">
        <v>213</v>
      </c>
      <c r="S35" s="12" t="s">
        <v>214</v>
      </c>
      <c r="T35" s="12" t="s">
        <v>382</v>
      </c>
      <c r="U35" s="12" t="s">
        <v>383</v>
      </c>
      <c r="AC35" s="12" t="s">
        <v>277</v>
      </c>
      <c r="AD35" s="12" t="s">
        <v>211</v>
      </c>
      <c r="AE35" s="12" t="s">
        <v>212</v>
      </c>
      <c r="AF35" s="12" t="s">
        <v>213</v>
      </c>
      <c r="AG35" s="12" t="s">
        <v>214</v>
      </c>
      <c r="AH35" s="12" t="s">
        <v>382</v>
      </c>
      <c r="AI35" s="12" t="s">
        <v>383</v>
      </c>
      <c r="AQ35" s="12" t="s">
        <v>277</v>
      </c>
      <c r="AR35" s="12" t="s">
        <v>211</v>
      </c>
      <c r="AS35" s="12" t="s">
        <v>212</v>
      </c>
      <c r="AT35" s="12" t="s">
        <v>213</v>
      </c>
      <c r="AU35" s="12" t="s">
        <v>214</v>
      </c>
      <c r="AV35" s="12" t="s">
        <v>382</v>
      </c>
      <c r="AW35" s="12" t="s">
        <v>383</v>
      </c>
      <c r="BE35" s="12" t="s">
        <v>277</v>
      </c>
      <c r="BF35" s="12" t="s">
        <v>211</v>
      </c>
      <c r="BG35" s="12" t="s">
        <v>212</v>
      </c>
      <c r="BH35" s="12" t="s">
        <v>213</v>
      </c>
      <c r="BI35" s="12" t="s">
        <v>214</v>
      </c>
      <c r="BJ35" s="12" t="s">
        <v>382</v>
      </c>
      <c r="BK35" s="12" t="s">
        <v>383</v>
      </c>
      <c r="BS35" s="12" t="s">
        <v>277</v>
      </c>
      <c r="BT35" s="12" t="s">
        <v>211</v>
      </c>
      <c r="BU35" s="12" t="s">
        <v>212</v>
      </c>
      <c r="BV35" s="12" t="s">
        <v>213</v>
      </c>
      <c r="BW35" s="12" t="s">
        <v>214</v>
      </c>
      <c r="BX35" s="12" t="s">
        <v>382</v>
      </c>
      <c r="BY35" s="12" t="s">
        <v>383</v>
      </c>
      <c r="CG35" s="12" t="s">
        <v>277</v>
      </c>
      <c r="CH35" s="12" t="s">
        <v>211</v>
      </c>
      <c r="CI35" s="12" t="s">
        <v>212</v>
      </c>
      <c r="CJ35" s="12" t="s">
        <v>213</v>
      </c>
      <c r="CK35" s="12" t="s">
        <v>214</v>
      </c>
      <c r="CL35" s="12" t="s">
        <v>382</v>
      </c>
      <c r="CM35" s="12" t="s">
        <v>383</v>
      </c>
      <c r="CU35" s="12" t="s">
        <v>277</v>
      </c>
      <c r="CV35" s="12" t="s">
        <v>211</v>
      </c>
      <c r="CW35" s="12" t="s">
        <v>212</v>
      </c>
      <c r="CX35" s="12" t="s">
        <v>213</v>
      </c>
      <c r="CY35" s="12" t="s">
        <v>214</v>
      </c>
      <c r="CZ35" s="12" t="s">
        <v>382</v>
      </c>
      <c r="DA35" s="12" t="s">
        <v>383</v>
      </c>
      <c r="DI35" s="12" t="s">
        <v>277</v>
      </c>
      <c r="DJ35" s="12" t="s">
        <v>211</v>
      </c>
      <c r="DK35" s="12" t="s">
        <v>212</v>
      </c>
      <c r="DL35" s="12" t="s">
        <v>213</v>
      </c>
      <c r="DM35" s="12" t="s">
        <v>214</v>
      </c>
      <c r="DN35" s="12" t="s">
        <v>382</v>
      </c>
      <c r="DO35" s="12" t="s">
        <v>383</v>
      </c>
    </row>
    <row r="36" spans="1:119" ht="15" thickBot="1" x14ac:dyDescent="0.35">
      <c r="A36" s="12" t="s">
        <v>229</v>
      </c>
      <c r="B36" s="13">
        <v>18.5</v>
      </c>
      <c r="C36" s="13">
        <v>11</v>
      </c>
      <c r="D36" s="13">
        <v>13</v>
      </c>
      <c r="E36" s="13">
        <v>16.5</v>
      </c>
      <c r="F36" s="13">
        <v>956.9</v>
      </c>
      <c r="G36" s="13">
        <v>17.5</v>
      </c>
      <c r="O36" s="12" t="s">
        <v>229</v>
      </c>
      <c r="P36" s="13">
        <v>13</v>
      </c>
      <c r="Q36" s="13">
        <v>482.9</v>
      </c>
      <c r="R36" s="13">
        <v>23</v>
      </c>
      <c r="S36" s="13">
        <v>11</v>
      </c>
      <c r="T36" s="13">
        <v>488.9</v>
      </c>
      <c r="U36" s="13">
        <v>11</v>
      </c>
      <c r="AC36" s="12" t="s">
        <v>229</v>
      </c>
      <c r="AD36" s="13">
        <v>13</v>
      </c>
      <c r="AE36" s="13">
        <v>483.2</v>
      </c>
      <c r="AF36" s="13">
        <v>23</v>
      </c>
      <c r="AG36" s="13">
        <v>11</v>
      </c>
      <c r="AH36" s="13">
        <v>489.2</v>
      </c>
      <c r="AI36" s="13">
        <v>11</v>
      </c>
      <c r="AQ36" s="12" t="s">
        <v>229</v>
      </c>
      <c r="AR36" s="13">
        <v>12</v>
      </c>
      <c r="AS36" s="13">
        <v>484.4</v>
      </c>
      <c r="AT36" s="13">
        <v>23.5</v>
      </c>
      <c r="AU36" s="13">
        <v>11</v>
      </c>
      <c r="AV36" s="13">
        <v>15.5</v>
      </c>
      <c r="AW36" s="13">
        <v>483.4</v>
      </c>
      <c r="BE36" s="12" t="s">
        <v>229</v>
      </c>
      <c r="BF36" s="13">
        <v>12.5</v>
      </c>
      <c r="BG36" s="13">
        <v>19.5</v>
      </c>
      <c r="BH36" s="13">
        <v>33</v>
      </c>
      <c r="BI36" s="13">
        <v>12</v>
      </c>
      <c r="BJ36" s="13">
        <v>18.5</v>
      </c>
      <c r="BK36" s="13">
        <v>944</v>
      </c>
      <c r="BS36" s="12" t="s">
        <v>229</v>
      </c>
      <c r="BT36" s="13">
        <v>165.6</v>
      </c>
      <c r="BU36" s="13">
        <v>329.6</v>
      </c>
      <c r="BV36" s="13">
        <v>651.79999999999995</v>
      </c>
      <c r="BW36" s="13">
        <v>168.6</v>
      </c>
      <c r="BX36" s="13">
        <v>328.6</v>
      </c>
      <c r="BY36" s="13">
        <v>168.6</v>
      </c>
      <c r="CG36" s="12" t="s">
        <v>229</v>
      </c>
      <c r="CH36" s="13">
        <v>477</v>
      </c>
      <c r="CI36" s="13">
        <v>19</v>
      </c>
      <c r="CJ36" s="13">
        <v>30.5</v>
      </c>
      <c r="CK36" s="13">
        <v>13</v>
      </c>
      <c r="CL36" s="13">
        <v>18</v>
      </c>
      <c r="CM36" s="13">
        <v>479.5</v>
      </c>
      <c r="CU36" s="12" t="s">
        <v>229</v>
      </c>
      <c r="CV36" s="13">
        <v>199</v>
      </c>
      <c r="CW36" s="13">
        <v>394</v>
      </c>
      <c r="CX36" s="13">
        <v>587</v>
      </c>
      <c r="CY36" s="13">
        <v>201</v>
      </c>
      <c r="CZ36" s="13">
        <v>393</v>
      </c>
      <c r="DA36" s="13">
        <v>202</v>
      </c>
      <c r="DI36" s="12" t="s">
        <v>229</v>
      </c>
      <c r="DJ36" s="13">
        <v>949</v>
      </c>
      <c r="DK36" s="13">
        <v>19</v>
      </c>
      <c r="DL36" s="13">
        <v>24</v>
      </c>
      <c r="DM36" s="13">
        <v>13</v>
      </c>
      <c r="DN36" s="13">
        <v>18</v>
      </c>
      <c r="DO36" s="13">
        <v>14</v>
      </c>
    </row>
    <row r="37" spans="1:119" ht="15" thickBot="1" x14ac:dyDescent="0.35">
      <c r="A37" s="12" t="s">
        <v>234</v>
      </c>
      <c r="B37" s="13">
        <v>10</v>
      </c>
      <c r="C37" s="13">
        <v>10</v>
      </c>
      <c r="D37" s="13">
        <v>11</v>
      </c>
      <c r="E37" s="13">
        <v>14</v>
      </c>
      <c r="F37" s="13">
        <v>955.9</v>
      </c>
      <c r="G37" s="13">
        <v>16.5</v>
      </c>
      <c r="O37" s="12" t="s">
        <v>234</v>
      </c>
      <c r="P37" s="13">
        <v>10</v>
      </c>
      <c r="Q37" s="13">
        <v>481.9</v>
      </c>
      <c r="R37" s="13">
        <v>17</v>
      </c>
      <c r="S37" s="13">
        <v>10</v>
      </c>
      <c r="T37" s="13">
        <v>487.9</v>
      </c>
      <c r="U37" s="13">
        <v>10</v>
      </c>
      <c r="AC37" s="12" t="s">
        <v>234</v>
      </c>
      <c r="AD37" s="13">
        <v>10</v>
      </c>
      <c r="AE37" s="13">
        <v>482.2</v>
      </c>
      <c r="AF37" s="13">
        <v>17</v>
      </c>
      <c r="AG37" s="13">
        <v>10</v>
      </c>
      <c r="AH37" s="13">
        <v>488.2</v>
      </c>
      <c r="AI37" s="13">
        <v>10</v>
      </c>
      <c r="AQ37" s="12" t="s">
        <v>234</v>
      </c>
      <c r="AR37" s="13">
        <v>10</v>
      </c>
      <c r="AS37" s="13">
        <v>483.4</v>
      </c>
      <c r="AT37" s="13">
        <v>17.5</v>
      </c>
      <c r="AU37" s="13">
        <v>10</v>
      </c>
      <c r="AV37" s="13">
        <v>14.5</v>
      </c>
      <c r="AW37" s="13">
        <v>482.4</v>
      </c>
      <c r="BE37" s="12" t="s">
        <v>234</v>
      </c>
      <c r="BF37" s="13">
        <v>10</v>
      </c>
      <c r="BG37" s="13">
        <v>14</v>
      </c>
      <c r="BH37" s="13">
        <v>18</v>
      </c>
      <c r="BI37" s="13">
        <v>11</v>
      </c>
      <c r="BJ37" s="13">
        <v>17.5</v>
      </c>
      <c r="BK37" s="13">
        <v>941</v>
      </c>
      <c r="BS37" s="12" t="s">
        <v>234</v>
      </c>
      <c r="BT37" s="13">
        <v>87</v>
      </c>
      <c r="BU37" s="13">
        <v>169.1</v>
      </c>
      <c r="BV37" s="13">
        <v>329.1</v>
      </c>
      <c r="BW37" s="13">
        <v>89</v>
      </c>
      <c r="BX37" s="13">
        <v>327.60000000000002</v>
      </c>
      <c r="BY37" s="13">
        <v>88.5</v>
      </c>
      <c r="CG37" s="12" t="s">
        <v>234</v>
      </c>
      <c r="CH37" s="13">
        <v>476</v>
      </c>
      <c r="CI37" s="13">
        <v>14</v>
      </c>
      <c r="CJ37" s="13">
        <v>18.5</v>
      </c>
      <c r="CK37" s="13">
        <v>11</v>
      </c>
      <c r="CL37" s="13">
        <v>17</v>
      </c>
      <c r="CM37" s="13">
        <v>477</v>
      </c>
      <c r="CU37" s="12" t="s">
        <v>234</v>
      </c>
      <c r="CV37" s="13">
        <v>10</v>
      </c>
      <c r="CW37" s="13">
        <v>10</v>
      </c>
      <c r="CX37" s="13">
        <v>200</v>
      </c>
      <c r="CY37" s="13">
        <v>10</v>
      </c>
      <c r="CZ37" s="13">
        <v>392</v>
      </c>
      <c r="DA37" s="13">
        <v>10</v>
      </c>
      <c r="DI37" s="12" t="s">
        <v>234</v>
      </c>
      <c r="DJ37" s="13">
        <v>948</v>
      </c>
      <c r="DK37" s="13">
        <v>10</v>
      </c>
      <c r="DL37" s="13">
        <v>12</v>
      </c>
      <c r="DM37" s="13">
        <v>10</v>
      </c>
      <c r="DN37" s="13">
        <v>17</v>
      </c>
      <c r="DO37" s="13">
        <v>10</v>
      </c>
    </row>
    <row r="38" spans="1:119" ht="15" thickBot="1" x14ac:dyDescent="0.35">
      <c r="A38" s="12" t="s">
        <v>238</v>
      </c>
      <c r="B38" s="13">
        <v>9</v>
      </c>
      <c r="C38" s="13">
        <v>9</v>
      </c>
      <c r="D38" s="13">
        <v>10</v>
      </c>
      <c r="E38" s="13">
        <v>9</v>
      </c>
      <c r="F38" s="13">
        <v>954.9</v>
      </c>
      <c r="G38" s="13">
        <v>9</v>
      </c>
      <c r="O38" s="12" t="s">
        <v>238</v>
      </c>
      <c r="P38" s="13">
        <v>9</v>
      </c>
      <c r="Q38" s="13">
        <v>480.9</v>
      </c>
      <c r="R38" s="13">
        <v>11.5</v>
      </c>
      <c r="S38" s="13">
        <v>9</v>
      </c>
      <c r="T38" s="13">
        <v>486.9</v>
      </c>
      <c r="U38" s="13">
        <v>9</v>
      </c>
      <c r="AC38" s="12" t="s">
        <v>238</v>
      </c>
      <c r="AD38" s="13">
        <v>9</v>
      </c>
      <c r="AE38" s="13">
        <v>481.2</v>
      </c>
      <c r="AF38" s="13">
        <v>11.5</v>
      </c>
      <c r="AG38" s="13">
        <v>9</v>
      </c>
      <c r="AH38" s="13">
        <v>487.2</v>
      </c>
      <c r="AI38" s="13">
        <v>9</v>
      </c>
      <c r="AQ38" s="12" t="s">
        <v>238</v>
      </c>
      <c r="AR38" s="13">
        <v>9</v>
      </c>
      <c r="AS38" s="13">
        <v>482.4</v>
      </c>
      <c r="AT38" s="13">
        <v>12</v>
      </c>
      <c r="AU38" s="13">
        <v>9</v>
      </c>
      <c r="AV38" s="13">
        <v>13.5</v>
      </c>
      <c r="AW38" s="13">
        <v>481.4</v>
      </c>
      <c r="BE38" s="12" t="s">
        <v>238</v>
      </c>
      <c r="BF38" s="13">
        <v>9</v>
      </c>
      <c r="BG38" s="13">
        <v>13</v>
      </c>
      <c r="BH38" s="13">
        <v>17</v>
      </c>
      <c r="BI38" s="13">
        <v>10</v>
      </c>
      <c r="BJ38" s="13">
        <v>16.5</v>
      </c>
      <c r="BK38" s="13">
        <v>940</v>
      </c>
      <c r="BS38" s="12" t="s">
        <v>238</v>
      </c>
      <c r="BT38" s="13">
        <v>86</v>
      </c>
      <c r="BU38" s="13">
        <v>168.1</v>
      </c>
      <c r="BV38" s="13">
        <v>328.1</v>
      </c>
      <c r="BW38" s="13">
        <v>9</v>
      </c>
      <c r="BX38" s="13">
        <v>326.60000000000002</v>
      </c>
      <c r="BY38" s="13">
        <v>9</v>
      </c>
      <c r="CG38" s="12" t="s">
        <v>238</v>
      </c>
      <c r="CH38" s="13">
        <v>475</v>
      </c>
      <c r="CI38" s="13">
        <v>13</v>
      </c>
      <c r="CJ38" s="13">
        <v>17.5</v>
      </c>
      <c r="CK38" s="13">
        <v>10</v>
      </c>
      <c r="CL38" s="13">
        <v>16</v>
      </c>
      <c r="CM38" s="13">
        <v>474.5</v>
      </c>
      <c r="CU38" s="12" t="s">
        <v>238</v>
      </c>
      <c r="CV38" s="13">
        <v>9</v>
      </c>
      <c r="CW38" s="13">
        <v>9</v>
      </c>
      <c r="CX38" s="13">
        <v>199</v>
      </c>
      <c r="CY38" s="13">
        <v>9</v>
      </c>
      <c r="CZ38" s="13">
        <v>391</v>
      </c>
      <c r="DA38" s="13">
        <v>9</v>
      </c>
      <c r="DI38" s="12" t="s">
        <v>238</v>
      </c>
      <c r="DJ38" s="13">
        <v>947</v>
      </c>
      <c r="DK38" s="13">
        <v>9</v>
      </c>
      <c r="DL38" s="13">
        <v>11</v>
      </c>
      <c r="DM38" s="13">
        <v>9</v>
      </c>
      <c r="DN38" s="13">
        <v>16</v>
      </c>
      <c r="DO38" s="13">
        <v>9</v>
      </c>
    </row>
    <row r="39" spans="1:119" ht="15" thickBot="1" x14ac:dyDescent="0.35">
      <c r="A39" s="12" t="s">
        <v>242</v>
      </c>
      <c r="B39" s="13">
        <v>8</v>
      </c>
      <c r="C39" s="13">
        <v>8</v>
      </c>
      <c r="D39" s="13">
        <v>9</v>
      </c>
      <c r="E39" s="13">
        <v>8</v>
      </c>
      <c r="F39" s="13">
        <v>953.9</v>
      </c>
      <c r="G39" s="13">
        <v>8</v>
      </c>
      <c r="O39" s="12" t="s">
        <v>242</v>
      </c>
      <c r="P39" s="13">
        <v>8</v>
      </c>
      <c r="Q39" s="13">
        <v>479.9</v>
      </c>
      <c r="R39" s="13">
        <v>10.5</v>
      </c>
      <c r="S39" s="13">
        <v>8</v>
      </c>
      <c r="T39" s="13">
        <v>485.9</v>
      </c>
      <c r="U39" s="13">
        <v>8</v>
      </c>
      <c r="AC39" s="12" t="s">
        <v>242</v>
      </c>
      <c r="AD39" s="13">
        <v>8</v>
      </c>
      <c r="AE39" s="13">
        <v>478.7</v>
      </c>
      <c r="AF39" s="13">
        <v>10.5</v>
      </c>
      <c r="AG39" s="13">
        <v>8</v>
      </c>
      <c r="AH39" s="13">
        <v>481.7</v>
      </c>
      <c r="AI39" s="13">
        <v>8</v>
      </c>
      <c r="AQ39" s="12" t="s">
        <v>242</v>
      </c>
      <c r="AR39" s="13">
        <v>8</v>
      </c>
      <c r="AS39" s="13">
        <v>478.9</v>
      </c>
      <c r="AT39" s="13">
        <v>11</v>
      </c>
      <c r="AU39" s="13">
        <v>8</v>
      </c>
      <c r="AV39" s="13">
        <v>9</v>
      </c>
      <c r="AW39" s="13">
        <v>480.4</v>
      </c>
      <c r="BE39" s="12" t="s">
        <v>242</v>
      </c>
      <c r="BF39" s="13">
        <v>8</v>
      </c>
      <c r="BG39" s="13">
        <v>8</v>
      </c>
      <c r="BH39" s="13">
        <v>16</v>
      </c>
      <c r="BI39" s="13">
        <v>8</v>
      </c>
      <c r="BJ39" s="13">
        <v>13.5</v>
      </c>
      <c r="BK39" s="13">
        <v>939</v>
      </c>
      <c r="BS39" s="12" t="s">
        <v>242</v>
      </c>
      <c r="BT39" s="13">
        <v>85</v>
      </c>
      <c r="BU39" s="13">
        <v>8</v>
      </c>
      <c r="BV39" s="13">
        <v>327.10000000000002</v>
      </c>
      <c r="BW39" s="13">
        <v>8</v>
      </c>
      <c r="BX39" s="13">
        <v>325.60000000000002</v>
      </c>
      <c r="BY39" s="13">
        <v>8</v>
      </c>
      <c r="CG39" s="12" t="s">
        <v>242</v>
      </c>
      <c r="CH39" s="13">
        <v>474</v>
      </c>
      <c r="CI39" s="13">
        <v>12</v>
      </c>
      <c r="CJ39" s="13">
        <v>16.5</v>
      </c>
      <c r="CK39" s="13">
        <v>8</v>
      </c>
      <c r="CL39" s="13">
        <v>15</v>
      </c>
      <c r="CM39" s="13">
        <v>473.5</v>
      </c>
      <c r="CU39" s="12" t="s">
        <v>242</v>
      </c>
      <c r="CV39" s="13">
        <v>8</v>
      </c>
      <c r="CW39" s="13">
        <v>8</v>
      </c>
      <c r="CX39" s="13">
        <v>198</v>
      </c>
      <c r="CY39" s="13">
        <v>8</v>
      </c>
      <c r="CZ39" s="13">
        <v>197</v>
      </c>
      <c r="DA39" s="13">
        <v>8</v>
      </c>
      <c r="DI39" s="12" t="s">
        <v>242</v>
      </c>
      <c r="DJ39" s="13">
        <v>946</v>
      </c>
      <c r="DK39" s="13">
        <v>8</v>
      </c>
      <c r="DL39" s="13">
        <v>10</v>
      </c>
      <c r="DM39" s="13">
        <v>8</v>
      </c>
      <c r="DN39" s="13">
        <v>8</v>
      </c>
      <c r="DO39" s="13">
        <v>8</v>
      </c>
    </row>
    <row r="40" spans="1:119" ht="15" thickBot="1" x14ac:dyDescent="0.35">
      <c r="A40" s="12" t="s">
        <v>246</v>
      </c>
      <c r="B40" s="13">
        <v>7</v>
      </c>
      <c r="C40" s="13">
        <v>7</v>
      </c>
      <c r="D40" s="13">
        <v>8</v>
      </c>
      <c r="E40" s="13">
        <v>7</v>
      </c>
      <c r="F40" s="13">
        <v>952.9</v>
      </c>
      <c r="G40" s="13">
        <v>7</v>
      </c>
      <c r="O40" s="12" t="s">
        <v>246</v>
      </c>
      <c r="P40" s="13">
        <v>7</v>
      </c>
      <c r="Q40" s="13">
        <v>477.4</v>
      </c>
      <c r="R40" s="13">
        <v>9.5</v>
      </c>
      <c r="S40" s="13">
        <v>7</v>
      </c>
      <c r="T40" s="13">
        <v>484.9</v>
      </c>
      <c r="U40" s="13">
        <v>7</v>
      </c>
      <c r="AC40" s="12" t="s">
        <v>246</v>
      </c>
      <c r="AD40" s="13">
        <v>7</v>
      </c>
      <c r="AE40" s="13">
        <v>477.7</v>
      </c>
      <c r="AF40" s="13">
        <v>9.5</v>
      </c>
      <c r="AG40" s="13">
        <v>7</v>
      </c>
      <c r="AH40" s="13">
        <v>479.7</v>
      </c>
      <c r="AI40" s="13">
        <v>7</v>
      </c>
      <c r="AQ40" s="12" t="s">
        <v>246</v>
      </c>
      <c r="AR40" s="13">
        <v>7</v>
      </c>
      <c r="AS40" s="13">
        <v>477.9</v>
      </c>
      <c r="AT40" s="13">
        <v>10</v>
      </c>
      <c r="AU40" s="13">
        <v>7</v>
      </c>
      <c r="AV40" s="13">
        <v>7</v>
      </c>
      <c r="AW40" s="13">
        <v>479.4</v>
      </c>
      <c r="BE40" s="12" t="s">
        <v>246</v>
      </c>
      <c r="BF40" s="13">
        <v>7</v>
      </c>
      <c r="BG40" s="13">
        <v>7</v>
      </c>
      <c r="BH40" s="13">
        <v>15</v>
      </c>
      <c r="BI40" s="13">
        <v>7</v>
      </c>
      <c r="BJ40" s="13">
        <v>7</v>
      </c>
      <c r="BK40" s="13">
        <v>938</v>
      </c>
      <c r="BS40" s="12" t="s">
        <v>246</v>
      </c>
      <c r="BT40" s="13">
        <v>7</v>
      </c>
      <c r="BU40" s="13">
        <v>7</v>
      </c>
      <c r="BV40" s="13">
        <v>166.6</v>
      </c>
      <c r="BW40" s="13">
        <v>7</v>
      </c>
      <c r="BX40" s="13">
        <v>7</v>
      </c>
      <c r="BY40" s="13">
        <v>7</v>
      </c>
      <c r="CG40" s="12" t="s">
        <v>246</v>
      </c>
      <c r="CH40" s="13">
        <v>473</v>
      </c>
      <c r="CI40" s="13">
        <v>7</v>
      </c>
      <c r="CJ40" s="13">
        <v>11.5</v>
      </c>
      <c r="CK40" s="13">
        <v>7</v>
      </c>
      <c r="CL40" s="13">
        <v>7</v>
      </c>
      <c r="CM40" s="13">
        <v>472.5</v>
      </c>
      <c r="CU40" s="12" t="s">
        <v>246</v>
      </c>
      <c r="CV40" s="13">
        <v>7</v>
      </c>
      <c r="CW40" s="13">
        <v>7</v>
      </c>
      <c r="CX40" s="13">
        <v>7</v>
      </c>
      <c r="CY40" s="13">
        <v>7</v>
      </c>
      <c r="CZ40" s="13">
        <v>7</v>
      </c>
      <c r="DA40" s="13">
        <v>7</v>
      </c>
      <c r="DI40" s="12" t="s">
        <v>246</v>
      </c>
      <c r="DJ40" s="13">
        <v>945</v>
      </c>
      <c r="DK40" s="13">
        <v>7</v>
      </c>
      <c r="DL40" s="13">
        <v>9</v>
      </c>
      <c r="DM40" s="13">
        <v>7</v>
      </c>
      <c r="DN40" s="13">
        <v>7</v>
      </c>
      <c r="DO40" s="13">
        <v>7</v>
      </c>
    </row>
    <row r="41" spans="1:119" ht="15" thickBot="1" x14ac:dyDescent="0.35">
      <c r="A41" s="12" t="s">
        <v>250</v>
      </c>
      <c r="B41" s="13">
        <v>6</v>
      </c>
      <c r="C41" s="13">
        <v>6</v>
      </c>
      <c r="D41" s="13">
        <v>6.5</v>
      </c>
      <c r="E41" s="13">
        <v>6</v>
      </c>
      <c r="F41" s="13">
        <v>951.9</v>
      </c>
      <c r="G41" s="13">
        <v>6</v>
      </c>
      <c r="O41" s="12" t="s">
        <v>250</v>
      </c>
      <c r="P41" s="13">
        <v>6</v>
      </c>
      <c r="Q41" s="13">
        <v>476.4</v>
      </c>
      <c r="R41" s="13">
        <v>8.5</v>
      </c>
      <c r="S41" s="13">
        <v>6</v>
      </c>
      <c r="T41" s="13">
        <v>483.9</v>
      </c>
      <c r="U41" s="13">
        <v>6</v>
      </c>
      <c r="AC41" s="12" t="s">
        <v>250</v>
      </c>
      <c r="AD41" s="13">
        <v>6</v>
      </c>
      <c r="AE41" s="13">
        <v>476.7</v>
      </c>
      <c r="AF41" s="13">
        <v>8.5</v>
      </c>
      <c r="AG41" s="13">
        <v>6</v>
      </c>
      <c r="AH41" s="13">
        <v>478.7</v>
      </c>
      <c r="AI41" s="13">
        <v>6</v>
      </c>
      <c r="AQ41" s="12" t="s">
        <v>250</v>
      </c>
      <c r="AR41" s="13">
        <v>6</v>
      </c>
      <c r="AS41" s="13">
        <v>476.9</v>
      </c>
      <c r="AT41" s="13">
        <v>9</v>
      </c>
      <c r="AU41" s="13">
        <v>6</v>
      </c>
      <c r="AV41" s="13">
        <v>6</v>
      </c>
      <c r="AW41" s="13">
        <v>6</v>
      </c>
      <c r="BE41" s="12" t="s">
        <v>250</v>
      </c>
      <c r="BF41" s="13">
        <v>6</v>
      </c>
      <c r="BG41" s="13">
        <v>6</v>
      </c>
      <c r="BH41" s="13">
        <v>14</v>
      </c>
      <c r="BI41" s="13">
        <v>6</v>
      </c>
      <c r="BJ41" s="13">
        <v>6</v>
      </c>
      <c r="BK41" s="13">
        <v>470.5</v>
      </c>
      <c r="BS41" s="12" t="s">
        <v>250</v>
      </c>
      <c r="BT41" s="13">
        <v>6</v>
      </c>
      <c r="BU41" s="13">
        <v>6</v>
      </c>
      <c r="BV41" s="13">
        <v>165.6</v>
      </c>
      <c r="BW41" s="13">
        <v>6</v>
      </c>
      <c r="BX41" s="13">
        <v>6</v>
      </c>
      <c r="BY41" s="13">
        <v>6</v>
      </c>
      <c r="CG41" s="12" t="s">
        <v>250</v>
      </c>
      <c r="CH41" s="13">
        <v>472</v>
      </c>
      <c r="CI41" s="13">
        <v>6</v>
      </c>
      <c r="CJ41" s="13">
        <v>10.5</v>
      </c>
      <c r="CK41" s="13">
        <v>6</v>
      </c>
      <c r="CL41" s="13">
        <v>6</v>
      </c>
      <c r="CM41" s="13">
        <v>471.5</v>
      </c>
      <c r="CU41" s="12" t="s">
        <v>250</v>
      </c>
      <c r="CV41" s="13">
        <v>6</v>
      </c>
      <c r="CW41" s="13">
        <v>6</v>
      </c>
      <c r="CX41" s="13">
        <v>6</v>
      </c>
      <c r="CY41" s="13">
        <v>6</v>
      </c>
      <c r="CZ41" s="13">
        <v>6</v>
      </c>
      <c r="DA41" s="13">
        <v>6</v>
      </c>
      <c r="DI41" s="12" t="s">
        <v>250</v>
      </c>
      <c r="DJ41" s="13">
        <v>944</v>
      </c>
      <c r="DK41" s="13">
        <v>6</v>
      </c>
      <c r="DL41" s="13">
        <v>8</v>
      </c>
      <c r="DM41" s="13">
        <v>6</v>
      </c>
      <c r="DN41" s="13">
        <v>6</v>
      </c>
      <c r="DO41" s="13">
        <v>6</v>
      </c>
    </row>
    <row r="42" spans="1:119" ht="15" thickBot="1" x14ac:dyDescent="0.35">
      <c r="A42" s="12" t="s">
        <v>254</v>
      </c>
      <c r="B42" s="13">
        <v>5</v>
      </c>
      <c r="C42" s="13">
        <v>5</v>
      </c>
      <c r="D42" s="13">
        <v>5</v>
      </c>
      <c r="E42" s="13">
        <v>5</v>
      </c>
      <c r="F42" s="13">
        <v>950.9</v>
      </c>
      <c r="G42" s="13">
        <v>5</v>
      </c>
      <c r="O42" s="12" t="s">
        <v>254</v>
      </c>
      <c r="P42" s="13">
        <v>5</v>
      </c>
      <c r="Q42" s="13">
        <v>475.4</v>
      </c>
      <c r="R42" s="13">
        <v>5</v>
      </c>
      <c r="S42" s="13">
        <v>5</v>
      </c>
      <c r="T42" s="13">
        <v>477.4</v>
      </c>
      <c r="U42" s="13">
        <v>5</v>
      </c>
      <c r="AC42" s="12" t="s">
        <v>254</v>
      </c>
      <c r="AD42" s="13">
        <v>5</v>
      </c>
      <c r="AE42" s="13">
        <v>475.7</v>
      </c>
      <c r="AF42" s="13">
        <v>5</v>
      </c>
      <c r="AG42" s="13">
        <v>5</v>
      </c>
      <c r="AH42" s="13">
        <v>477.7</v>
      </c>
      <c r="AI42" s="13">
        <v>5</v>
      </c>
      <c r="AQ42" s="12" t="s">
        <v>254</v>
      </c>
      <c r="AR42" s="13">
        <v>5</v>
      </c>
      <c r="AS42" s="13">
        <v>475.9</v>
      </c>
      <c r="AT42" s="13">
        <v>5</v>
      </c>
      <c r="AU42" s="13">
        <v>5</v>
      </c>
      <c r="AV42" s="13">
        <v>5</v>
      </c>
      <c r="AW42" s="13">
        <v>5</v>
      </c>
      <c r="BE42" s="12" t="s">
        <v>254</v>
      </c>
      <c r="BF42" s="13">
        <v>5</v>
      </c>
      <c r="BG42" s="13">
        <v>5</v>
      </c>
      <c r="BH42" s="13">
        <v>5</v>
      </c>
      <c r="BI42" s="13">
        <v>5</v>
      </c>
      <c r="BJ42" s="13">
        <v>5</v>
      </c>
      <c r="BK42" s="13">
        <v>469.5</v>
      </c>
      <c r="BS42" s="12" t="s">
        <v>254</v>
      </c>
      <c r="BT42" s="13">
        <v>5</v>
      </c>
      <c r="BU42" s="13">
        <v>5</v>
      </c>
      <c r="BV42" s="13">
        <v>5</v>
      </c>
      <c r="BW42" s="13">
        <v>5</v>
      </c>
      <c r="BX42" s="13">
        <v>5</v>
      </c>
      <c r="BY42" s="13">
        <v>5</v>
      </c>
      <c r="CG42" s="12" t="s">
        <v>254</v>
      </c>
      <c r="CH42" s="13">
        <v>471</v>
      </c>
      <c r="CI42" s="13">
        <v>5</v>
      </c>
      <c r="CJ42" s="13">
        <v>5</v>
      </c>
      <c r="CK42" s="13">
        <v>5</v>
      </c>
      <c r="CL42" s="13">
        <v>5</v>
      </c>
      <c r="CM42" s="13">
        <v>470.5</v>
      </c>
      <c r="CU42" s="12" t="s">
        <v>254</v>
      </c>
      <c r="CV42" s="13">
        <v>5</v>
      </c>
      <c r="CW42" s="13">
        <v>5</v>
      </c>
      <c r="CX42" s="13">
        <v>5</v>
      </c>
      <c r="CY42" s="13">
        <v>5</v>
      </c>
      <c r="CZ42" s="13">
        <v>5</v>
      </c>
      <c r="DA42" s="13">
        <v>5</v>
      </c>
      <c r="DI42" s="12" t="s">
        <v>254</v>
      </c>
      <c r="DJ42" s="13">
        <v>943</v>
      </c>
      <c r="DK42" s="13">
        <v>5</v>
      </c>
      <c r="DL42" s="13">
        <v>5</v>
      </c>
      <c r="DM42" s="13">
        <v>5</v>
      </c>
      <c r="DN42" s="13">
        <v>5</v>
      </c>
      <c r="DO42" s="13">
        <v>5</v>
      </c>
    </row>
    <row r="43" spans="1:119" ht="15" thickBot="1" x14ac:dyDescent="0.35">
      <c r="A43" s="12" t="s">
        <v>258</v>
      </c>
      <c r="B43" s="13">
        <v>4</v>
      </c>
      <c r="C43" s="13">
        <v>4</v>
      </c>
      <c r="D43" s="13">
        <v>4</v>
      </c>
      <c r="E43" s="13">
        <v>4</v>
      </c>
      <c r="F43" s="13">
        <v>949.9</v>
      </c>
      <c r="G43" s="13">
        <v>4</v>
      </c>
      <c r="O43" s="12" t="s">
        <v>258</v>
      </c>
      <c r="P43" s="13">
        <v>4</v>
      </c>
      <c r="Q43" s="13">
        <v>474.4</v>
      </c>
      <c r="R43" s="13">
        <v>4</v>
      </c>
      <c r="S43" s="13">
        <v>4</v>
      </c>
      <c r="T43" s="13">
        <v>476.4</v>
      </c>
      <c r="U43" s="13">
        <v>4</v>
      </c>
      <c r="AC43" s="12" t="s">
        <v>258</v>
      </c>
      <c r="AD43" s="13">
        <v>4</v>
      </c>
      <c r="AE43" s="13">
        <v>474.7</v>
      </c>
      <c r="AF43" s="13">
        <v>4</v>
      </c>
      <c r="AG43" s="13">
        <v>4</v>
      </c>
      <c r="AH43" s="13">
        <v>476.7</v>
      </c>
      <c r="AI43" s="13">
        <v>4</v>
      </c>
      <c r="AQ43" s="12" t="s">
        <v>258</v>
      </c>
      <c r="AR43" s="13">
        <v>4</v>
      </c>
      <c r="AS43" s="13">
        <v>474.9</v>
      </c>
      <c r="AT43" s="13">
        <v>4</v>
      </c>
      <c r="AU43" s="13">
        <v>4</v>
      </c>
      <c r="AV43" s="13">
        <v>4</v>
      </c>
      <c r="AW43" s="13">
        <v>4</v>
      </c>
      <c r="BE43" s="12" t="s">
        <v>258</v>
      </c>
      <c r="BF43" s="13">
        <v>4</v>
      </c>
      <c r="BG43" s="13">
        <v>4</v>
      </c>
      <c r="BH43" s="13">
        <v>4</v>
      </c>
      <c r="BI43" s="13">
        <v>4</v>
      </c>
      <c r="BJ43" s="13">
        <v>4</v>
      </c>
      <c r="BK43" s="13">
        <v>468.5</v>
      </c>
      <c r="BS43" s="12" t="s">
        <v>258</v>
      </c>
      <c r="BT43" s="13">
        <v>4</v>
      </c>
      <c r="BU43" s="13">
        <v>4</v>
      </c>
      <c r="BV43" s="13">
        <v>4</v>
      </c>
      <c r="BW43" s="13">
        <v>4</v>
      </c>
      <c r="BX43" s="13">
        <v>4</v>
      </c>
      <c r="BY43" s="13">
        <v>4</v>
      </c>
      <c r="CG43" s="12" t="s">
        <v>258</v>
      </c>
      <c r="CH43" s="13">
        <v>470</v>
      </c>
      <c r="CI43" s="13">
        <v>4</v>
      </c>
      <c r="CJ43" s="13">
        <v>4</v>
      </c>
      <c r="CK43" s="13">
        <v>4</v>
      </c>
      <c r="CL43" s="13">
        <v>4</v>
      </c>
      <c r="CM43" s="13">
        <v>469.5</v>
      </c>
      <c r="CU43" s="12" t="s">
        <v>258</v>
      </c>
      <c r="CV43" s="13">
        <v>4</v>
      </c>
      <c r="CW43" s="13">
        <v>4</v>
      </c>
      <c r="CX43" s="13">
        <v>4</v>
      </c>
      <c r="CY43" s="13">
        <v>4</v>
      </c>
      <c r="CZ43" s="13">
        <v>4</v>
      </c>
      <c r="DA43" s="13">
        <v>4</v>
      </c>
      <c r="DI43" s="12" t="s">
        <v>258</v>
      </c>
      <c r="DJ43" s="13">
        <v>942</v>
      </c>
      <c r="DK43" s="13">
        <v>4</v>
      </c>
      <c r="DL43" s="13">
        <v>4</v>
      </c>
      <c r="DM43" s="13">
        <v>4</v>
      </c>
      <c r="DN43" s="13">
        <v>4</v>
      </c>
      <c r="DO43" s="13">
        <v>4</v>
      </c>
    </row>
    <row r="44" spans="1:119" ht="15" thickBot="1" x14ac:dyDescent="0.35">
      <c r="A44" s="12" t="s">
        <v>262</v>
      </c>
      <c r="B44" s="13">
        <v>3</v>
      </c>
      <c r="C44" s="13">
        <v>3</v>
      </c>
      <c r="D44" s="13">
        <v>3</v>
      </c>
      <c r="E44" s="13">
        <v>3</v>
      </c>
      <c r="F44" s="13">
        <v>948.9</v>
      </c>
      <c r="G44" s="13">
        <v>3</v>
      </c>
      <c r="O44" s="12" t="s">
        <v>262</v>
      </c>
      <c r="P44" s="13">
        <v>3</v>
      </c>
      <c r="Q44" s="13">
        <v>473.4</v>
      </c>
      <c r="R44" s="13">
        <v>3</v>
      </c>
      <c r="S44" s="13">
        <v>3</v>
      </c>
      <c r="T44" s="13">
        <v>475.4</v>
      </c>
      <c r="U44" s="13">
        <v>3</v>
      </c>
      <c r="AC44" s="12" t="s">
        <v>262</v>
      </c>
      <c r="AD44" s="13">
        <v>3</v>
      </c>
      <c r="AE44" s="13">
        <v>473.7</v>
      </c>
      <c r="AF44" s="13">
        <v>3</v>
      </c>
      <c r="AG44" s="13">
        <v>3</v>
      </c>
      <c r="AH44" s="13">
        <v>475.7</v>
      </c>
      <c r="AI44" s="13">
        <v>3</v>
      </c>
      <c r="AQ44" s="12" t="s">
        <v>262</v>
      </c>
      <c r="AR44" s="13">
        <v>3</v>
      </c>
      <c r="AS44" s="13">
        <v>473.9</v>
      </c>
      <c r="AT44" s="13">
        <v>3</v>
      </c>
      <c r="AU44" s="13">
        <v>3</v>
      </c>
      <c r="AV44" s="13">
        <v>3</v>
      </c>
      <c r="AW44" s="13">
        <v>3</v>
      </c>
      <c r="BE44" s="12" t="s">
        <v>262</v>
      </c>
      <c r="BF44" s="13">
        <v>3</v>
      </c>
      <c r="BG44" s="13">
        <v>3</v>
      </c>
      <c r="BH44" s="13">
        <v>3</v>
      </c>
      <c r="BI44" s="13">
        <v>3</v>
      </c>
      <c r="BJ44" s="13">
        <v>3</v>
      </c>
      <c r="BK44" s="13">
        <v>467.5</v>
      </c>
      <c r="BS44" s="12" t="s">
        <v>262</v>
      </c>
      <c r="BT44" s="13">
        <v>3</v>
      </c>
      <c r="BU44" s="13">
        <v>3</v>
      </c>
      <c r="BV44" s="13">
        <v>3</v>
      </c>
      <c r="BW44" s="13">
        <v>3</v>
      </c>
      <c r="BX44" s="13">
        <v>3</v>
      </c>
      <c r="BY44" s="13">
        <v>3</v>
      </c>
      <c r="CG44" s="12" t="s">
        <v>262</v>
      </c>
      <c r="CH44" s="13">
        <v>3</v>
      </c>
      <c r="CI44" s="13">
        <v>3</v>
      </c>
      <c r="CJ44" s="13">
        <v>3</v>
      </c>
      <c r="CK44" s="13">
        <v>3</v>
      </c>
      <c r="CL44" s="13">
        <v>3</v>
      </c>
      <c r="CM44" s="13">
        <v>468.5</v>
      </c>
      <c r="CU44" s="12" t="s">
        <v>262</v>
      </c>
      <c r="CV44" s="13">
        <v>3</v>
      </c>
      <c r="CW44" s="13">
        <v>3</v>
      </c>
      <c r="CX44" s="13">
        <v>3</v>
      </c>
      <c r="CY44" s="13">
        <v>3</v>
      </c>
      <c r="CZ44" s="13">
        <v>3</v>
      </c>
      <c r="DA44" s="13">
        <v>3</v>
      </c>
      <c r="DI44" s="12" t="s">
        <v>262</v>
      </c>
      <c r="DJ44" s="13">
        <v>3</v>
      </c>
      <c r="DK44" s="13">
        <v>3</v>
      </c>
      <c r="DL44" s="13">
        <v>3</v>
      </c>
      <c r="DM44" s="13">
        <v>3</v>
      </c>
      <c r="DN44" s="13">
        <v>3</v>
      </c>
      <c r="DO44" s="13">
        <v>3</v>
      </c>
    </row>
    <row r="45" spans="1:119" ht="15" thickBot="1" x14ac:dyDescent="0.35">
      <c r="A45" s="12" t="s">
        <v>266</v>
      </c>
      <c r="B45" s="13">
        <v>2</v>
      </c>
      <c r="C45" s="13">
        <v>2</v>
      </c>
      <c r="D45" s="13">
        <v>2</v>
      </c>
      <c r="E45" s="13">
        <v>2</v>
      </c>
      <c r="F45" s="13">
        <v>946.4</v>
      </c>
      <c r="G45" s="13">
        <v>2</v>
      </c>
      <c r="O45" s="12" t="s">
        <v>266</v>
      </c>
      <c r="P45" s="13">
        <v>2</v>
      </c>
      <c r="Q45" s="13">
        <v>472.4</v>
      </c>
      <c r="R45" s="13">
        <v>2</v>
      </c>
      <c r="S45" s="13">
        <v>2</v>
      </c>
      <c r="T45" s="13">
        <v>474.4</v>
      </c>
      <c r="U45" s="13">
        <v>2</v>
      </c>
      <c r="AC45" s="12" t="s">
        <v>266</v>
      </c>
      <c r="AD45" s="13">
        <v>2</v>
      </c>
      <c r="AE45" s="13">
        <v>472.7</v>
      </c>
      <c r="AF45" s="13">
        <v>2</v>
      </c>
      <c r="AG45" s="13">
        <v>2</v>
      </c>
      <c r="AH45" s="13">
        <v>474.7</v>
      </c>
      <c r="AI45" s="13">
        <v>2</v>
      </c>
      <c r="AQ45" s="12" t="s">
        <v>266</v>
      </c>
      <c r="AR45" s="13">
        <v>2</v>
      </c>
      <c r="AS45" s="13">
        <v>472.9</v>
      </c>
      <c r="AT45" s="13">
        <v>2</v>
      </c>
      <c r="AU45" s="13">
        <v>2</v>
      </c>
      <c r="AV45" s="13">
        <v>2</v>
      </c>
      <c r="AW45" s="13">
        <v>2</v>
      </c>
      <c r="BE45" s="12" t="s">
        <v>266</v>
      </c>
      <c r="BF45" s="13">
        <v>2</v>
      </c>
      <c r="BG45" s="13">
        <v>2</v>
      </c>
      <c r="BH45" s="13">
        <v>2</v>
      </c>
      <c r="BI45" s="13">
        <v>2</v>
      </c>
      <c r="BJ45" s="13">
        <v>2</v>
      </c>
      <c r="BK45" s="13">
        <v>2</v>
      </c>
      <c r="BS45" s="12" t="s">
        <v>266</v>
      </c>
      <c r="BT45" s="13">
        <v>2</v>
      </c>
      <c r="BU45" s="13">
        <v>2</v>
      </c>
      <c r="BV45" s="13">
        <v>2</v>
      </c>
      <c r="BW45" s="13">
        <v>2</v>
      </c>
      <c r="BX45" s="13">
        <v>2</v>
      </c>
      <c r="BY45" s="13">
        <v>2</v>
      </c>
      <c r="CG45" s="12" t="s">
        <v>266</v>
      </c>
      <c r="CH45" s="13">
        <v>2</v>
      </c>
      <c r="CI45" s="13">
        <v>2</v>
      </c>
      <c r="CJ45" s="13">
        <v>2</v>
      </c>
      <c r="CK45" s="13">
        <v>2</v>
      </c>
      <c r="CL45" s="13">
        <v>2</v>
      </c>
      <c r="CM45" s="13">
        <v>2</v>
      </c>
      <c r="CU45" s="12" t="s">
        <v>266</v>
      </c>
      <c r="CV45" s="13">
        <v>2</v>
      </c>
      <c r="CW45" s="13">
        <v>2</v>
      </c>
      <c r="CX45" s="13">
        <v>2</v>
      </c>
      <c r="CY45" s="13">
        <v>2</v>
      </c>
      <c r="CZ45" s="13">
        <v>2</v>
      </c>
      <c r="DA45" s="13">
        <v>2</v>
      </c>
      <c r="DI45" s="12" t="s">
        <v>266</v>
      </c>
      <c r="DJ45" s="13">
        <v>2</v>
      </c>
      <c r="DK45" s="13">
        <v>2</v>
      </c>
      <c r="DL45" s="13">
        <v>2</v>
      </c>
      <c r="DM45" s="13">
        <v>2</v>
      </c>
      <c r="DN45" s="13">
        <v>2</v>
      </c>
      <c r="DO45" s="13">
        <v>2</v>
      </c>
    </row>
    <row r="46" spans="1:119" ht="15" thickBot="1" x14ac:dyDescent="0.35">
      <c r="A46" s="12" t="s">
        <v>270</v>
      </c>
      <c r="B46" s="13">
        <v>1</v>
      </c>
      <c r="C46" s="13">
        <v>1</v>
      </c>
      <c r="D46" s="13">
        <v>1</v>
      </c>
      <c r="E46" s="13">
        <v>1</v>
      </c>
      <c r="F46" s="13">
        <v>945.4</v>
      </c>
      <c r="G46" s="13">
        <v>1</v>
      </c>
      <c r="O46" s="12" t="s">
        <v>270</v>
      </c>
      <c r="P46" s="13">
        <v>1</v>
      </c>
      <c r="Q46" s="13">
        <v>471.5</v>
      </c>
      <c r="R46" s="13">
        <v>1</v>
      </c>
      <c r="S46" s="13">
        <v>1</v>
      </c>
      <c r="T46" s="13">
        <v>1</v>
      </c>
      <c r="U46" s="13">
        <v>1</v>
      </c>
      <c r="AC46" s="12" t="s">
        <v>270</v>
      </c>
      <c r="AD46" s="13">
        <v>1</v>
      </c>
      <c r="AE46" s="13">
        <v>471.7</v>
      </c>
      <c r="AF46" s="13">
        <v>1</v>
      </c>
      <c r="AG46" s="13">
        <v>1</v>
      </c>
      <c r="AH46" s="13">
        <v>1</v>
      </c>
      <c r="AI46" s="13">
        <v>1</v>
      </c>
      <c r="AQ46" s="12" t="s">
        <v>270</v>
      </c>
      <c r="AR46" s="13">
        <v>1</v>
      </c>
      <c r="AS46" s="13">
        <v>471.9</v>
      </c>
      <c r="AT46" s="13">
        <v>1</v>
      </c>
      <c r="AU46" s="13">
        <v>1</v>
      </c>
      <c r="AV46" s="13">
        <v>1</v>
      </c>
      <c r="AW46" s="13">
        <v>1</v>
      </c>
      <c r="BE46" s="12" t="s">
        <v>270</v>
      </c>
      <c r="BF46" s="13">
        <v>1</v>
      </c>
      <c r="BG46" s="13">
        <v>1</v>
      </c>
      <c r="BH46" s="13">
        <v>1</v>
      </c>
      <c r="BI46" s="13">
        <v>1</v>
      </c>
      <c r="BJ46" s="13">
        <v>1</v>
      </c>
      <c r="BK46" s="13">
        <v>1</v>
      </c>
      <c r="BS46" s="12" t="s">
        <v>270</v>
      </c>
      <c r="BT46" s="13">
        <v>1</v>
      </c>
      <c r="BU46" s="13">
        <v>1</v>
      </c>
      <c r="BV46" s="13">
        <v>1</v>
      </c>
      <c r="BW46" s="13">
        <v>1</v>
      </c>
      <c r="BX46" s="13">
        <v>1</v>
      </c>
      <c r="BY46" s="13">
        <v>1</v>
      </c>
      <c r="CG46" s="12" t="s">
        <v>270</v>
      </c>
      <c r="CH46" s="13">
        <v>1</v>
      </c>
      <c r="CI46" s="13">
        <v>1</v>
      </c>
      <c r="CJ46" s="13">
        <v>1</v>
      </c>
      <c r="CK46" s="13">
        <v>1</v>
      </c>
      <c r="CL46" s="13">
        <v>1</v>
      </c>
      <c r="CM46" s="13">
        <v>1</v>
      </c>
      <c r="CU46" s="12" t="s">
        <v>270</v>
      </c>
      <c r="CV46" s="13">
        <v>1</v>
      </c>
      <c r="CW46" s="13">
        <v>1</v>
      </c>
      <c r="CX46" s="13">
        <v>1</v>
      </c>
      <c r="CY46" s="13">
        <v>1</v>
      </c>
      <c r="CZ46" s="13">
        <v>1</v>
      </c>
      <c r="DA46" s="13">
        <v>1</v>
      </c>
      <c r="DI46" s="12" t="s">
        <v>270</v>
      </c>
      <c r="DJ46" s="13">
        <v>1</v>
      </c>
      <c r="DK46" s="13">
        <v>1</v>
      </c>
      <c r="DL46" s="13">
        <v>1</v>
      </c>
      <c r="DM46" s="13">
        <v>1</v>
      </c>
      <c r="DN46" s="13">
        <v>1</v>
      </c>
      <c r="DO46" s="13">
        <v>1</v>
      </c>
    </row>
    <row r="47" spans="1:119" ht="15" thickBot="1" x14ac:dyDescent="0.35">
      <c r="A47" s="12" t="s">
        <v>274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O47" s="12" t="s">
        <v>274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AC47" s="12" t="s">
        <v>274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Q47" s="12" t="s">
        <v>274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BE47" s="12" t="s">
        <v>274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S47" s="12" t="s">
        <v>274</v>
      </c>
      <c r="BT47" s="13">
        <v>0</v>
      </c>
      <c r="BU47" s="13">
        <v>0</v>
      </c>
      <c r="BV47" s="13">
        <v>0</v>
      </c>
      <c r="BW47" s="13">
        <v>0</v>
      </c>
      <c r="BX47" s="13">
        <v>0</v>
      </c>
      <c r="BY47" s="13">
        <v>0</v>
      </c>
      <c r="CG47" s="12" t="s">
        <v>274</v>
      </c>
      <c r="CH47" s="13">
        <v>0</v>
      </c>
      <c r="CI47" s="13">
        <v>0</v>
      </c>
      <c r="CJ47" s="13">
        <v>0</v>
      </c>
      <c r="CK47" s="13">
        <v>0</v>
      </c>
      <c r="CL47" s="13">
        <v>0</v>
      </c>
      <c r="CM47" s="13">
        <v>0</v>
      </c>
      <c r="CU47" s="12" t="s">
        <v>274</v>
      </c>
      <c r="CV47" s="13">
        <v>0</v>
      </c>
      <c r="CW47" s="13">
        <v>0</v>
      </c>
      <c r="CX47" s="13">
        <v>0</v>
      </c>
      <c r="CY47" s="13">
        <v>0</v>
      </c>
      <c r="CZ47" s="13">
        <v>0</v>
      </c>
      <c r="DA47" s="13">
        <v>0</v>
      </c>
      <c r="DI47" s="12" t="s">
        <v>274</v>
      </c>
      <c r="DJ47" s="13">
        <v>0</v>
      </c>
      <c r="DK47" s="13">
        <v>0</v>
      </c>
      <c r="DL47" s="13">
        <v>0</v>
      </c>
      <c r="DM47" s="13">
        <v>0</v>
      </c>
      <c r="DN47" s="13">
        <v>0</v>
      </c>
      <c r="DO47" s="13">
        <v>0</v>
      </c>
    </row>
    <row r="48" spans="1:119" ht="18.600000000000001" thickBot="1" x14ac:dyDescent="0.35">
      <c r="A48" s="8"/>
      <c r="O48" s="8"/>
      <c r="AC48" s="8"/>
      <c r="AQ48" s="8"/>
      <c r="BE48" s="8"/>
      <c r="BS48" s="8"/>
      <c r="CG48" s="8"/>
      <c r="CU48" s="8"/>
      <c r="DI48" s="8"/>
    </row>
    <row r="49" spans="1:123" ht="15" thickBot="1" x14ac:dyDescent="0.35">
      <c r="A49" s="12" t="s">
        <v>278</v>
      </c>
      <c r="B49" s="12" t="s">
        <v>211</v>
      </c>
      <c r="C49" s="12" t="s">
        <v>212</v>
      </c>
      <c r="D49" s="12" t="s">
        <v>213</v>
      </c>
      <c r="E49" s="12" t="s">
        <v>214</v>
      </c>
      <c r="F49" s="12" t="s">
        <v>382</v>
      </c>
      <c r="G49" s="12" t="s">
        <v>383</v>
      </c>
      <c r="H49" s="12" t="s">
        <v>279</v>
      </c>
      <c r="I49" s="12" t="s">
        <v>280</v>
      </c>
      <c r="J49" s="12" t="s">
        <v>281</v>
      </c>
      <c r="K49" s="12" t="s">
        <v>282</v>
      </c>
      <c r="O49" s="12" t="s">
        <v>278</v>
      </c>
      <c r="P49" s="12" t="s">
        <v>211</v>
      </c>
      <c r="Q49" s="12" t="s">
        <v>212</v>
      </c>
      <c r="R49" s="12" t="s">
        <v>213</v>
      </c>
      <c r="S49" s="12" t="s">
        <v>214</v>
      </c>
      <c r="T49" s="12" t="s">
        <v>382</v>
      </c>
      <c r="U49" s="12" t="s">
        <v>383</v>
      </c>
      <c r="V49" s="12" t="s">
        <v>279</v>
      </c>
      <c r="W49" s="12" t="s">
        <v>280</v>
      </c>
      <c r="X49" s="12" t="s">
        <v>281</v>
      </c>
      <c r="Y49" s="12" t="s">
        <v>282</v>
      </c>
      <c r="AC49" s="12" t="s">
        <v>278</v>
      </c>
      <c r="AD49" s="12" t="s">
        <v>211</v>
      </c>
      <c r="AE49" s="12" t="s">
        <v>212</v>
      </c>
      <c r="AF49" s="12" t="s">
        <v>213</v>
      </c>
      <c r="AG49" s="12" t="s">
        <v>214</v>
      </c>
      <c r="AH49" s="12" t="s">
        <v>382</v>
      </c>
      <c r="AI49" s="12" t="s">
        <v>383</v>
      </c>
      <c r="AJ49" s="12" t="s">
        <v>279</v>
      </c>
      <c r="AK49" s="12" t="s">
        <v>280</v>
      </c>
      <c r="AL49" s="12" t="s">
        <v>281</v>
      </c>
      <c r="AM49" s="12" t="s">
        <v>282</v>
      </c>
      <c r="AQ49" s="12" t="s">
        <v>278</v>
      </c>
      <c r="AR49" s="12" t="s">
        <v>211</v>
      </c>
      <c r="AS49" s="12" t="s">
        <v>212</v>
      </c>
      <c r="AT49" s="12" t="s">
        <v>213</v>
      </c>
      <c r="AU49" s="12" t="s">
        <v>214</v>
      </c>
      <c r="AV49" s="12" t="s">
        <v>382</v>
      </c>
      <c r="AW49" s="12" t="s">
        <v>383</v>
      </c>
      <c r="AX49" s="12" t="s">
        <v>279</v>
      </c>
      <c r="AY49" s="12" t="s">
        <v>280</v>
      </c>
      <c r="AZ49" s="12" t="s">
        <v>281</v>
      </c>
      <c r="BA49" s="12" t="s">
        <v>282</v>
      </c>
      <c r="BE49" s="12" t="s">
        <v>278</v>
      </c>
      <c r="BF49" s="12" t="s">
        <v>211</v>
      </c>
      <c r="BG49" s="12" t="s">
        <v>212</v>
      </c>
      <c r="BH49" s="12" t="s">
        <v>213</v>
      </c>
      <c r="BI49" s="12" t="s">
        <v>214</v>
      </c>
      <c r="BJ49" s="12" t="s">
        <v>382</v>
      </c>
      <c r="BK49" s="12" t="s">
        <v>383</v>
      </c>
      <c r="BL49" s="12" t="s">
        <v>279</v>
      </c>
      <c r="BM49" s="12" t="s">
        <v>280</v>
      </c>
      <c r="BN49" s="12" t="s">
        <v>281</v>
      </c>
      <c r="BO49" s="12" t="s">
        <v>282</v>
      </c>
      <c r="BS49" s="12" t="s">
        <v>278</v>
      </c>
      <c r="BT49" s="12" t="s">
        <v>211</v>
      </c>
      <c r="BU49" s="12" t="s">
        <v>212</v>
      </c>
      <c r="BV49" s="12" t="s">
        <v>213</v>
      </c>
      <c r="BW49" s="12" t="s">
        <v>214</v>
      </c>
      <c r="BX49" s="12" t="s">
        <v>382</v>
      </c>
      <c r="BY49" s="12" t="s">
        <v>383</v>
      </c>
      <c r="BZ49" s="12" t="s">
        <v>279</v>
      </c>
      <c r="CA49" s="12" t="s">
        <v>280</v>
      </c>
      <c r="CB49" s="12" t="s">
        <v>281</v>
      </c>
      <c r="CC49" s="12" t="s">
        <v>282</v>
      </c>
      <c r="CG49" s="12" t="s">
        <v>278</v>
      </c>
      <c r="CH49" s="12" t="s">
        <v>211</v>
      </c>
      <c r="CI49" s="12" t="s">
        <v>212</v>
      </c>
      <c r="CJ49" s="12" t="s">
        <v>213</v>
      </c>
      <c r="CK49" s="12" t="s">
        <v>214</v>
      </c>
      <c r="CL49" s="12" t="s">
        <v>382</v>
      </c>
      <c r="CM49" s="12" t="s">
        <v>383</v>
      </c>
      <c r="CN49" s="12" t="s">
        <v>279</v>
      </c>
      <c r="CO49" s="12" t="s">
        <v>280</v>
      </c>
      <c r="CP49" s="12" t="s">
        <v>281</v>
      </c>
      <c r="CQ49" s="12" t="s">
        <v>282</v>
      </c>
      <c r="CU49" s="12" t="s">
        <v>278</v>
      </c>
      <c r="CV49" s="12" t="s">
        <v>211</v>
      </c>
      <c r="CW49" s="12" t="s">
        <v>212</v>
      </c>
      <c r="CX49" s="12" t="s">
        <v>213</v>
      </c>
      <c r="CY49" s="12" t="s">
        <v>214</v>
      </c>
      <c r="CZ49" s="12" t="s">
        <v>382</v>
      </c>
      <c r="DA49" s="12" t="s">
        <v>383</v>
      </c>
      <c r="DB49" s="12" t="s">
        <v>279</v>
      </c>
      <c r="DC49" s="12" t="s">
        <v>280</v>
      </c>
      <c r="DD49" s="12" t="s">
        <v>281</v>
      </c>
      <c r="DE49" s="12" t="s">
        <v>282</v>
      </c>
      <c r="DI49" s="12" t="s">
        <v>278</v>
      </c>
      <c r="DJ49" s="12" t="s">
        <v>211</v>
      </c>
      <c r="DK49" s="12" t="s">
        <v>212</v>
      </c>
      <c r="DL49" s="12" t="s">
        <v>213</v>
      </c>
      <c r="DM49" s="12" t="s">
        <v>214</v>
      </c>
      <c r="DN49" s="12" t="s">
        <v>382</v>
      </c>
      <c r="DO49" s="12" t="s">
        <v>383</v>
      </c>
      <c r="DP49" s="12" t="s">
        <v>279</v>
      </c>
      <c r="DQ49" s="12" t="s">
        <v>280</v>
      </c>
      <c r="DR49" s="12" t="s">
        <v>281</v>
      </c>
      <c r="DS49" s="12" t="s">
        <v>282</v>
      </c>
    </row>
    <row r="50" spans="1:123" ht="15" thickBot="1" x14ac:dyDescent="0.35">
      <c r="A50" s="12" t="s">
        <v>216</v>
      </c>
      <c r="B50" s="13">
        <v>7</v>
      </c>
      <c r="C50" s="13">
        <v>4</v>
      </c>
      <c r="D50" s="13">
        <v>9</v>
      </c>
      <c r="E50" s="13">
        <v>16.5</v>
      </c>
      <c r="F50" s="13">
        <v>948.9</v>
      </c>
      <c r="G50" s="13">
        <v>17.5</v>
      </c>
      <c r="H50" s="13">
        <v>1003</v>
      </c>
      <c r="I50" s="13">
        <v>1000</v>
      </c>
      <c r="J50" s="13">
        <v>-3</v>
      </c>
      <c r="K50" s="13">
        <v>-0.3</v>
      </c>
      <c r="O50" s="12" t="s">
        <v>216</v>
      </c>
      <c r="P50" s="13">
        <v>4</v>
      </c>
      <c r="Q50" s="13">
        <v>482.9</v>
      </c>
      <c r="R50" s="13">
        <v>3</v>
      </c>
      <c r="S50" s="13">
        <v>11</v>
      </c>
      <c r="T50" s="13">
        <v>486.9</v>
      </c>
      <c r="U50" s="13">
        <v>11</v>
      </c>
      <c r="V50" s="13">
        <v>998.8</v>
      </c>
      <c r="W50" s="13">
        <v>1000</v>
      </c>
      <c r="X50" s="13">
        <v>1.2</v>
      </c>
      <c r="Y50" s="13">
        <v>0.12</v>
      </c>
      <c r="AC50" s="12" t="s">
        <v>216</v>
      </c>
      <c r="AD50" s="13">
        <v>4</v>
      </c>
      <c r="AE50" s="13">
        <v>483.2</v>
      </c>
      <c r="AF50" s="13">
        <v>3</v>
      </c>
      <c r="AG50" s="13">
        <v>11</v>
      </c>
      <c r="AH50" s="13">
        <v>487.2</v>
      </c>
      <c r="AI50" s="13">
        <v>11</v>
      </c>
      <c r="AJ50" s="13">
        <v>999.4</v>
      </c>
      <c r="AK50" s="13">
        <v>1000</v>
      </c>
      <c r="AL50" s="13">
        <v>0.6</v>
      </c>
      <c r="AM50" s="13">
        <v>0.06</v>
      </c>
      <c r="AQ50" s="12" t="s">
        <v>216</v>
      </c>
      <c r="AR50" s="13">
        <v>4</v>
      </c>
      <c r="AS50" s="13">
        <v>484.4</v>
      </c>
      <c r="AT50" s="13">
        <v>3</v>
      </c>
      <c r="AU50" s="13">
        <v>11</v>
      </c>
      <c r="AV50" s="13">
        <v>13.5</v>
      </c>
      <c r="AW50" s="13">
        <v>483.4</v>
      </c>
      <c r="AX50" s="13">
        <v>999.4</v>
      </c>
      <c r="AY50" s="13">
        <v>1000</v>
      </c>
      <c r="AZ50" s="13">
        <v>0.6</v>
      </c>
      <c r="BA50" s="13">
        <v>0.06</v>
      </c>
      <c r="BE50" s="12" t="s">
        <v>216</v>
      </c>
      <c r="BF50" s="13">
        <v>4</v>
      </c>
      <c r="BG50" s="13">
        <v>19.5</v>
      </c>
      <c r="BH50" s="13">
        <v>3</v>
      </c>
      <c r="BI50" s="13">
        <v>12</v>
      </c>
      <c r="BJ50" s="13">
        <v>16.5</v>
      </c>
      <c r="BK50" s="13">
        <v>944</v>
      </c>
      <c r="BL50" s="13">
        <v>999</v>
      </c>
      <c r="BM50" s="13">
        <v>1000</v>
      </c>
      <c r="BN50" s="13">
        <v>1</v>
      </c>
      <c r="BO50" s="13">
        <v>0.1</v>
      </c>
      <c r="BS50" s="12" t="s">
        <v>216</v>
      </c>
      <c r="BT50" s="13">
        <v>4</v>
      </c>
      <c r="BU50" s="13">
        <v>329.6</v>
      </c>
      <c r="BV50" s="13">
        <v>3</v>
      </c>
      <c r="BW50" s="13">
        <v>168.6</v>
      </c>
      <c r="BX50" s="13">
        <v>326.60000000000002</v>
      </c>
      <c r="BY50" s="13">
        <v>168.6</v>
      </c>
      <c r="BZ50" s="13">
        <v>1000.4</v>
      </c>
      <c r="CA50" s="13">
        <v>1000</v>
      </c>
      <c r="CB50" s="13">
        <v>-0.4</v>
      </c>
      <c r="CC50" s="13">
        <v>-0.04</v>
      </c>
      <c r="CG50" s="12" t="s">
        <v>216</v>
      </c>
      <c r="CH50" s="13">
        <v>470</v>
      </c>
      <c r="CI50" s="13">
        <v>19</v>
      </c>
      <c r="CJ50" s="13">
        <v>3</v>
      </c>
      <c r="CK50" s="13">
        <v>13</v>
      </c>
      <c r="CL50" s="13">
        <v>16</v>
      </c>
      <c r="CM50" s="13">
        <v>479.5</v>
      </c>
      <c r="CN50" s="13">
        <v>1000.5</v>
      </c>
      <c r="CO50" s="13">
        <v>1000</v>
      </c>
      <c r="CP50" s="13">
        <v>-0.5</v>
      </c>
      <c r="CQ50" s="13">
        <v>-0.05</v>
      </c>
      <c r="CU50" s="12" t="s">
        <v>216</v>
      </c>
      <c r="CV50" s="13">
        <v>4</v>
      </c>
      <c r="CW50" s="13">
        <v>394</v>
      </c>
      <c r="CX50" s="13">
        <v>3</v>
      </c>
      <c r="CY50" s="13">
        <v>201</v>
      </c>
      <c r="CZ50" s="13">
        <v>391</v>
      </c>
      <c r="DA50" s="13">
        <v>7</v>
      </c>
      <c r="DB50" s="13">
        <v>1000</v>
      </c>
      <c r="DC50" s="13">
        <v>1000</v>
      </c>
      <c r="DD50" s="13">
        <v>0</v>
      </c>
      <c r="DE50" s="13">
        <v>0</v>
      </c>
      <c r="DI50" s="12" t="s">
        <v>216</v>
      </c>
      <c r="DJ50" s="13">
        <v>942</v>
      </c>
      <c r="DK50" s="13">
        <v>19</v>
      </c>
      <c r="DL50" s="13">
        <v>3</v>
      </c>
      <c r="DM50" s="13">
        <v>13</v>
      </c>
      <c r="DN50" s="13">
        <v>16</v>
      </c>
      <c r="DO50" s="13">
        <v>7</v>
      </c>
      <c r="DP50" s="13">
        <v>1000</v>
      </c>
      <c r="DQ50" s="13">
        <v>1000</v>
      </c>
      <c r="DR50" s="13">
        <v>0</v>
      </c>
      <c r="DS50" s="13">
        <v>0</v>
      </c>
    </row>
    <row r="51" spans="1:123" ht="15" thickBot="1" x14ac:dyDescent="0.35">
      <c r="A51" s="12" t="s">
        <v>217</v>
      </c>
      <c r="B51" s="13">
        <v>18.5</v>
      </c>
      <c r="C51" s="13">
        <v>11</v>
      </c>
      <c r="D51" s="13">
        <v>4</v>
      </c>
      <c r="E51" s="13">
        <v>16.5</v>
      </c>
      <c r="F51" s="13">
        <v>945.4</v>
      </c>
      <c r="G51" s="13">
        <v>6</v>
      </c>
      <c r="H51" s="13">
        <v>1001.5</v>
      </c>
      <c r="I51" s="13">
        <v>1000</v>
      </c>
      <c r="J51" s="13">
        <v>-1.5</v>
      </c>
      <c r="K51" s="13">
        <v>-0.15</v>
      </c>
      <c r="O51" s="12" t="s">
        <v>217</v>
      </c>
      <c r="P51" s="13">
        <v>4</v>
      </c>
      <c r="Q51" s="13">
        <v>482.9</v>
      </c>
      <c r="R51" s="13">
        <v>10.5</v>
      </c>
      <c r="S51" s="13">
        <v>6</v>
      </c>
      <c r="T51" s="13">
        <v>486.9</v>
      </c>
      <c r="U51" s="13">
        <v>7</v>
      </c>
      <c r="V51" s="13">
        <v>997.3</v>
      </c>
      <c r="W51" s="13">
        <v>1000</v>
      </c>
      <c r="X51" s="13">
        <v>2.7</v>
      </c>
      <c r="Y51" s="13">
        <v>0.27</v>
      </c>
      <c r="AC51" s="12" t="s">
        <v>217</v>
      </c>
      <c r="AD51" s="13">
        <v>4</v>
      </c>
      <c r="AE51" s="13">
        <v>483.2</v>
      </c>
      <c r="AF51" s="13">
        <v>10.5</v>
      </c>
      <c r="AG51" s="13">
        <v>6</v>
      </c>
      <c r="AH51" s="13">
        <v>487.2</v>
      </c>
      <c r="AI51" s="13">
        <v>7</v>
      </c>
      <c r="AJ51" s="13">
        <v>997.9</v>
      </c>
      <c r="AK51" s="13">
        <v>1000</v>
      </c>
      <c r="AL51" s="13">
        <v>2.1</v>
      </c>
      <c r="AM51" s="13">
        <v>0.21</v>
      </c>
      <c r="AQ51" s="12" t="s">
        <v>217</v>
      </c>
      <c r="AR51" s="13">
        <v>4</v>
      </c>
      <c r="AS51" s="13">
        <v>484.4</v>
      </c>
      <c r="AT51" s="13">
        <v>11</v>
      </c>
      <c r="AU51" s="13">
        <v>6</v>
      </c>
      <c r="AV51" s="13">
        <v>13.5</v>
      </c>
      <c r="AW51" s="13">
        <v>479.4</v>
      </c>
      <c r="AX51" s="13">
        <v>998.4</v>
      </c>
      <c r="AY51" s="13">
        <v>1000</v>
      </c>
      <c r="AZ51" s="13">
        <v>1.6</v>
      </c>
      <c r="BA51" s="13">
        <v>0.16</v>
      </c>
      <c r="BE51" s="12" t="s">
        <v>217</v>
      </c>
      <c r="BF51" s="13">
        <v>4</v>
      </c>
      <c r="BG51" s="13">
        <v>19.5</v>
      </c>
      <c r="BH51" s="13">
        <v>16</v>
      </c>
      <c r="BI51" s="13">
        <v>6</v>
      </c>
      <c r="BJ51" s="13">
        <v>16.5</v>
      </c>
      <c r="BK51" s="13">
        <v>938</v>
      </c>
      <c r="BL51" s="13">
        <v>1000</v>
      </c>
      <c r="BM51" s="13">
        <v>1000</v>
      </c>
      <c r="BN51" s="13">
        <v>0</v>
      </c>
      <c r="BO51" s="13">
        <v>0</v>
      </c>
      <c r="BS51" s="12" t="s">
        <v>217</v>
      </c>
      <c r="BT51" s="13">
        <v>4</v>
      </c>
      <c r="BU51" s="13">
        <v>329.6</v>
      </c>
      <c r="BV51" s="13">
        <v>327.10000000000002</v>
      </c>
      <c r="BW51" s="13">
        <v>6</v>
      </c>
      <c r="BX51" s="13">
        <v>326.60000000000002</v>
      </c>
      <c r="BY51" s="13">
        <v>7</v>
      </c>
      <c r="BZ51" s="13">
        <v>1000.4</v>
      </c>
      <c r="CA51" s="13">
        <v>1000</v>
      </c>
      <c r="CB51" s="13">
        <v>-0.4</v>
      </c>
      <c r="CC51" s="13">
        <v>-0.04</v>
      </c>
      <c r="CG51" s="12" t="s">
        <v>217</v>
      </c>
      <c r="CH51" s="13">
        <v>470</v>
      </c>
      <c r="CI51" s="13">
        <v>19</v>
      </c>
      <c r="CJ51" s="13">
        <v>16.5</v>
      </c>
      <c r="CK51" s="13">
        <v>6</v>
      </c>
      <c r="CL51" s="13">
        <v>16</v>
      </c>
      <c r="CM51" s="13">
        <v>472.5</v>
      </c>
      <c r="CN51" s="13">
        <v>1000</v>
      </c>
      <c r="CO51" s="13">
        <v>1000</v>
      </c>
      <c r="CP51" s="13">
        <v>0</v>
      </c>
      <c r="CQ51" s="13">
        <v>0</v>
      </c>
      <c r="CU51" s="12" t="s">
        <v>217</v>
      </c>
      <c r="CV51" s="13">
        <v>4</v>
      </c>
      <c r="CW51" s="13">
        <v>394</v>
      </c>
      <c r="CX51" s="13">
        <v>198</v>
      </c>
      <c r="CY51" s="13">
        <v>6</v>
      </c>
      <c r="CZ51" s="13">
        <v>391</v>
      </c>
      <c r="DA51" s="13">
        <v>7</v>
      </c>
      <c r="DB51" s="13">
        <v>1000</v>
      </c>
      <c r="DC51" s="13">
        <v>1000</v>
      </c>
      <c r="DD51" s="13">
        <v>0</v>
      </c>
      <c r="DE51" s="13">
        <v>0</v>
      </c>
      <c r="DI51" s="12" t="s">
        <v>217</v>
      </c>
      <c r="DJ51" s="13">
        <v>942</v>
      </c>
      <c r="DK51" s="13">
        <v>19</v>
      </c>
      <c r="DL51" s="13">
        <v>10</v>
      </c>
      <c r="DM51" s="13">
        <v>6</v>
      </c>
      <c r="DN51" s="13">
        <v>16</v>
      </c>
      <c r="DO51" s="13">
        <v>7</v>
      </c>
      <c r="DP51" s="13">
        <v>1000</v>
      </c>
      <c r="DQ51" s="13">
        <v>1000</v>
      </c>
      <c r="DR51" s="13">
        <v>0</v>
      </c>
      <c r="DS51" s="13">
        <v>0</v>
      </c>
    </row>
    <row r="52" spans="1:123" ht="15" thickBot="1" x14ac:dyDescent="0.35">
      <c r="A52" s="12" t="s">
        <v>218</v>
      </c>
      <c r="B52" s="13">
        <v>18.5</v>
      </c>
      <c r="C52" s="13">
        <v>11</v>
      </c>
      <c r="D52" s="13">
        <v>4</v>
      </c>
      <c r="E52" s="13">
        <v>6</v>
      </c>
      <c r="F52" s="13">
        <v>956.9</v>
      </c>
      <c r="G52" s="13">
        <v>6</v>
      </c>
      <c r="H52" s="13">
        <v>1002.5</v>
      </c>
      <c r="I52" s="13">
        <v>1000</v>
      </c>
      <c r="J52" s="13">
        <v>-2.5</v>
      </c>
      <c r="K52" s="13">
        <v>-0.25</v>
      </c>
      <c r="O52" s="12" t="s">
        <v>218</v>
      </c>
      <c r="P52" s="13">
        <v>13</v>
      </c>
      <c r="Q52" s="13">
        <v>482.9</v>
      </c>
      <c r="R52" s="13">
        <v>3</v>
      </c>
      <c r="S52" s="13">
        <v>11</v>
      </c>
      <c r="T52" s="13">
        <v>487.9</v>
      </c>
      <c r="U52" s="13">
        <v>7</v>
      </c>
      <c r="V52" s="13">
        <v>1004.8</v>
      </c>
      <c r="W52" s="13">
        <v>1000</v>
      </c>
      <c r="X52" s="13">
        <v>-4.8</v>
      </c>
      <c r="Y52" s="13">
        <v>-0.48</v>
      </c>
      <c r="AC52" s="12" t="s">
        <v>218</v>
      </c>
      <c r="AD52" s="13">
        <v>13</v>
      </c>
      <c r="AE52" s="13">
        <v>483.2</v>
      </c>
      <c r="AF52" s="13">
        <v>3</v>
      </c>
      <c r="AG52" s="13">
        <v>11</v>
      </c>
      <c r="AH52" s="13">
        <v>481.7</v>
      </c>
      <c r="AI52" s="13">
        <v>7</v>
      </c>
      <c r="AJ52" s="13">
        <v>998.9</v>
      </c>
      <c r="AK52" s="13">
        <v>1000</v>
      </c>
      <c r="AL52" s="13">
        <v>1.1000000000000001</v>
      </c>
      <c r="AM52" s="13">
        <v>0.11</v>
      </c>
      <c r="AQ52" s="12" t="s">
        <v>218</v>
      </c>
      <c r="AR52" s="13">
        <v>12</v>
      </c>
      <c r="AS52" s="13">
        <v>484.4</v>
      </c>
      <c r="AT52" s="13">
        <v>3</v>
      </c>
      <c r="AU52" s="13">
        <v>11</v>
      </c>
      <c r="AV52" s="13">
        <v>9</v>
      </c>
      <c r="AW52" s="13">
        <v>479.4</v>
      </c>
      <c r="AX52" s="13">
        <v>998.9</v>
      </c>
      <c r="AY52" s="13">
        <v>1000</v>
      </c>
      <c r="AZ52" s="13">
        <v>1.1000000000000001</v>
      </c>
      <c r="BA52" s="13">
        <v>0.11</v>
      </c>
      <c r="BE52" s="12" t="s">
        <v>218</v>
      </c>
      <c r="BF52" s="13">
        <v>12.5</v>
      </c>
      <c r="BG52" s="13">
        <v>19.5</v>
      </c>
      <c r="BH52" s="13">
        <v>3</v>
      </c>
      <c r="BI52" s="13">
        <v>12</v>
      </c>
      <c r="BJ52" s="13">
        <v>13.5</v>
      </c>
      <c r="BK52" s="13">
        <v>938</v>
      </c>
      <c r="BL52" s="13">
        <v>998.5</v>
      </c>
      <c r="BM52" s="13">
        <v>1000</v>
      </c>
      <c r="BN52" s="13">
        <v>1.5</v>
      </c>
      <c r="BO52" s="13">
        <v>0.15</v>
      </c>
      <c r="BS52" s="12" t="s">
        <v>218</v>
      </c>
      <c r="BT52" s="13">
        <v>165.6</v>
      </c>
      <c r="BU52" s="13">
        <v>329.6</v>
      </c>
      <c r="BV52" s="13">
        <v>3</v>
      </c>
      <c r="BW52" s="13">
        <v>168.6</v>
      </c>
      <c r="BX52" s="13">
        <v>325.60000000000002</v>
      </c>
      <c r="BY52" s="13">
        <v>7</v>
      </c>
      <c r="BZ52" s="13">
        <v>999.4</v>
      </c>
      <c r="CA52" s="13">
        <v>1000</v>
      </c>
      <c r="CB52" s="13">
        <v>0.6</v>
      </c>
      <c r="CC52" s="13">
        <v>0.06</v>
      </c>
      <c r="CG52" s="12" t="s">
        <v>218</v>
      </c>
      <c r="CH52" s="13">
        <v>477</v>
      </c>
      <c r="CI52" s="13">
        <v>19</v>
      </c>
      <c r="CJ52" s="13">
        <v>3</v>
      </c>
      <c r="CK52" s="13">
        <v>13</v>
      </c>
      <c r="CL52" s="13">
        <v>15</v>
      </c>
      <c r="CM52" s="13">
        <v>472.5</v>
      </c>
      <c r="CN52" s="13">
        <v>999.5</v>
      </c>
      <c r="CO52" s="13">
        <v>1000</v>
      </c>
      <c r="CP52" s="13">
        <v>0.5</v>
      </c>
      <c r="CQ52" s="13">
        <v>0.05</v>
      </c>
      <c r="CU52" s="12" t="s">
        <v>218</v>
      </c>
      <c r="CV52" s="13">
        <v>199</v>
      </c>
      <c r="CW52" s="13">
        <v>394</v>
      </c>
      <c r="CX52" s="13">
        <v>3</v>
      </c>
      <c r="CY52" s="13">
        <v>201</v>
      </c>
      <c r="CZ52" s="13">
        <v>197</v>
      </c>
      <c r="DA52" s="13">
        <v>7</v>
      </c>
      <c r="DB52" s="13">
        <v>1001</v>
      </c>
      <c r="DC52" s="13">
        <v>1000</v>
      </c>
      <c r="DD52" s="13">
        <v>-1</v>
      </c>
      <c r="DE52" s="13">
        <v>-0.1</v>
      </c>
      <c r="DI52" s="12" t="s">
        <v>218</v>
      </c>
      <c r="DJ52" s="13">
        <v>949</v>
      </c>
      <c r="DK52" s="13">
        <v>19</v>
      </c>
      <c r="DL52" s="13">
        <v>3</v>
      </c>
      <c r="DM52" s="13">
        <v>13</v>
      </c>
      <c r="DN52" s="13">
        <v>8</v>
      </c>
      <c r="DO52" s="13">
        <v>8</v>
      </c>
      <c r="DP52" s="13">
        <v>1000</v>
      </c>
      <c r="DQ52" s="13">
        <v>1000</v>
      </c>
      <c r="DR52" s="13">
        <v>0</v>
      </c>
      <c r="DS52" s="13">
        <v>0</v>
      </c>
    </row>
    <row r="53" spans="1:123" ht="15" thickBot="1" x14ac:dyDescent="0.35">
      <c r="A53" s="12" t="s">
        <v>219</v>
      </c>
      <c r="B53" s="13">
        <v>7</v>
      </c>
      <c r="C53" s="13">
        <v>4</v>
      </c>
      <c r="D53" s="13">
        <v>9</v>
      </c>
      <c r="E53" s="13">
        <v>6</v>
      </c>
      <c r="F53" s="13">
        <v>948.9</v>
      </c>
      <c r="G53" s="13">
        <v>17.5</v>
      </c>
      <c r="H53" s="13">
        <v>992.5</v>
      </c>
      <c r="I53" s="13">
        <v>1000</v>
      </c>
      <c r="J53" s="13">
        <v>7.5</v>
      </c>
      <c r="K53" s="13">
        <v>0.75</v>
      </c>
      <c r="O53" s="12" t="s">
        <v>219</v>
      </c>
      <c r="P53" s="13">
        <v>13</v>
      </c>
      <c r="Q53" s="13">
        <v>475.4</v>
      </c>
      <c r="R53" s="13">
        <v>3</v>
      </c>
      <c r="S53" s="13">
        <v>6</v>
      </c>
      <c r="T53" s="13">
        <v>486.9</v>
      </c>
      <c r="U53" s="13">
        <v>7</v>
      </c>
      <c r="V53" s="13">
        <v>991.3</v>
      </c>
      <c r="W53" s="13">
        <v>1000</v>
      </c>
      <c r="X53" s="13">
        <v>8.6999999999999993</v>
      </c>
      <c r="Y53" s="13">
        <v>0.87</v>
      </c>
      <c r="AC53" s="12" t="s">
        <v>219</v>
      </c>
      <c r="AD53" s="13">
        <v>13</v>
      </c>
      <c r="AE53" s="13">
        <v>475.7</v>
      </c>
      <c r="AF53" s="13">
        <v>3</v>
      </c>
      <c r="AG53" s="13">
        <v>6</v>
      </c>
      <c r="AH53" s="13">
        <v>487.2</v>
      </c>
      <c r="AI53" s="13">
        <v>7</v>
      </c>
      <c r="AJ53" s="13">
        <v>991.9</v>
      </c>
      <c r="AK53" s="13">
        <v>1000</v>
      </c>
      <c r="AL53" s="13">
        <v>8.1</v>
      </c>
      <c r="AM53" s="13">
        <v>0.81</v>
      </c>
      <c r="AQ53" s="12" t="s">
        <v>219</v>
      </c>
      <c r="AR53" s="13">
        <v>12</v>
      </c>
      <c r="AS53" s="13">
        <v>475.9</v>
      </c>
      <c r="AT53" s="13">
        <v>3</v>
      </c>
      <c r="AU53" s="13">
        <v>11</v>
      </c>
      <c r="AV53" s="13">
        <v>13.5</v>
      </c>
      <c r="AW53" s="13">
        <v>479.4</v>
      </c>
      <c r="AX53" s="13">
        <v>994.9</v>
      </c>
      <c r="AY53" s="13">
        <v>1000</v>
      </c>
      <c r="AZ53" s="13">
        <v>5.0999999999999996</v>
      </c>
      <c r="BA53" s="13">
        <v>0.51</v>
      </c>
      <c r="BE53" s="12" t="s">
        <v>219</v>
      </c>
      <c r="BF53" s="13">
        <v>12.5</v>
      </c>
      <c r="BG53" s="13">
        <v>5</v>
      </c>
      <c r="BH53" s="13">
        <v>16</v>
      </c>
      <c r="BI53" s="13">
        <v>12</v>
      </c>
      <c r="BJ53" s="13">
        <v>16.5</v>
      </c>
      <c r="BK53" s="13">
        <v>938</v>
      </c>
      <c r="BL53" s="13">
        <v>1000</v>
      </c>
      <c r="BM53" s="13">
        <v>1000</v>
      </c>
      <c r="BN53" s="13">
        <v>0</v>
      </c>
      <c r="BO53" s="13">
        <v>0</v>
      </c>
      <c r="BS53" s="12" t="s">
        <v>219</v>
      </c>
      <c r="BT53" s="13">
        <v>165.6</v>
      </c>
      <c r="BU53" s="13">
        <v>5</v>
      </c>
      <c r="BV53" s="13">
        <v>327.10000000000002</v>
      </c>
      <c r="BW53" s="13">
        <v>168.6</v>
      </c>
      <c r="BX53" s="13">
        <v>326.60000000000002</v>
      </c>
      <c r="BY53" s="13">
        <v>7</v>
      </c>
      <c r="BZ53" s="13">
        <v>999.9</v>
      </c>
      <c r="CA53" s="13">
        <v>1000</v>
      </c>
      <c r="CB53" s="13">
        <v>0.1</v>
      </c>
      <c r="CC53" s="13">
        <v>0.01</v>
      </c>
      <c r="CG53" s="12" t="s">
        <v>219</v>
      </c>
      <c r="CH53" s="13">
        <v>477</v>
      </c>
      <c r="CI53" s="13">
        <v>5</v>
      </c>
      <c r="CJ53" s="13">
        <v>16.5</v>
      </c>
      <c r="CK53" s="13">
        <v>13</v>
      </c>
      <c r="CL53" s="13">
        <v>16</v>
      </c>
      <c r="CM53" s="13">
        <v>472.5</v>
      </c>
      <c r="CN53" s="13">
        <v>1000</v>
      </c>
      <c r="CO53" s="13">
        <v>1000</v>
      </c>
      <c r="CP53" s="13">
        <v>0</v>
      </c>
      <c r="CQ53" s="13">
        <v>0</v>
      </c>
      <c r="CU53" s="12" t="s">
        <v>219</v>
      </c>
      <c r="CV53" s="13">
        <v>199</v>
      </c>
      <c r="CW53" s="13">
        <v>5</v>
      </c>
      <c r="CX53" s="13">
        <v>198</v>
      </c>
      <c r="CY53" s="13">
        <v>201</v>
      </c>
      <c r="CZ53" s="13">
        <v>391</v>
      </c>
      <c r="DA53" s="13">
        <v>7</v>
      </c>
      <c r="DB53" s="13">
        <v>1001</v>
      </c>
      <c r="DC53" s="13">
        <v>1000</v>
      </c>
      <c r="DD53" s="13">
        <v>-1</v>
      </c>
      <c r="DE53" s="13">
        <v>-0.1</v>
      </c>
      <c r="DI53" s="12" t="s">
        <v>219</v>
      </c>
      <c r="DJ53" s="13">
        <v>949</v>
      </c>
      <c r="DK53" s="13">
        <v>5</v>
      </c>
      <c r="DL53" s="13">
        <v>10</v>
      </c>
      <c r="DM53" s="13">
        <v>13</v>
      </c>
      <c r="DN53" s="13">
        <v>16</v>
      </c>
      <c r="DO53" s="13">
        <v>7</v>
      </c>
      <c r="DP53" s="13">
        <v>1000</v>
      </c>
      <c r="DQ53" s="13">
        <v>1000</v>
      </c>
      <c r="DR53" s="13">
        <v>0</v>
      </c>
      <c r="DS53" s="13">
        <v>0</v>
      </c>
    </row>
    <row r="54" spans="1:123" ht="15" thickBot="1" x14ac:dyDescent="0.35">
      <c r="A54" s="12" t="s">
        <v>220</v>
      </c>
      <c r="B54" s="13">
        <v>18.5</v>
      </c>
      <c r="C54" s="13">
        <v>11</v>
      </c>
      <c r="D54" s="13">
        <v>9</v>
      </c>
      <c r="E54" s="13">
        <v>6</v>
      </c>
      <c r="F54" s="13">
        <v>951.9</v>
      </c>
      <c r="G54" s="13">
        <v>6</v>
      </c>
      <c r="H54" s="13">
        <v>1002.5</v>
      </c>
      <c r="I54" s="13">
        <v>1000</v>
      </c>
      <c r="J54" s="13">
        <v>-2.5</v>
      </c>
      <c r="K54" s="13">
        <v>-0.25</v>
      </c>
      <c r="O54" s="12" t="s">
        <v>220</v>
      </c>
      <c r="P54" s="13">
        <v>13</v>
      </c>
      <c r="Q54" s="13">
        <v>482.9</v>
      </c>
      <c r="R54" s="13">
        <v>10.5</v>
      </c>
      <c r="S54" s="13">
        <v>11</v>
      </c>
      <c r="T54" s="13">
        <v>474.4</v>
      </c>
      <c r="U54" s="13">
        <v>7</v>
      </c>
      <c r="V54" s="13">
        <v>998.8</v>
      </c>
      <c r="W54" s="13">
        <v>1000</v>
      </c>
      <c r="X54" s="13">
        <v>1.2</v>
      </c>
      <c r="Y54" s="13">
        <v>0.12</v>
      </c>
      <c r="AC54" s="12" t="s">
        <v>220</v>
      </c>
      <c r="AD54" s="13">
        <v>13</v>
      </c>
      <c r="AE54" s="13">
        <v>483.2</v>
      </c>
      <c r="AF54" s="13">
        <v>10.5</v>
      </c>
      <c r="AG54" s="13">
        <v>11</v>
      </c>
      <c r="AH54" s="13">
        <v>474.7</v>
      </c>
      <c r="AI54" s="13">
        <v>7</v>
      </c>
      <c r="AJ54" s="13">
        <v>999.4</v>
      </c>
      <c r="AK54" s="13">
        <v>1000</v>
      </c>
      <c r="AL54" s="13">
        <v>0.6</v>
      </c>
      <c r="AM54" s="13">
        <v>0.06</v>
      </c>
      <c r="AQ54" s="12" t="s">
        <v>220</v>
      </c>
      <c r="AR54" s="13">
        <v>12</v>
      </c>
      <c r="AS54" s="13">
        <v>484.4</v>
      </c>
      <c r="AT54" s="13">
        <v>11</v>
      </c>
      <c r="AU54" s="13">
        <v>11</v>
      </c>
      <c r="AV54" s="13">
        <v>2</v>
      </c>
      <c r="AW54" s="13">
        <v>479.4</v>
      </c>
      <c r="AX54" s="13">
        <v>999.9</v>
      </c>
      <c r="AY54" s="13">
        <v>1000</v>
      </c>
      <c r="AZ54" s="13">
        <v>0.1</v>
      </c>
      <c r="BA54" s="13">
        <v>0.01</v>
      </c>
      <c r="BE54" s="12" t="s">
        <v>220</v>
      </c>
      <c r="BF54" s="13">
        <v>12.5</v>
      </c>
      <c r="BG54" s="13">
        <v>19.5</v>
      </c>
      <c r="BH54" s="13">
        <v>16</v>
      </c>
      <c r="BI54" s="13">
        <v>12</v>
      </c>
      <c r="BJ54" s="13">
        <v>2</v>
      </c>
      <c r="BK54" s="13">
        <v>938</v>
      </c>
      <c r="BL54" s="13">
        <v>1000</v>
      </c>
      <c r="BM54" s="13">
        <v>1000</v>
      </c>
      <c r="BN54" s="13">
        <v>0</v>
      </c>
      <c r="BO54" s="13">
        <v>0</v>
      </c>
      <c r="BS54" s="12" t="s">
        <v>220</v>
      </c>
      <c r="BT54" s="13">
        <v>165.6</v>
      </c>
      <c r="BU54" s="13">
        <v>329.6</v>
      </c>
      <c r="BV54" s="13">
        <v>327.10000000000002</v>
      </c>
      <c r="BW54" s="13">
        <v>168.6</v>
      </c>
      <c r="BX54" s="13">
        <v>2</v>
      </c>
      <c r="BY54" s="13">
        <v>7</v>
      </c>
      <c r="BZ54" s="13">
        <v>999.9</v>
      </c>
      <c r="CA54" s="13">
        <v>1000</v>
      </c>
      <c r="CB54" s="13">
        <v>0.1</v>
      </c>
      <c r="CC54" s="13">
        <v>0.01</v>
      </c>
      <c r="CG54" s="12" t="s">
        <v>220</v>
      </c>
      <c r="CH54" s="13">
        <v>477</v>
      </c>
      <c r="CI54" s="13">
        <v>19</v>
      </c>
      <c r="CJ54" s="13">
        <v>16.5</v>
      </c>
      <c r="CK54" s="13">
        <v>13</v>
      </c>
      <c r="CL54" s="13">
        <v>2</v>
      </c>
      <c r="CM54" s="13">
        <v>472.5</v>
      </c>
      <c r="CN54" s="13">
        <v>1000</v>
      </c>
      <c r="CO54" s="13">
        <v>1000</v>
      </c>
      <c r="CP54" s="13">
        <v>0</v>
      </c>
      <c r="CQ54" s="13">
        <v>0</v>
      </c>
      <c r="CU54" s="12" t="s">
        <v>220</v>
      </c>
      <c r="CV54" s="13">
        <v>199</v>
      </c>
      <c r="CW54" s="13">
        <v>394</v>
      </c>
      <c r="CX54" s="13">
        <v>198</v>
      </c>
      <c r="CY54" s="13">
        <v>201</v>
      </c>
      <c r="CZ54" s="13">
        <v>2</v>
      </c>
      <c r="DA54" s="13">
        <v>7</v>
      </c>
      <c r="DB54" s="13">
        <v>1001</v>
      </c>
      <c r="DC54" s="13">
        <v>1000</v>
      </c>
      <c r="DD54" s="13">
        <v>-1</v>
      </c>
      <c r="DE54" s="13">
        <v>-0.1</v>
      </c>
      <c r="DI54" s="12" t="s">
        <v>220</v>
      </c>
      <c r="DJ54" s="13">
        <v>949</v>
      </c>
      <c r="DK54" s="13">
        <v>19</v>
      </c>
      <c r="DL54" s="13">
        <v>10</v>
      </c>
      <c r="DM54" s="13">
        <v>13</v>
      </c>
      <c r="DN54" s="13">
        <v>2</v>
      </c>
      <c r="DO54" s="13">
        <v>7</v>
      </c>
      <c r="DP54" s="13">
        <v>1000</v>
      </c>
      <c r="DQ54" s="13">
        <v>1000</v>
      </c>
      <c r="DR54" s="13">
        <v>0</v>
      </c>
      <c r="DS54" s="13">
        <v>0</v>
      </c>
    </row>
    <row r="55" spans="1:123" ht="15" thickBot="1" x14ac:dyDescent="0.35">
      <c r="A55" s="12" t="s">
        <v>221</v>
      </c>
      <c r="B55" s="13">
        <v>7</v>
      </c>
      <c r="C55" s="13">
        <v>11</v>
      </c>
      <c r="D55" s="13">
        <v>4</v>
      </c>
      <c r="E55" s="13">
        <v>16.5</v>
      </c>
      <c r="F55" s="13">
        <v>956.9</v>
      </c>
      <c r="G55" s="13">
        <v>6</v>
      </c>
      <c r="H55" s="13">
        <v>1001.5</v>
      </c>
      <c r="I55" s="13">
        <v>1000</v>
      </c>
      <c r="J55" s="13">
        <v>-1.5</v>
      </c>
      <c r="K55" s="13">
        <v>-0.15</v>
      </c>
      <c r="O55" s="12" t="s">
        <v>221</v>
      </c>
      <c r="P55" s="13">
        <v>13</v>
      </c>
      <c r="Q55" s="13">
        <v>475.4</v>
      </c>
      <c r="R55" s="13">
        <v>10.5</v>
      </c>
      <c r="S55" s="13">
        <v>6</v>
      </c>
      <c r="T55" s="13">
        <v>486.9</v>
      </c>
      <c r="U55" s="13">
        <v>11</v>
      </c>
      <c r="V55" s="13">
        <v>1002.8</v>
      </c>
      <c r="W55" s="13">
        <v>1000</v>
      </c>
      <c r="X55" s="13">
        <v>-2.8</v>
      </c>
      <c r="Y55" s="13">
        <v>-0.28000000000000003</v>
      </c>
      <c r="AC55" s="12" t="s">
        <v>221</v>
      </c>
      <c r="AD55" s="13">
        <v>13</v>
      </c>
      <c r="AE55" s="13">
        <v>475.7</v>
      </c>
      <c r="AF55" s="13">
        <v>10.5</v>
      </c>
      <c r="AG55" s="13">
        <v>6</v>
      </c>
      <c r="AH55" s="13">
        <v>487.2</v>
      </c>
      <c r="AI55" s="13">
        <v>11</v>
      </c>
      <c r="AJ55" s="13">
        <v>1003.4</v>
      </c>
      <c r="AK55" s="13">
        <v>1000</v>
      </c>
      <c r="AL55" s="13">
        <v>-3.4</v>
      </c>
      <c r="AM55" s="13">
        <v>-0.34</v>
      </c>
      <c r="AQ55" s="12" t="s">
        <v>221</v>
      </c>
      <c r="AR55" s="13">
        <v>12</v>
      </c>
      <c r="AS55" s="13">
        <v>475.9</v>
      </c>
      <c r="AT55" s="13">
        <v>11</v>
      </c>
      <c r="AU55" s="13">
        <v>6</v>
      </c>
      <c r="AV55" s="13">
        <v>13.5</v>
      </c>
      <c r="AW55" s="13">
        <v>483.4</v>
      </c>
      <c r="AX55" s="13">
        <v>1001.9</v>
      </c>
      <c r="AY55" s="13">
        <v>1000</v>
      </c>
      <c r="AZ55" s="13">
        <v>-1.9</v>
      </c>
      <c r="BA55" s="13">
        <v>-0.19</v>
      </c>
      <c r="BE55" s="12" t="s">
        <v>221</v>
      </c>
      <c r="BF55" s="13">
        <v>12.5</v>
      </c>
      <c r="BG55" s="13">
        <v>5</v>
      </c>
      <c r="BH55" s="13">
        <v>16</v>
      </c>
      <c r="BI55" s="13">
        <v>6</v>
      </c>
      <c r="BJ55" s="13">
        <v>16.5</v>
      </c>
      <c r="BK55" s="13">
        <v>944</v>
      </c>
      <c r="BL55" s="13">
        <v>1000</v>
      </c>
      <c r="BM55" s="13">
        <v>1000</v>
      </c>
      <c r="BN55" s="13">
        <v>0</v>
      </c>
      <c r="BO55" s="13">
        <v>0</v>
      </c>
      <c r="BS55" s="12" t="s">
        <v>221</v>
      </c>
      <c r="BT55" s="13">
        <v>165.6</v>
      </c>
      <c r="BU55" s="13">
        <v>5</v>
      </c>
      <c r="BV55" s="13">
        <v>327.10000000000002</v>
      </c>
      <c r="BW55" s="13">
        <v>6</v>
      </c>
      <c r="BX55" s="13">
        <v>326.60000000000002</v>
      </c>
      <c r="BY55" s="13">
        <v>168.6</v>
      </c>
      <c r="BZ55" s="13">
        <v>998.9</v>
      </c>
      <c r="CA55" s="13">
        <v>1000</v>
      </c>
      <c r="CB55" s="13">
        <v>1.1000000000000001</v>
      </c>
      <c r="CC55" s="13">
        <v>0.11</v>
      </c>
      <c r="CG55" s="12" t="s">
        <v>221</v>
      </c>
      <c r="CH55" s="13">
        <v>477</v>
      </c>
      <c r="CI55" s="13">
        <v>5</v>
      </c>
      <c r="CJ55" s="13">
        <v>16.5</v>
      </c>
      <c r="CK55" s="13">
        <v>6</v>
      </c>
      <c r="CL55" s="13">
        <v>16</v>
      </c>
      <c r="CM55" s="13">
        <v>479.5</v>
      </c>
      <c r="CN55" s="13">
        <v>1000</v>
      </c>
      <c r="CO55" s="13">
        <v>1000</v>
      </c>
      <c r="CP55" s="13">
        <v>0</v>
      </c>
      <c r="CQ55" s="13">
        <v>0</v>
      </c>
      <c r="CU55" s="12" t="s">
        <v>221</v>
      </c>
      <c r="CV55" s="13">
        <v>199</v>
      </c>
      <c r="CW55" s="13">
        <v>5</v>
      </c>
      <c r="CX55" s="13">
        <v>198</v>
      </c>
      <c r="CY55" s="13">
        <v>6</v>
      </c>
      <c r="CZ55" s="13">
        <v>391</v>
      </c>
      <c r="DA55" s="13">
        <v>202</v>
      </c>
      <c r="DB55" s="13">
        <v>1001</v>
      </c>
      <c r="DC55" s="13">
        <v>1000</v>
      </c>
      <c r="DD55" s="13">
        <v>-1</v>
      </c>
      <c r="DE55" s="13">
        <v>-0.1</v>
      </c>
      <c r="DI55" s="12" t="s">
        <v>221</v>
      </c>
      <c r="DJ55" s="13">
        <v>949</v>
      </c>
      <c r="DK55" s="13">
        <v>5</v>
      </c>
      <c r="DL55" s="13">
        <v>10</v>
      </c>
      <c r="DM55" s="13">
        <v>6</v>
      </c>
      <c r="DN55" s="13">
        <v>16</v>
      </c>
      <c r="DO55" s="13">
        <v>14</v>
      </c>
      <c r="DP55" s="13">
        <v>1000</v>
      </c>
      <c r="DQ55" s="13">
        <v>1000</v>
      </c>
      <c r="DR55" s="13">
        <v>0</v>
      </c>
      <c r="DS55" s="13">
        <v>0</v>
      </c>
    </row>
    <row r="56" spans="1:123" ht="15" thickBot="1" x14ac:dyDescent="0.35">
      <c r="A56" s="12" t="s">
        <v>222</v>
      </c>
      <c r="B56" s="13">
        <v>7</v>
      </c>
      <c r="C56" s="13">
        <v>11</v>
      </c>
      <c r="D56" s="13">
        <v>9</v>
      </c>
      <c r="E56" s="13">
        <v>16.5</v>
      </c>
      <c r="F56" s="13">
        <v>951.9</v>
      </c>
      <c r="G56" s="13">
        <v>6</v>
      </c>
      <c r="H56" s="13">
        <v>1001.5</v>
      </c>
      <c r="I56" s="13">
        <v>1000</v>
      </c>
      <c r="J56" s="13">
        <v>-1.5</v>
      </c>
      <c r="K56" s="13">
        <v>-0.15</v>
      </c>
      <c r="O56" s="12" t="s">
        <v>222</v>
      </c>
      <c r="P56" s="13">
        <v>13</v>
      </c>
      <c r="Q56" s="13">
        <v>475.4</v>
      </c>
      <c r="R56" s="13">
        <v>10.5</v>
      </c>
      <c r="S56" s="13">
        <v>11</v>
      </c>
      <c r="T56" s="13">
        <v>486.9</v>
      </c>
      <c r="U56" s="13">
        <v>7</v>
      </c>
      <c r="V56" s="13">
        <v>1003.8</v>
      </c>
      <c r="W56" s="13">
        <v>1000</v>
      </c>
      <c r="X56" s="13">
        <v>-3.8</v>
      </c>
      <c r="Y56" s="13">
        <v>-0.38</v>
      </c>
      <c r="AC56" s="12" t="s">
        <v>222</v>
      </c>
      <c r="AD56" s="13">
        <v>13</v>
      </c>
      <c r="AE56" s="13">
        <v>475.7</v>
      </c>
      <c r="AF56" s="13">
        <v>10.5</v>
      </c>
      <c r="AG56" s="13">
        <v>11</v>
      </c>
      <c r="AH56" s="13">
        <v>487.2</v>
      </c>
      <c r="AI56" s="13">
        <v>7</v>
      </c>
      <c r="AJ56" s="13">
        <v>1004.4</v>
      </c>
      <c r="AK56" s="13">
        <v>1000</v>
      </c>
      <c r="AL56" s="13">
        <v>-4.4000000000000004</v>
      </c>
      <c r="AM56" s="13">
        <v>-0.44</v>
      </c>
      <c r="AQ56" s="12" t="s">
        <v>222</v>
      </c>
      <c r="AR56" s="13">
        <v>12</v>
      </c>
      <c r="AS56" s="13">
        <v>475.9</v>
      </c>
      <c r="AT56" s="13">
        <v>11</v>
      </c>
      <c r="AU56" s="13">
        <v>11</v>
      </c>
      <c r="AV56" s="13">
        <v>13.5</v>
      </c>
      <c r="AW56" s="13">
        <v>479.4</v>
      </c>
      <c r="AX56" s="13">
        <v>1002.9</v>
      </c>
      <c r="AY56" s="13">
        <v>1000</v>
      </c>
      <c r="AZ56" s="13">
        <v>-2.9</v>
      </c>
      <c r="BA56" s="13">
        <v>-0.28999999999999998</v>
      </c>
      <c r="BE56" s="12" t="s">
        <v>222</v>
      </c>
      <c r="BF56" s="13">
        <v>12.5</v>
      </c>
      <c r="BG56" s="13">
        <v>5</v>
      </c>
      <c r="BH56" s="13">
        <v>16</v>
      </c>
      <c r="BI56" s="13">
        <v>12</v>
      </c>
      <c r="BJ56" s="13">
        <v>16.5</v>
      </c>
      <c r="BK56" s="13">
        <v>938</v>
      </c>
      <c r="BL56" s="13">
        <v>1000</v>
      </c>
      <c r="BM56" s="13">
        <v>1000</v>
      </c>
      <c r="BN56" s="13">
        <v>0</v>
      </c>
      <c r="BO56" s="13">
        <v>0</v>
      </c>
      <c r="BS56" s="12" t="s">
        <v>222</v>
      </c>
      <c r="BT56" s="13">
        <v>165.6</v>
      </c>
      <c r="BU56" s="13">
        <v>5</v>
      </c>
      <c r="BV56" s="13">
        <v>327.10000000000002</v>
      </c>
      <c r="BW56" s="13">
        <v>168.6</v>
      </c>
      <c r="BX56" s="13">
        <v>326.60000000000002</v>
      </c>
      <c r="BY56" s="13">
        <v>7</v>
      </c>
      <c r="BZ56" s="13">
        <v>999.9</v>
      </c>
      <c r="CA56" s="13">
        <v>1000</v>
      </c>
      <c r="CB56" s="13">
        <v>0.1</v>
      </c>
      <c r="CC56" s="13">
        <v>0.01</v>
      </c>
      <c r="CG56" s="12" t="s">
        <v>222</v>
      </c>
      <c r="CH56" s="13">
        <v>477</v>
      </c>
      <c r="CI56" s="13">
        <v>5</v>
      </c>
      <c r="CJ56" s="13">
        <v>16.5</v>
      </c>
      <c r="CK56" s="13">
        <v>13</v>
      </c>
      <c r="CL56" s="13">
        <v>16</v>
      </c>
      <c r="CM56" s="13">
        <v>472.5</v>
      </c>
      <c r="CN56" s="13">
        <v>1000</v>
      </c>
      <c r="CO56" s="13">
        <v>1000</v>
      </c>
      <c r="CP56" s="13">
        <v>0</v>
      </c>
      <c r="CQ56" s="13">
        <v>0</v>
      </c>
      <c r="CU56" s="12" t="s">
        <v>222</v>
      </c>
      <c r="CV56" s="13">
        <v>199</v>
      </c>
      <c r="CW56" s="13">
        <v>5</v>
      </c>
      <c r="CX56" s="13">
        <v>198</v>
      </c>
      <c r="CY56" s="13">
        <v>201</v>
      </c>
      <c r="CZ56" s="13">
        <v>391</v>
      </c>
      <c r="DA56" s="13">
        <v>7</v>
      </c>
      <c r="DB56" s="13">
        <v>1001</v>
      </c>
      <c r="DC56" s="13">
        <v>1000</v>
      </c>
      <c r="DD56" s="13">
        <v>-1</v>
      </c>
      <c r="DE56" s="13">
        <v>-0.1</v>
      </c>
      <c r="DI56" s="12" t="s">
        <v>222</v>
      </c>
      <c r="DJ56" s="13">
        <v>949</v>
      </c>
      <c r="DK56" s="13">
        <v>5</v>
      </c>
      <c r="DL56" s="13">
        <v>10</v>
      </c>
      <c r="DM56" s="13">
        <v>13</v>
      </c>
      <c r="DN56" s="13">
        <v>16</v>
      </c>
      <c r="DO56" s="13">
        <v>7</v>
      </c>
      <c r="DP56" s="13">
        <v>1000</v>
      </c>
      <c r="DQ56" s="13">
        <v>1000</v>
      </c>
      <c r="DR56" s="13">
        <v>0</v>
      </c>
      <c r="DS56" s="13">
        <v>0</v>
      </c>
    </row>
    <row r="57" spans="1:123" ht="15" thickBot="1" x14ac:dyDescent="0.35">
      <c r="A57" s="12" t="s">
        <v>223</v>
      </c>
      <c r="B57" s="13">
        <v>7</v>
      </c>
      <c r="C57" s="13">
        <v>11</v>
      </c>
      <c r="D57" s="13">
        <v>13</v>
      </c>
      <c r="E57" s="13">
        <v>6</v>
      </c>
      <c r="F57" s="13">
        <v>956.9</v>
      </c>
      <c r="G57" s="13">
        <v>17.5</v>
      </c>
      <c r="H57" s="13">
        <v>1011.5</v>
      </c>
      <c r="I57" s="13">
        <v>1000</v>
      </c>
      <c r="J57" s="13">
        <v>-11.5</v>
      </c>
      <c r="K57" s="13">
        <v>-1.1499999999999999</v>
      </c>
      <c r="O57" s="12" t="s">
        <v>223</v>
      </c>
      <c r="P57" s="13">
        <v>13</v>
      </c>
      <c r="Q57" s="13">
        <v>482.9</v>
      </c>
      <c r="R57" s="13">
        <v>3</v>
      </c>
      <c r="S57" s="13">
        <v>6</v>
      </c>
      <c r="T57" s="13">
        <v>488.9</v>
      </c>
      <c r="U57" s="13">
        <v>11</v>
      </c>
      <c r="V57" s="13">
        <v>1004.8</v>
      </c>
      <c r="W57" s="13">
        <v>1000</v>
      </c>
      <c r="X57" s="13">
        <v>-4.8</v>
      </c>
      <c r="Y57" s="13">
        <v>-0.48</v>
      </c>
      <c r="AC57" s="12" t="s">
        <v>223</v>
      </c>
      <c r="AD57" s="13">
        <v>13</v>
      </c>
      <c r="AE57" s="13">
        <v>483.2</v>
      </c>
      <c r="AF57" s="13">
        <v>3</v>
      </c>
      <c r="AG57" s="13">
        <v>6</v>
      </c>
      <c r="AH57" s="13">
        <v>489.2</v>
      </c>
      <c r="AI57" s="13">
        <v>11</v>
      </c>
      <c r="AJ57" s="13">
        <v>1005.4</v>
      </c>
      <c r="AK57" s="13">
        <v>1000</v>
      </c>
      <c r="AL57" s="13">
        <v>-5.4</v>
      </c>
      <c r="AM57" s="13">
        <v>-0.54</v>
      </c>
      <c r="AQ57" s="12" t="s">
        <v>223</v>
      </c>
      <c r="AR57" s="13">
        <v>12</v>
      </c>
      <c r="AS57" s="13">
        <v>484.4</v>
      </c>
      <c r="AT57" s="13">
        <v>3</v>
      </c>
      <c r="AU57" s="13">
        <v>6</v>
      </c>
      <c r="AV57" s="13">
        <v>15.5</v>
      </c>
      <c r="AW57" s="13">
        <v>483.4</v>
      </c>
      <c r="AX57" s="13">
        <v>1004.4</v>
      </c>
      <c r="AY57" s="13">
        <v>1000</v>
      </c>
      <c r="AZ57" s="13">
        <v>-4.4000000000000004</v>
      </c>
      <c r="BA57" s="13">
        <v>-0.44</v>
      </c>
      <c r="BE57" s="12" t="s">
        <v>223</v>
      </c>
      <c r="BF57" s="13">
        <v>12.5</v>
      </c>
      <c r="BG57" s="13">
        <v>19.5</v>
      </c>
      <c r="BH57" s="13">
        <v>3</v>
      </c>
      <c r="BI57" s="13">
        <v>6</v>
      </c>
      <c r="BJ57" s="13">
        <v>18.5</v>
      </c>
      <c r="BK57" s="13">
        <v>944</v>
      </c>
      <c r="BL57" s="13">
        <v>1003.5</v>
      </c>
      <c r="BM57" s="13">
        <v>1000</v>
      </c>
      <c r="BN57" s="13">
        <v>-3.5</v>
      </c>
      <c r="BO57" s="13">
        <v>-0.35</v>
      </c>
      <c r="BS57" s="12" t="s">
        <v>223</v>
      </c>
      <c r="BT57" s="13">
        <v>165.6</v>
      </c>
      <c r="BU57" s="13">
        <v>329.6</v>
      </c>
      <c r="BV57" s="13">
        <v>3</v>
      </c>
      <c r="BW57" s="13">
        <v>6</v>
      </c>
      <c r="BX57" s="13">
        <v>328.6</v>
      </c>
      <c r="BY57" s="13">
        <v>168.6</v>
      </c>
      <c r="BZ57" s="13">
        <v>1001.4</v>
      </c>
      <c r="CA57" s="13">
        <v>1000</v>
      </c>
      <c r="CB57" s="13">
        <v>-1.4</v>
      </c>
      <c r="CC57" s="13">
        <v>-0.14000000000000001</v>
      </c>
      <c r="CG57" s="12" t="s">
        <v>223</v>
      </c>
      <c r="CH57" s="13">
        <v>477</v>
      </c>
      <c r="CI57" s="13">
        <v>19</v>
      </c>
      <c r="CJ57" s="13">
        <v>3</v>
      </c>
      <c r="CK57" s="13">
        <v>6</v>
      </c>
      <c r="CL57" s="13">
        <v>16</v>
      </c>
      <c r="CM57" s="13">
        <v>479.5</v>
      </c>
      <c r="CN57" s="13">
        <v>1000.5</v>
      </c>
      <c r="CO57" s="13">
        <v>1000</v>
      </c>
      <c r="CP57" s="13">
        <v>-0.5</v>
      </c>
      <c r="CQ57" s="13">
        <v>-0.05</v>
      </c>
      <c r="CU57" s="12" t="s">
        <v>223</v>
      </c>
      <c r="CV57" s="13">
        <v>199</v>
      </c>
      <c r="CW57" s="13">
        <v>394</v>
      </c>
      <c r="CX57" s="13">
        <v>3</v>
      </c>
      <c r="CY57" s="13">
        <v>6</v>
      </c>
      <c r="CZ57" s="13">
        <v>391</v>
      </c>
      <c r="DA57" s="13">
        <v>7</v>
      </c>
      <c r="DB57" s="13">
        <v>1000</v>
      </c>
      <c r="DC57" s="13">
        <v>1000</v>
      </c>
      <c r="DD57" s="13">
        <v>0</v>
      </c>
      <c r="DE57" s="13">
        <v>0</v>
      </c>
      <c r="DI57" s="12" t="s">
        <v>223</v>
      </c>
      <c r="DJ57" s="13">
        <v>949</v>
      </c>
      <c r="DK57" s="13">
        <v>19</v>
      </c>
      <c r="DL57" s="13">
        <v>3</v>
      </c>
      <c r="DM57" s="13">
        <v>6</v>
      </c>
      <c r="DN57" s="13">
        <v>16</v>
      </c>
      <c r="DO57" s="13">
        <v>7</v>
      </c>
      <c r="DP57" s="13">
        <v>1000</v>
      </c>
      <c r="DQ57" s="13">
        <v>1000</v>
      </c>
      <c r="DR57" s="13">
        <v>0</v>
      </c>
      <c r="DS57" s="13">
        <v>0</v>
      </c>
    </row>
    <row r="58" spans="1:123" ht="15" thickBot="1" x14ac:dyDescent="0.35">
      <c r="A58" s="12" t="s">
        <v>224</v>
      </c>
      <c r="B58" s="13">
        <v>7</v>
      </c>
      <c r="C58" s="13">
        <v>4</v>
      </c>
      <c r="D58" s="13">
        <v>4</v>
      </c>
      <c r="E58" s="13">
        <v>6</v>
      </c>
      <c r="F58" s="13">
        <v>953.9</v>
      </c>
      <c r="G58" s="13">
        <v>17.5</v>
      </c>
      <c r="H58" s="13">
        <v>992.5</v>
      </c>
      <c r="I58" s="13">
        <v>1000</v>
      </c>
      <c r="J58" s="13">
        <v>7.5</v>
      </c>
      <c r="K58" s="13">
        <v>0.75</v>
      </c>
      <c r="O58" s="12" t="s">
        <v>224</v>
      </c>
      <c r="P58" s="13">
        <v>4</v>
      </c>
      <c r="Q58" s="13">
        <v>475.4</v>
      </c>
      <c r="R58" s="13">
        <v>23</v>
      </c>
      <c r="S58" s="13">
        <v>6</v>
      </c>
      <c r="T58" s="13">
        <v>486.9</v>
      </c>
      <c r="U58" s="13">
        <v>7</v>
      </c>
      <c r="V58" s="13">
        <v>1002.3</v>
      </c>
      <c r="W58" s="13">
        <v>1000</v>
      </c>
      <c r="X58" s="13">
        <v>-2.2999999999999998</v>
      </c>
      <c r="Y58" s="13">
        <v>-0.23</v>
      </c>
      <c r="AC58" s="12" t="s">
        <v>224</v>
      </c>
      <c r="AD58" s="13">
        <v>4</v>
      </c>
      <c r="AE58" s="13">
        <v>475.7</v>
      </c>
      <c r="AF58" s="13">
        <v>23</v>
      </c>
      <c r="AG58" s="13">
        <v>6</v>
      </c>
      <c r="AH58" s="13">
        <v>487.2</v>
      </c>
      <c r="AI58" s="13">
        <v>7</v>
      </c>
      <c r="AJ58" s="13">
        <v>1002.9</v>
      </c>
      <c r="AK58" s="13">
        <v>1000</v>
      </c>
      <c r="AL58" s="13">
        <v>-2.9</v>
      </c>
      <c r="AM58" s="13">
        <v>-0.28999999999999998</v>
      </c>
      <c r="AQ58" s="12" t="s">
        <v>224</v>
      </c>
      <c r="AR58" s="13">
        <v>4</v>
      </c>
      <c r="AS58" s="13">
        <v>475.9</v>
      </c>
      <c r="AT58" s="13">
        <v>23.5</v>
      </c>
      <c r="AU58" s="13">
        <v>6</v>
      </c>
      <c r="AV58" s="13">
        <v>13.5</v>
      </c>
      <c r="AW58" s="13">
        <v>479.4</v>
      </c>
      <c r="AX58" s="13">
        <v>1002.4</v>
      </c>
      <c r="AY58" s="13">
        <v>1000</v>
      </c>
      <c r="AZ58" s="13">
        <v>-2.4</v>
      </c>
      <c r="BA58" s="13">
        <v>-0.24</v>
      </c>
      <c r="BE58" s="12" t="s">
        <v>224</v>
      </c>
      <c r="BF58" s="13">
        <v>4</v>
      </c>
      <c r="BG58" s="13">
        <v>5</v>
      </c>
      <c r="BH58" s="13">
        <v>33</v>
      </c>
      <c r="BI58" s="13">
        <v>6</v>
      </c>
      <c r="BJ58" s="13">
        <v>16.5</v>
      </c>
      <c r="BK58" s="13">
        <v>938</v>
      </c>
      <c r="BL58" s="13">
        <v>1002.5</v>
      </c>
      <c r="BM58" s="13">
        <v>1000</v>
      </c>
      <c r="BN58" s="13">
        <v>-2.5</v>
      </c>
      <c r="BO58" s="13">
        <v>-0.25</v>
      </c>
      <c r="BS58" s="12" t="s">
        <v>224</v>
      </c>
      <c r="BT58" s="13">
        <v>4</v>
      </c>
      <c r="BU58" s="13">
        <v>5</v>
      </c>
      <c r="BV58" s="13">
        <v>651.79999999999995</v>
      </c>
      <c r="BW58" s="13">
        <v>6</v>
      </c>
      <c r="BX58" s="13">
        <v>326.60000000000002</v>
      </c>
      <c r="BY58" s="13">
        <v>7</v>
      </c>
      <c r="BZ58" s="13">
        <v>1000.4</v>
      </c>
      <c r="CA58" s="13">
        <v>1000</v>
      </c>
      <c r="CB58" s="13">
        <v>-0.4</v>
      </c>
      <c r="CC58" s="13">
        <v>-0.04</v>
      </c>
      <c r="CG58" s="12" t="s">
        <v>224</v>
      </c>
      <c r="CH58" s="13">
        <v>470</v>
      </c>
      <c r="CI58" s="13">
        <v>5</v>
      </c>
      <c r="CJ58" s="13">
        <v>30.5</v>
      </c>
      <c r="CK58" s="13">
        <v>6</v>
      </c>
      <c r="CL58" s="13">
        <v>16</v>
      </c>
      <c r="CM58" s="13">
        <v>472.5</v>
      </c>
      <c r="CN58" s="13">
        <v>1000</v>
      </c>
      <c r="CO58" s="13">
        <v>1000</v>
      </c>
      <c r="CP58" s="13">
        <v>0</v>
      </c>
      <c r="CQ58" s="13">
        <v>0</v>
      </c>
      <c r="CU58" s="12" t="s">
        <v>224</v>
      </c>
      <c r="CV58" s="13">
        <v>4</v>
      </c>
      <c r="CW58" s="13">
        <v>5</v>
      </c>
      <c r="CX58" s="13">
        <v>587</v>
      </c>
      <c r="CY58" s="13">
        <v>6</v>
      </c>
      <c r="CZ58" s="13">
        <v>391</v>
      </c>
      <c r="DA58" s="13">
        <v>7</v>
      </c>
      <c r="DB58" s="13">
        <v>1000</v>
      </c>
      <c r="DC58" s="13">
        <v>1000</v>
      </c>
      <c r="DD58" s="13">
        <v>0</v>
      </c>
      <c r="DE58" s="13">
        <v>0</v>
      </c>
      <c r="DI58" s="12" t="s">
        <v>224</v>
      </c>
      <c r="DJ58" s="13">
        <v>942</v>
      </c>
      <c r="DK58" s="13">
        <v>5</v>
      </c>
      <c r="DL58" s="13">
        <v>24</v>
      </c>
      <c r="DM58" s="13">
        <v>6</v>
      </c>
      <c r="DN58" s="13">
        <v>16</v>
      </c>
      <c r="DO58" s="13">
        <v>7</v>
      </c>
      <c r="DP58" s="13">
        <v>1000</v>
      </c>
      <c r="DQ58" s="13">
        <v>1000</v>
      </c>
      <c r="DR58" s="13">
        <v>0</v>
      </c>
      <c r="DS58" s="13">
        <v>0</v>
      </c>
    </row>
    <row r="59" spans="1:123" ht="15" thickBot="1" x14ac:dyDescent="0.35">
      <c r="A59" s="12" t="s">
        <v>225</v>
      </c>
      <c r="B59" s="13">
        <v>7</v>
      </c>
      <c r="C59" s="13">
        <v>11</v>
      </c>
      <c r="D59" s="13">
        <v>13</v>
      </c>
      <c r="E59" s="13">
        <v>16.5</v>
      </c>
      <c r="F59" s="13">
        <v>945.4</v>
      </c>
      <c r="G59" s="13">
        <v>6</v>
      </c>
      <c r="H59" s="13">
        <v>999</v>
      </c>
      <c r="I59" s="13">
        <v>1000</v>
      </c>
      <c r="J59" s="13">
        <v>1</v>
      </c>
      <c r="K59" s="13">
        <v>0.1</v>
      </c>
      <c r="O59" s="12" t="s">
        <v>225</v>
      </c>
      <c r="P59" s="13">
        <v>4</v>
      </c>
      <c r="Q59" s="13">
        <v>475.4</v>
      </c>
      <c r="R59" s="13">
        <v>23</v>
      </c>
      <c r="S59" s="13">
        <v>11</v>
      </c>
      <c r="T59" s="13">
        <v>474.4</v>
      </c>
      <c r="U59" s="13">
        <v>11</v>
      </c>
      <c r="V59" s="13">
        <v>998.8</v>
      </c>
      <c r="W59" s="13">
        <v>1000</v>
      </c>
      <c r="X59" s="13">
        <v>1.2</v>
      </c>
      <c r="Y59" s="13">
        <v>0.12</v>
      </c>
      <c r="AC59" s="12" t="s">
        <v>225</v>
      </c>
      <c r="AD59" s="13">
        <v>4</v>
      </c>
      <c r="AE59" s="13">
        <v>475.7</v>
      </c>
      <c r="AF59" s="13">
        <v>23</v>
      </c>
      <c r="AG59" s="13">
        <v>11</v>
      </c>
      <c r="AH59" s="13">
        <v>474.7</v>
      </c>
      <c r="AI59" s="13">
        <v>11</v>
      </c>
      <c r="AJ59" s="13">
        <v>999.4</v>
      </c>
      <c r="AK59" s="13">
        <v>1000</v>
      </c>
      <c r="AL59" s="13">
        <v>0.6</v>
      </c>
      <c r="AM59" s="13">
        <v>0.06</v>
      </c>
      <c r="AQ59" s="12" t="s">
        <v>225</v>
      </c>
      <c r="AR59" s="13">
        <v>4</v>
      </c>
      <c r="AS59" s="13">
        <v>475.9</v>
      </c>
      <c r="AT59" s="13">
        <v>23.5</v>
      </c>
      <c r="AU59" s="13">
        <v>11</v>
      </c>
      <c r="AV59" s="13">
        <v>2</v>
      </c>
      <c r="AW59" s="13">
        <v>483.4</v>
      </c>
      <c r="AX59" s="13">
        <v>999.9</v>
      </c>
      <c r="AY59" s="13">
        <v>1000</v>
      </c>
      <c r="AZ59" s="13">
        <v>0.1</v>
      </c>
      <c r="BA59" s="13">
        <v>0.01</v>
      </c>
      <c r="BE59" s="12" t="s">
        <v>225</v>
      </c>
      <c r="BF59" s="13">
        <v>4</v>
      </c>
      <c r="BG59" s="13">
        <v>5</v>
      </c>
      <c r="BH59" s="13">
        <v>33</v>
      </c>
      <c r="BI59" s="13">
        <v>12</v>
      </c>
      <c r="BJ59" s="13">
        <v>2</v>
      </c>
      <c r="BK59" s="13">
        <v>944</v>
      </c>
      <c r="BL59" s="13">
        <v>1000</v>
      </c>
      <c r="BM59" s="13">
        <v>1000</v>
      </c>
      <c r="BN59" s="13">
        <v>0</v>
      </c>
      <c r="BO59" s="13">
        <v>0</v>
      </c>
      <c r="BS59" s="12" t="s">
        <v>225</v>
      </c>
      <c r="BT59" s="13">
        <v>4</v>
      </c>
      <c r="BU59" s="13">
        <v>5</v>
      </c>
      <c r="BV59" s="13">
        <v>651.79999999999995</v>
      </c>
      <c r="BW59" s="13">
        <v>168.6</v>
      </c>
      <c r="BX59" s="13">
        <v>2</v>
      </c>
      <c r="BY59" s="13">
        <v>168.6</v>
      </c>
      <c r="BZ59" s="13">
        <v>999.9</v>
      </c>
      <c r="CA59" s="13">
        <v>1000</v>
      </c>
      <c r="CB59" s="13">
        <v>0.1</v>
      </c>
      <c r="CC59" s="13">
        <v>0.01</v>
      </c>
      <c r="CG59" s="12" t="s">
        <v>225</v>
      </c>
      <c r="CH59" s="13">
        <v>470</v>
      </c>
      <c r="CI59" s="13">
        <v>5</v>
      </c>
      <c r="CJ59" s="13">
        <v>30.5</v>
      </c>
      <c r="CK59" s="13">
        <v>13</v>
      </c>
      <c r="CL59" s="13">
        <v>2</v>
      </c>
      <c r="CM59" s="13">
        <v>479.5</v>
      </c>
      <c r="CN59" s="13">
        <v>1000</v>
      </c>
      <c r="CO59" s="13">
        <v>1000</v>
      </c>
      <c r="CP59" s="13">
        <v>0</v>
      </c>
      <c r="CQ59" s="13">
        <v>0</v>
      </c>
      <c r="CU59" s="12" t="s">
        <v>225</v>
      </c>
      <c r="CV59" s="13">
        <v>4</v>
      </c>
      <c r="CW59" s="13">
        <v>5</v>
      </c>
      <c r="CX59" s="13">
        <v>587</v>
      </c>
      <c r="CY59" s="13">
        <v>201</v>
      </c>
      <c r="CZ59" s="13">
        <v>2</v>
      </c>
      <c r="DA59" s="13">
        <v>202</v>
      </c>
      <c r="DB59" s="13">
        <v>1001</v>
      </c>
      <c r="DC59" s="13">
        <v>1000</v>
      </c>
      <c r="DD59" s="13">
        <v>-1</v>
      </c>
      <c r="DE59" s="13">
        <v>-0.1</v>
      </c>
      <c r="DI59" s="12" t="s">
        <v>225</v>
      </c>
      <c r="DJ59" s="13">
        <v>942</v>
      </c>
      <c r="DK59" s="13">
        <v>5</v>
      </c>
      <c r="DL59" s="13">
        <v>24</v>
      </c>
      <c r="DM59" s="13">
        <v>13</v>
      </c>
      <c r="DN59" s="13">
        <v>2</v>
      </c>
      <c r="DO59" s="13">
        <v>14</v>
      </c>
      <c r="DP59" s="13">
        <v>1000</v>
      </c>
      <c r="DQ59" s="13">
        <v>1000</v>
      </c>
      <c r="DR59" s="13">
        <v>0</v>
      </c>
      <c r="DS59" s="13">
        <v>0</v>
      </c>
    </row>
    <row r="60" spans="1:123" ht="15" thickBot="1" x14ac:dyDescent="0.35">
      <c r="A60" s="12" t="s">
        <v>226</v>
      </c>
      <c r="B60" s="13">
        <v>18.5</v>
      </c>
      <c r="C60" s="13">
        <v>4</v>
      </c>
      <c r="D60" s="13">
        <v>13</v>
      </c>
      <c r="E60" s="13">
        <v>6</v>
      </c>
      <c r="F60" s="13">
        <v>951.9</v>
      </c>
      <c r="G60" s="13">
        <v>6</v>
      </c>
      <c r="H60" s="13">
        <v>999.5</v>
      </c>
      <c r="I60" s="13">
        <v>1000</v>
      </c>
      <c r="J60" s="13">
        <v>0.5</v>
      </c>
      <c r="K60" s="13">
        <v>0.05</v>
      </c>
      <c r="O60" s="12" t="s">
        <v>226</v>
      </c>
      <c r="P60" s="13">
        <v>4</v>
      </c>
      <c r="Q60" s="13">
        <v>482.9</v>
      </c>
      <c r="R60" s="13">
        <v>10.5</v>
      </c>
      <c r="S60" s="13">
        <v>6</v>
      </c>
      <c r="T60" s="13">
        <v>486.9</v>
      </c>
      <c r="U60" s="13">
        <v>7</v>
      </c>
      <c r="V60" s="13">
        <v>997.3</v>
      </c>
      <c r="W60" s="13">
        <v>1000</v>
      </c>
      <c r="X60" s="13">
        <v>2.7</v>
      </c>
      <c r="Y60" s="13">
        <v>0.27</v>
      </c>
      <c r="AC60" s="12" t="s">
        <v>226</v>
      </c>
      <c r="AD60" s="13">
        <v>4</v>
      </c>
      <c r="AE60" s="13">
        <v>483.2</v>
      </c>
      <c r="AF60" s="13">
        <v>10.5</v>
      </c>
      <c r="AG60" s="13">
        <v>6</v>
      </c>
      <c r="AH60" s="13">
        <v>487.2</v>
      </c>
      <c r="AI60" s="13">
        <v>7</v>
      </c>
      <c r="AJ60" s="13">
        <v>997.9</v>
      </c>
      <c r="AK60" s="13">
        <v>1000</v>
      </c>
      <c r="AL60" s="13">
        <v>2.1</v>
      </c>
      <c r="AM60" s="13">
        <v>0.21</v>
      </c>
      <c r="AQ60" s="12" t="s">
        <v>226</v>
      </c>
      <c r="AR60" s="13">
        <v>4</v>
      </c>
      <c r="AS60" s="13">
        <v>484.4</v>
      </c>
      <c r="AT60" s="13">
        <v>11</v>
      </c>
      <c r="AU60" s="13">
        <v>6</v>
      </c>
      <c r="AV60" s="13">
        <v>13.5</v>
      </c>
      <c r="AW60" s="13">
        <v>479.4</v>
      </c>
      <c r="AX60" s="13">
        <v>998.4</v>
      </c>
      <c r="AY60" s="13">
        <v>1000</v>
      </c>
      <c r="AZ60" s="13">
        <v>1.6</v>
      </c>
      <c r="BA60" s="13">
        <v>0.16</v>
      </c>
      <c r="BE60" s="12" t="s">
        <v>226</v>
      </c>
      <c r="BF60" s="13">
        <v>4</v>
      </c>
      <c r="BG60" s="13">
        <v>19.5</v>
      </c>
      <c r="BH60" s="13">
        <v>16</v>
      </c>
      <c r="BI60" s="13">
        <v>6</v>
      </c>
      <c r="BJ60" s="13">
        <v>16.5</v>
      </c>
      <c r="BK60" s="13">
        <v>938</v>
      </c>
      <c r="BL60" s="13">
        <v>1000</v>
      </c>
      <c r="BM60" s="13">
        <v>1000</v>
      </c>
      <c r="BN60" s="13">
        <v>0</v>
      </c>
      <c r="BO60" s="13">
        <v>0</v>
      </c>
      <c r="BS60" s="12" t="s">
        <v>226</v>
      </c>
      <c r="BT60" s="13">
        <v>4</v>
      </c>
      <c r="BU60" s="13">
        <v>329.6</v>
      </c>
      <c r="BV60" s="13">
        <v>327.10000000000002</v>
      </c>
      <c r="BW60" s="13">
        <v>6</v>
      </c>
      <c r="BX60" s="13">
        <v>326.60000000000002</v>
      </c>
      <c r="BY60" s="13">
        <v>7</v>
      </c>
      <c r="BZ60" s="13">
        <v>1000.4</v>
      </c>
      <c r="CA60" s="13">
        <v>1000</v>
      </c>
      <c r="CB60" s="13">
        <v>-0.4</v>
      </c>
      <c r="CC60" s="13">
        <v>-0.04</v>
      </c>
      <c r="CG60" s="12" t="s">
        <v>226</v>
      </c>
      <c r="CH60" s="13">
        <v>470</v>
      </c>
      <c r="CI60" s="13">
        <v>19</v>
      </c>
      <c r="CJ60" s="13">
        <v>16.5</v>
      </c>
      <c r="CK60" s="13">
        <v>6</v>
      </c>
      <c r="CL60" s="13">
        <v>16</v>
      </c>
      <c r="CM60" s="13">
        <v>472.5</v>
      </c>
      <c r="CN60" s="13">
        <v>1000</v>
      </c>
      <c r="CO60" s="13">
        <v>1000</v>
      </c>
      <c r="CP60" s="13">
        <v>0</v>
      </c>
      <c r="CQ60" s="13">
        <v>0</v>
      </c>
      <c r="CU60" s="12" t="s">
        <v>226</v>
      </c>
      <c r="CV60" s="13">
        <v>4</v>
      </c>
      <c r="CW60" s="13">
        <v>394</v>
      </c>
      <c r="CX60" s="13">
        <v>198</v>
      </c>
      <c r="CY60" s="13">
        <v>6</v>
      </c>
      <c r="CZ60" s="13">
        <v>391</v>
      </c>
      <c r="DA60" s="13">
        <v>7</v>
      </c>
      <c r="DB60" s="13">
        <v>1000</v>
      </c>
      <c r="DC60" s="13">
        <v>1000</v>
      </c>
      <c r="DD60" s="13">
        <v>0</v>
      </c>
      <c r="DE60" s="13">
        <v>0</v>
      </c>
      <c r="DI60" s="12" t="s">
        <v>226</v>
      </c>
      <c r="DJ60" s="13">
        <v>942</v>
      </c>
      <c r="DK60" s="13">
        <v>19</v>
      </c>
      <c r="DL60" s="13">
        <v>10</v>
      </c>
      <c r="DM60" s="13">
        <v>6</v>
      </c>
      <c r="DN60" s="13">
        <v>16</v>
      </c>
      <c r="DO60" s="13">
        <v>7</v>
      </c>
      <c r="DP60" s="13">
        <v>1000</v>
      </c>
      <c r="DQ60" s="13">
        <v>1000</v>
      </c>
      <c r="DR60" s="13">
        <v>0</v>
      </c>
      <c r="DS60" s="13">
        <v>0</v>
      </c>
    </row>
    <row r="61" spans="1:123" ht="15" thickBot="1" x14ac:dyDescent="0.35">
      <c r="A61" s="12" t="s">
        <v>227</v>
      </c>
      <c r="B61" s="13">
        <v>7</v>
      </c>
      <c r="C61" s="13">
        <v>4</v>
      </c>
      <c r="D61" s="13">
        <v>4</v>
      </c>
      <c r="E61" s="13">
        <v>6</v>
      </c>
      <c r="F61" s="13">
        <v>953.9</v>
      </c>
      <c r="G61" s="13">
        <v>17.5</v>
      </c>
      <c r="H61" s="13">
        <v>992.5</v>
      </c>
      <c r="I61" s="13">
        <v>1000</v>
      </c>
      <c r="J61" s="13">
        <v>7.5</v>
      </c>
      <c r="K61" s="13">
        <v>0.75</v>
      </c>
      <c r="O61" s="12" t="s">
        <v>227</v>
      </c>
      <c r="P61" s="13">
        <v>13</v>
      </c>
      <c r="Q61" s="13">
        <v>475.4</v>
      </c>
      <c r="R61" s="13">
        <v>23</v>
      </c>
      <c r="S61" s="13">
        <v>6</v>
      </c>
      <c r="T61" s="13">
        <v>474.4</v>
      </c>
      <c r="U61" s="13">
        <v>7</v>
      </c>
      <c r="V61" s="13">
        <v>998.8</v>
      </c>
      <c r="W61" s="13">
        <v>1000</v>
      </c>
      <c r="X61" s="13">
        <v>1.2</v>
      </c>
      <c r="Y61" s="13">
        <v>0.12</v>
      </c>
      <c r="AC61" s="12" t="s">
        <v>227</v>
      </c>
      <c r="AD61" s="13">
        <v>13</v>
      </c>
      <c r="AE61" s="13">
        <v>475.7</v>
      </c>
      <c r="AF61" s="13">
        <v>23</v>
      </c>
      <c r="AG61" s="13">
        <v>6</v>
      </c>
      <c r="AH61" s="13">
        <v>474.7</v>
      </c>
      <c r="AI61" s="13">
        <v>7</v>
      </c>
      <c r="AJ61" s="13">
        <v>999.4</v>
      </c>
      <c r="AK61" s="13">
        <v>1000</v>
      </c>
      <c r="AL61" s="13">
        <v>0.6</v>
      </c>
      <c r="AM61" s="13">
        <v>0.06</v>
      </c>
      <c r="AQ61" s="12" t="s">
        <v>227</v>
      </c>
      <c r="AR61" s="13">
        <v>12</v>
      </c>
      <c r="AS61" s="13">
        <v>475.9</v>
      </c>
      <c r="AT61" s="13">
        <v>23.5</v>
      </c>
      <c r="AU61" s="13">
        <v>6</v>
      </c>
      <c r="AV61" s="13">
        <v>2</v>
      </c>
      <c r="AW61" s="13">
        <v>479.4</v>
      </c>
      <c r="AX61" s="13">
        <v>998.9</v>
      </c>
      <c r="AY61" s="13">
        <v>1000</v>
      </c>
      <c r="AZ61" s="13">
        <v>1.1000000000000001</v>
      </c>
      <c r="BA61" s="13">
        <v>0.11</v>
      </c>
      <c r="BE61" s="12" t="s">
        <v>227</v>
      </c>
      <c r="BF61" s="13">
        <v>12.5</v>
      </c>
      <c r="BG61" s="13">
        <v>5</v>
      </c>
      <c r="BH61" s="13">
        <v>33</v>
      </c>
      <c r="BI61" s="13">
        <v>6</v>
      </c>
      <c r="BJ61" s="13">
        <v>2</v>
      </c>
      <c r="BK61" s="13">
        <v>938</v>
      </c>
      <c r="BL61" s="13">
        <v>996.5</v>
      </c>
      <c r="BM61" s="13">
        <v>1000</v>
      </c>
      <c r="BN61" s="13">
        <v>3.5</v>
      </c>
      <c r="BO61" s="13">
        <v>0.35</v>
      </c>
      <c r="BS61" s="12" t="s">
        <v>227</v>
      </c>
      <c r="BT61" s="13">
        <v>165.6</v>
      </c>
      <c r="BU61" s="13">
        <v>5</v>
      </c>
      <c r="BV61" s="13">
        <v>651.79999999999995</v>
      </c>
      <c r="BW61" s="13">
        <v>6</v>
      </c>
      <c r="BX61" s="13">
        <v>2</v>
      </c>
      <c r="BY61" s="13">
        <v>168.6</v>
      </c>
      <c r="BZ61" s="13">
        <v>998.9</v>
      </c>
      <c r="CA61" s="13">
        <v>1000</v>
      </c>
      <c r="CB61" s="13">
        <v>1.1000000000000001</v>
      </c>
      <c r="CC61" s="13">
        <v>0.11</v>
      </c>
      <c r="CG61" s="12" t="s">
        <v>227</v>
      </c>
      <c r="CH61" s="13">
        <v>477</v>
      </c>
      <c r="CI61" s="13">
        <v>5</v>
      </c>
      <c r="CJ61" s="13">
        <v>30.5</v>
      </c>
      <c r="CK61" s="13">
        <v>6</v>
      </c>
      <c r="CL61" s="13">
        <v>2</v>
      </c>
      <c r="CM61" s="13">
        <v>479.5</v>
      </c>
      <c r="CN61" s="13">
        <v>1000</v>
      </c>
      <c r="CO61" s="13">
        <v>1000</v>
      </c>
      <c r="CP61" s="13">
        <v>0</v>
      </c>
      <c r="CQ61" s="13">
        <v>0</v>
      </c>
      <c r="CU61" s="12" t="s">
        <v>227</v>
      </c>
      <c r="CV61" s="13">
        <v>199</v>
      </c>
      <c r="CW61" s="13">
        <v>5</v>
      </c>
      <c r="CX61" s="13">
        <v>587</v>
      </c>
      <c r="CY61" s="13">
        <v>6</v>
      </c>
      <c r="CZ61" s="13">
        <v>2</v>
      </c>
      <c r="DA61" s="13">
        <v>202</v>
      </c>
      <c r="DB61" s="13">
        <v>1001</v>
      </c>
      <c r="DC61" s="13">
        <v>1000</v>
      </c>
      <c r="DD61" s="13">
        <v>-1</v>
      </c>
      <c r="DE61" s="13">
        <v>-0.1</v>
      </c>
      <c r="DI61" s="12" t="s">
        <v>227</v>
      </c>
      <c r="DJ61" s="13">
        <v>949</v>
      </c>
      <c r="DK61" s="13">
        <v>5</v>
      </c>
      <c r="DL61" s="13">
        <v>24</v>
      </c>
      <c r="DM61" s="13">
        <v>6</v>
      </c>
      <c r="DN61" s="13">
        <v>2</v>
      </c>
      <c r="DO61" s="13">
        <v>14</v>
      </c>
      <c r="DP61" s="13">
        <v>1000</v>
      </c>
      <c r="DQ61" s="13">
        <v>1000</v>
      </c>
      <c r="DR61" s="13">
        <v>0</v>
      </c>
      <c r="DS61" s="13">
        <v>0</v>
      </c>
    </row>
    <row r="62" spans="1:123" ht="15" thickBot="1" x14ac:dyDescent="0.35"/>
    <row r="63" spans="1:123" ht="15" thickBot="1" x14ac:dyDescent="0.35">
      <c r="A63" s="14" t="s">
        <v>283</v>
      </c>
      <c r="B63" s="15">
        <v>1033.4000000000001</v>
      </c>
      <c r="O63" s="14" t="s">
        <v>283</v>
      </c>
      <c r="P63" s="15">
        <v>1029.8</v>
      </c>
      <c r="AC63" s="14" t="s">
        <v>283</v>
      </c>
      <c r="AD63" s="15">
        <v>1030.4000000000001</v>
      </c>
      <c r="AQ63" s="14" t="s">
        <v>283</v>
      </c>
      <c r="AR63" s="15">
        <v>1029.8</v>
      </c>
      <c r="BE63" s="14" t="s">
        <v>283</v>
      </c>
      <c r="BF63" s="15">
        <v>1039.5</v>
      </c>
      <c r="BS63" s="14" t="s">
        <v>283</v>
      </c>
      <c r="BT63" s="15">
        <v>1812.8</v>
      </c>
      <c r="CG63" s="14" t="s">
        <v>283</v>
      </c>
      <c r="CH63" s="15">
        <v>1037</v>
      </c>
      <c r="CU63" s="14" t="s">
        <v>283</v>
      </c>
      <c r="CV63" s="15">
        <v>1976</v>
      </c>
      <c r="DI63" s="14" t="s">
        <v>283</v>
      </c>
      <c r="DJ63" s="15">
        <v>1037</v>
      </c>
    </row>
    <row r="64" spans="1:123" ht="15" thickBot="1" x14ac:dyDescent="0.35">
      <c r="A64" s="14" t="s">
        <v>284</v>
      </c>
      <c r="B64" s="15">
        <v>0</v>
      </c>
      <c r="O64" s="14" t="s">
        <v>284</v>
      </c>
      <c r="P64" s="15">
        <v>0</v>
      </c>
      <c r="AC64" s="14" t="s">
        <v>284</v>
      </c>
      <c r="AD64" s="15">
        <v>0</v>
      </c>
      <c r="AQ64" s="14" t="s">
        <v>284</v>
      </c>
      <c r="AR64" s="15">
        <v>0</v>
      </c>
      <c r="BE64" s="14" t="s">
        <v>284</v>
      </c>
      <c r="BF64" s="15">
        <v>0</v>
      </c>
      <c r="BS64" s="14" t="s">
        <v>284</v>
      </c>
      <c r="BT64" s="15">
        <v>0</v>
      </c>
      <c r="CG64" s="14" t="s">
        <v>284</v>
      </c>
      <c r="CH64" s="15">
        <v>0</v>
      </c>
      <c r="CU64" s="14" t="s">
        <v>284</v>
      </c>
      <c r="CV64" s="15">
        <v>0</v>
      </c>
      <c r="DI64" s="14" t="s">
        <v>284</v>
      </c>
      <c r="DJ64" s="15">
        <v>0</v>
      </c>
    </row>
    <row r="65" spans="1:114" ht="15" thickBot="1" x14ac:dyDescent="0.35">
      <c r="A65" s="14" t="s">
        <v>285</v>
      </c>
      <c r="B65" s="15">
        <v>12000</v>
      </c>
      <c r="O65" s="14" t="s">
        <v>285</v>
      </c>
      <c r="P65" s="15">
        <v>11999.6</v>
      </c>
      <c r="AC65" s="14" t="s">
        <v>285</v>
      </c>
      <c r="AD65" s="15">
        <v>12000.3</v>
      </c>
      <c r="AQ65" s="14" t="s">
        <v>285</v>
      </c>
      <c r="AR65" s="15">
        <v>12000.3</v>
      </c>
      <c r="BE65" s="14" t="s">
        <v>285</v>
      </c>
      <c r="BF65" s="15">
        <v>12000</v>
      </c>
      <c r="BS65" s="14" t="s">
        <v>285</v>
      </c>
      <c r="BT65" s="15">
        <v>11999.8</v>
      </c>
      <c r="CG65" s="14" t="s">
        <v>285</v>
      </c>
      <c r="CH65" s="15">
        <v>12000.5</v>
      </c>
      <c r="CU65" s="14" t="s">
        <v>285</v>
      </c>
      <c r="CV65" s="15">
        <v>12007</v>
      </c>
      <c r="DI65" s="14" t="s">
        <v>285</v>
      </c>
      <c r="DJ65" s="15">
        <v>12000</v>
      </c>
    </row>
    <row r="66" spans="1:114" ht="15" thickBot="1" x14ac:dyDescent="0.35">
      <c r="A66" s="14" t="s">
        <v>286</v>
      </c>
      <c r="B66" s="15">
        <v>12000</v>
      </c>
      <c r="O66" s="14" t="s">
        <v>286</v>
      </c>
      <c r="P66" s="15">
        <v>12000</v>
      </c>
      <c r="AC66" s="14" t="s">
        <v>286</v>
      </c>
      <c r="AD66" s="15">
        <v>12000</v>
      </c>
      <c r="AQ66" s="14" t="s">
        <v>286</v>
      </c>
      <c r="AR66" s="15">
        <v>12000</v>
      </c>
      <c r="BE66" s="14" t="s">
        <v>286</v>
      </c>
      <c r="BF66" s="15">
        <v>12000</v>
      </c>
      <c r="BS66" s="14" t="s">
        <v>286</v>
      </c>
      <c r="BT66" s="15">
        <v>12000</v>
      </c>
      <c r="CG66" s="14" t="s">
        <v>286</v>
      </c>
      <c r="CH66" s="15">
        <v>12000</v>
      </c>
      <c r="CU66" s="14" t="s">
        <v>286</v>
      </c>
      <c r="CV66" s="15">
        <v>12000</v>
      </c>
      <c r="DI66" s="14" t="s">
        <v>286</v>
      </c>
      <c r="DJ66" s="15">
        <v>12000</v>
      </c>
    </row>
    <row r="67" spans="1:114" ht="15" thickBot="1" x14ac:dyDescent="0.35">
      <c r="A67" s="14" t="s">
        <v>287</v>
      </c>
      <c r="B67" s="15">
        <v>0</v>
      </c>
      <c r="O67" s="14" t="s">
        <v>287</v>
      </c>
      <c r="P67" s="15">
        <v>-0.4</v>
      </c>
      <c r="AC67" s="14" t="s">
        <v>287</v>
      </c>
      <c r="AD67" s="15">
        <v>0.3</v>
      </c>
      <c r="AQ67" s="14" t="s">
        <v>287</v>
      </c>
      <c r="AR67" s="15">
        <v>0.3</v>
      </c>
      <c r="BE67" s="14" t="s">
        <v>287</v>
      </c>
      <c r="BF67" s="15">
        <v>0</v>
      </c>
      <c r="BS67" s="14" t="s">
        <v>287</v>
      </c>
      <c r="BT67" s="15">
        <v>-0.2</v>
      </c>
      <c r="CG67" s="14" t="s">
        <v>287</v>
      </c>
      <c r="CH67" s="15">
        <v>0.5</v>
      </c>
      <c r="CU67" s="14" t="s">
        <v>287</v>
      </c>
      <c r="CV67" s="15">
        <v>7</v>
      </c>
      <c r="DI67" s="14" t="s">
        <v>287</v>
      </c>
      <c r="DJ67" s="15">
        <v>0</v>
      </c>
    </row>
    <row r="68" spans="1:114" ht="15" thickBot="1" x14ac:dyDescent="0.35">
      <c r="A68" s="14" t="s">
        <v>288</v>
      </c>
      <c r="B68" s="15"/>
      <c r="O68" s="14" t="s">
        <v>288</v>
      </c>
      <c r="P68" s="15"/>
      <c r="AC68" s="14" t="s">
        <v>288</v>
      </c>
      <c r="AD68" s="15"/>
      <c r="AQ68" s="14" t="s">
        <v>288</v>
      </c>
      <c r="AR68" s="15"/>
      <c r="BE68" s="14" t="s">
        <v>288</v>
      </c>
      <c r="BF68" s="15"/>
      <c r="BS68" s="14" t="s">
        <v>288</v>
      </c>
      <c r="BT68" s="15"/>
      <c r="CG68" s="14" t="s">
        <v>288</v>
      </c>
      <c r="CH68" s="15"/>
      <c r="CU68" s="14" t="s">
        <v>288</v>
      </c>
      <c r="CV68" s="15"/>
      <c r="DI68" s="14" t="s">
        <v>288</v>
      </c>
      <c r="DJ68" s="15"/>
    </row>
    <row r="69" spans="1:114" ht="15" thickBot="1" x14ac:dyDescent="0.35">
      <c r="A69" s="14" t="s">
        <v>289</v>
      </c>
      <c r="B69" s="15"/>
      <c r="O69" s="14" t="s">
        <v>289</v>
      </c>
      <c r="P69" s="15"/>
      <c r="AC69" s="14" t="s">
        <v>289</v>
      </c>
      <c r="AD69" s="15"/>
      <c r="AQ69" s="14" t="s">
        <v>289</v>
      </c>
      <c r="AR69" s="15"/>
      <c r="BE69" s="14" t="s">
        <v>289</v>
      </c>
      <c r="BF69" s="15"/>
      <c r="BS69" s="14" t="s">
        <v>289</v>
      </c>
      <c r="BT69" s="15"/>
      <c r="CG69" s="14" t="s">
        <v>289</v>
      </c>
      <c r="CH69" s="15"/>
      <c r="CU69" s="14" t="s">
        <v>289</v>
      </c>
      <c r="CV69" s="15"/>
      <c r="DI69" s="14" t="s">
        <v>289</v>
      </c>
      <c r="DJ69" s="15"/>
    </row>
    <row r="70" spans="1:114" ht="15" thickBot="1" x14ac:dyDescent="0.35">
      <c r="A70" s="14" t="s">
        <v>290</v>
      </c>
      <c r="B70" s="15">
        <v>0</v>
      </c>
      <c r="O70" s="14" t="s">
        <v>290</v>
      </c>
      <c r="P70" s="15">
        <v>0</v>
      </c>
      <c r="AC70" s="14" t="s">
        <v>290</v>
      </c>
      <c r="AD70" s="15">
        <v>0</v>
      </c>
      <c r="AQ70" s="14" t="s">
        <v>290</v>
      </c>
      <c r="AR70" s="15">
        <v>0</v>
      </c>
      <c r="BE70" s="14" t="s">
        <v>290</v>
      </c>
      <c r="BF70" s="15">
        <v>0</v>
      </c>
      <c r="BS70" s="14" t="s">
        <v>290</v>
      </c>
      <c r="BT70" s="15">
        <v>0</v>
      </c>
      <c r="CG70" s="14" t="s">
        <v>290</v>
      </c>
      <c r="CH70" s="15">
        <v>0</v>
      </c>
      <c r="CU70" s="14" t="s">
        <v>290</v>
      </c>
      <c r="CV70" s="15">
        <v>0</v>
      </c>
      <c r="DI70" s="14" t="s">
        <v>290</v>
      </c>
      <c r="DJ70" s="15">
        <v>0</v>
      </c>
    </row>
    <row r="72" spans="1:114" x14ac:dyDescent="0.3">
      <c r="A72" s="16" t="s">
        <v>291</v>
      </c>
      <c r="O72" s="16" t="s">
        <v>291</v>
      </c>
      <c r="AC72" s="16" t="s">
        <v>291</v>
      </c>
      <c r="AQ72" s="16" t="s">
        <v>291</v>
      </c>
      <c r="BE72" s="16" t="s">
        <v>291</v>
      </c>
      <c r="BS72" s="16" t="s">
        <v>291</v>
      </c>
      <c r="CG72" s="16" t="s">
        <v>291</v>
      </c>
      <c r="CU72" s="16" t="s">
        <v>291</v>
      </c>
      <c r="DI72" s="16" t="s">
        <v>291</v>
      </c>
    </row>
    <row r="74" spans="1:114" x14ac:dyDescent="0.3">
      <c r="A74" s="17" t="s">
        <v>417</v>
      </c>
      <c r="O74" s="17" t="s">
        <v>417</v>
      </c>
      <c r="AC74" s="17" t="s">
        <v>417</v>
      </c>
      <c r="AQ74" s="17" t="s">
        <v>417</v>
      </c>
      <c r="BE74" s="17" t="s">
        <v>417</v>
      </c>
      <c r="BS74" s="17" t="s">
        <v>417</v>
      </c>
      <c r="CG74" s="17" t="s">
        <v>417</v>
      </c>
      <c r="CU74" s="17" t="s">
        <v>417</v>
      </c>
      <c r="DI74" s="17" t="s">
        <v>417</v>
      </c>
    </row>
    <row r="75" spans="1:114" x14ac:dyDescent="0.3">
      <c r="A75" s="17" t="s">
        <v>418</v>
      </c>
      <c r="O75" s="17" t="s">
        <v>293</v>
      </c>
      <c r="AC75" s="17" t="s">
        <v>527</v>
      </c>
      <c r="AQ75" s="17" t="s">
        <v>418</v>
      </c>
      <c r="BE75" s="17" t="s">
        <v>418</v>
      </c>
      <c r="BS75" s="17" t="s">
        <v>361</v>
      </c>
      <c r="CG75" s="17" t="s">
        <v>418</v>
      </c>
      <c r="CU75" s="17" t="s">
        <v>661</v>
      </c>
      <c r="DI75" s="17" t="s">
        <v>418</v>
      </c>
    </row>
  </sheetData>
  <hyperlinks>
    <hyperlink ref="A72" r:id="rId1" display="https://miau.my-x.hu/myx-free/coco/test/645486120210918095804.html" xr:uid="{AD7E106C-E6AE-41AE-838F-7B928E2E8E3D}"/>
    <hyperlink ref="O72" r:id="rId2" display="https://miau.my-x.hu/myx-free/coco/test/665530220210918095929.html" xr:uid="{3F61F360-0E33-42C2-A1D6-45F10585413F}"/>
    <hyperlink ref="AC72" r:id="rId3" display="https://miau.my-x.hu/myx-free/coco/test/550323820210918100643.html" xr:uid="{7FAE76C7-48EF-4429-9FF1-63D31FF498BE}"/>
    <hyperlink ref="AQ72" r:id="rId4" display="https://miau.my-x.hu/myx-free/coco/test/295440720210918100809.html" xr:uid="{81C4B830-81CA-4126-937C-72FD36579021}"/>
    <hyperlink ref="BE72" r:id="rId5" display="https://miau.my-x.hu/myx-free/coco/test/689917120210918100929.html" xr:uid="{FF588F85-5DF9-4C93-8D7C-3B91E3DF5D81}"/>
    <hyperlink ref="BS72" r:id="rId6" display="https://miau.my-x.hu/myx-free/coco/test/781390820210918101402.html" xr:uid="{45244F40-1E6D-43A3-BF3F-FACF04B5E9B4}"/>
    <hyperlink ref="CG72" r:id="rId7" display="https://miau.my-x.hu/myx-free/coco/test/684789220210918101510.html" xr:uid="{E8738ADD-5F57-4A88-BBD0-971F856527B0}"/>
    <hyperlink ref="CU72" r:id="rId8" display="https://miau.my-x.hu/myx-free/coco/test/814600620210918101646.html" xr:uid="{C04FB757-95C5-450E-88C4-E7591586A623}"/>
    <hyperlink ref="DI72" r:id="rId9" display="https://miau.my-x.hu/myx-free/coco/test/847905620210918102042.html" xr:uid="{696685A5-A057-4DF3-B202-108B898B8411}"/>
  </hyperlinks>
  <pageMargins left="0.7" right="0.7" top="0.75" bottom="0.75" header="0.3" footer="0.3"/>
  <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8085-51A4-45E3-A2DE-85D0303CE518}">
  <dimension ref="A1:G23"/>
  <sheetViews>
    <sheetView workbookViewId="0"/>
  </sheetViews>
  <sheetFormatPr defaultRowHeight="14.4" x14ac:dyDescent="0.3"/>
  <sheetData>
    <row r="1" spans="1:7" ht="15" thickBot="1" x14ac:dyDescent="0.35">
      <c r="A1" s="29" t="s">
        <v>210</v>
      </c>
      <c r="B1" s="29" t="s">
        <v>211</v>
      </c>
      <c r="C1" s="29" t="s">
        <v>212</v>
      </c>
      <c r="D1" s="29" t="s">
        <v>213</v>
      </c>
      <c r="E1" s="29" t="s">
        <v>214</v>
      </c>
      <c r="F1" s="29" t="s">
        <v>382</v>
      </c>
      <c r="G1" s="29" t="s">
        <v>682</v>
      </c>
    </row>
    <row r="2" spans="1:7" ht="15" thickBot="1" x14ac:dyDescent="0.35">
      <c r="A2" s="35" t="s">
        <v>216</v>
      </c>
      <c r="B2" s="30">
        <v>9</v>
      </c>
      <c r="C2" s="30">
        <v>4</v>
      </c>
      <c r="D2" s="30">
        <v>19</v>
      </c>
      <c r="E2" s="30">
        <v>2</v>
      </c>
      <c r="F2" s="31">
        <v>18</v>
      </c>
      <c r="G2" s="30">
        <v>1000000</v>
      </c>
    </row>
    <row r="3" spans="1:7" ht="15" thickBot="1" x14ac:dyDescent="0.35">
      <c r="A3" s="29" t="s">
        <v>217</v>
      </c>
      <c r="B3" s="30">
        <v>15</v>
      </c>
      <c r="C3" s="30">
        <v>2</v>
      </c>
      <c r="D3" s="31">
        <v>11</v>
      </c>
      <c r="E3" s="32">
        <v>9</v>
      </c>
      <c r="F3" s="31">
        <v>17</v>
      </c>
      <c r="G3" s="30">
        <v>1000000</v>
      </c>
    </row>
    <row r="4" spans="1:7" ht="15" thickBot="1" x14ac:dyDescent="0.35">
      <c r="A4" s="29" t="s">
        <v>218</v>
      </c>
      <c r="B4" s="31">
        <v>1</v>
      </c>
      <c r="C4" s="30">
        <v>10</v>
      </c>
      <c r="D4" s="30">
        <v>15</v>
      </c>
      <c r="E4" s="30">
        <v>17</v>
      </c>
      <c r="F4" s="31">
        <v>18</v>
      </c>
      <c r="G4" s="30">
        <v>1000000</v>
      </c>
    </row>
    <row r="5" spans="1:7" ht="15" thickBot="1" x14ac:dyDescent="0.35">
      <c r="A5" s="29" t="s">
        <v>219</v>
      </c>
      <c r="B5" s="31">
        <v>7</v>
      </c>
      <c r="C5" s="30">
        <v>12</v>
      </c>
      <c r="D5" s="30">
        <v>8</v>
      </c>
      <c r="E5" s="30">
        <v>4</v>
      </c>
      <c r="F5" s="30">
        <v>15</v>
      </c>
      <c r="G5" s="30">
        <v>1000000</v>
      </c>
    </row>
    <row r="6" spans="1:7" ht="15" thickBot="1" x14ac:dyDescent="0.35">
      <c r="A6" s="29" t="s">
        <v>220</v>
      </c>
      <c r="B6" s="30">
        <v>3</v>
      </c>
      <c r="C6" s="30">
        <v>16</v>
      </c>
      <c r="D6" s="31">
        <v>18</v>
      </c>
      <c r="E6" s="32">
        <v>18</v>
      </c>
      <c r="F6" s="30">
        <v>1</v>
      </c>
      <c r="G6" s="30">
        <v>1000000</v>
      </c>
    </row>
    <row r="7" spans="1:7" ht="15" thickBot="1" x14ac:dyDescent="0.35">
      <c r="A7" s="29" t="s">
        <v>221</v>
      </c>
      <c r="B7" s="30">
        <v>4</v>
      </c>
      <c r="C7" s="30">
        <v>20</v>
      </c>
      <c r="D7" s="30">
        <v>6</v>
      </c>
      <c r="E7" s="30">
        <v>20</v>
      </c>
      <c r="F7" s="30">
        <v>4</v>
      </c>
      <c r="G7" s="30">
        <v>1000000</v>
      </c>
    </row>
    <row r="8" spans="1:7" ht="15" thickBot="1" x14ac:dyDescent="0.35">
      <c r="A8" s="29" t="s">
        <v>222</v>
      </c>
      <c r="B8" s="30">
        <v>8</v>
      </c>
      <c r="C8" s="30">
        <v>6</v>
      </c>
      <c r="D8" s="30">
        <v>17</v>
      </c>
      <c r="E8" s="30">
        <v>3</v>
      </c>
      <c r="F8" s="30">
        <v>8</v>
      </c>
      <c r="G8" s="30">
        <v>1000000</v>
      </c>
    </row>
    <row r="9" spans="1:7" ht="15" thickBot="1" x14ac:dyDescent="0.35">
      <c r="A9" s="29" t="s">
        <v>223</v>
      </c>
      <c r="B9" s="30">
        <v>18</v>
      </c>
      <c r="C9" s="30">
        <v>18</v>
      </c>
      <c r="D9" s="30">
        <v>6</v>
      </c>
      <c r="E9" s="30">
        <v>5</v>
      </c>
      <c r="F9" s="30">
        <v>17</v>
      </c>
      <c r="G9" s="30">
        <v>1000000</v>
      </c>
    </row>
    <row r="10" spans="1:7" ht="15" thickBot="1" x14ac:dyDescent="0.35">
      <c r="A10" s="29" t="s">
        <v>224</v>
      </c>
      <c r="B10" s="30">
        <v>6</v>
      </c>
      <c r="C10" s="30">
        <v>5</v>
      </c>
      <c r="D10" s="30">
        <v>20</v>
      </c>
      <c r="E10" s="30">
        <v>1</v>
      </c>
      <c r="F10" s="30">
        <v>16</v>
      </c>
      <c r="G10" s="30">
        <v>1000000</v>
      </c>
    </row>
    <row r="11" spans="1:7" ht="15" thickBot="1" x14ac:dyDescent="0.35">
      <c r="A11" s="29" t="s">
        <v>225</v>
      </c>
      <c r="B11" s="30">
        <v>12</v>
      </c>
      <c r="C11" s="30">
        <v>6</v>
      </c>
      <c r="D11" s="30">
        <v>3</v>
      </c>
      <c r="E11" s="30">
        <v>10</v>
      </c>
      <c r="F11" s="30">
        <v>13</v>
      </c>
      <c r="G11" s="30">
        <v>1000000</v>
      </c>
    </row>
    <row r="12" spans="1:7" ht="15" thickBot="1" x14ac:dyDescent="0.35">
      <c r="A12" s="29" t="s">
        <v>226</v>
      </c>
      <c r="B12" s="30">
        <v>10</v>
      </c>
      <c r="C12" s="30">
        <v>14</v>
      </c>
      <c r="D12" s="30">
        <v>1</v>
      </c>
      <c r="E12" s="31">
        <v>10</v>
      </c>
      <c r="F12" s="30">
        <v>6</v>
      </c>
      <c r="G12" s="30">
        <v>1000000</v>
      </c>
    </row>
    <row r="13" spans="1:7" ht="15" thickBot="1" x14ac:dyDescent="0.35">
      <c r="A13" s="29" t="s">
        <v>227</v>
      </c>
      <c r="B13" s="30">
        <v>14</v>
      </c>
      <c r="C13" s="30">
        <v>17</v>
      </c>
      <c r="D13" s="30">
        <v>5</v>
      </c>
      <c r="E13" s="31">
        <v>8</v>
      </c>
      <c r="F13" s="30">
        <v>9</v>
      </c>
      <c r="G13" s="30">
        <v>1000000</v>
      </c>
    </row>
    <row r="14" spans="1:7" ht="15" thickBot="1" x14ac:dyDescent="0.35">
      <c r="A14" s="29" t="s">
        <v>683</v>
      </c>
      <c r="B14" s="30">
        <v>20</v>
      </c>
      <c r="C14" s="30">
        <v>11</v>
      </c>
      <c r="D14" s="30">
        <v>14</v>
      </c>
      <c r="E14" s="30">
        <v>19</v>
      </c>
      <c r="F14" s="31">
        <v>2</v>
      </c>
      <c r="G14" s="30">
        <v>1000000</v>
      </c>
    </row>
    <row r="15" spans="1:7" ht="15" thickBot="1" x14ac:dyDescent="0.35">
      <c r="A15" s="29" t="s">
        <v>684</v>
      </c>
      <c r="B15" s="30">
        <v>17</v>
      </c>
      <c r="C15" s="30">
        <v>8</v>
      </c>
      <c r="D15" s="30">
        <v>3</v>
      </c>
      <c r="E15" s="30">
        <v>14</v>
      </c>
      <c r="F15" s="31">
        <v>6</v>
      </c>
      <c r="G15" s="30">
        <v>1000000</v>
      </c>
    </row>
    <row r="16" spans="1:7" ht="15" thickBot="1" x14ac:dyDescent="0.35">
      <c r="A16" s="29" t="s">
        <v>685</v>
      </c>
      <c r="B16" s="30">
        <v>18</v>
      </c>
      <c r="C16" s="30">
        <v>2</v>
      </c>
      <c r="D16" s="30">
        <v>10</v>
      </c>
      <c r="E16" s="30">
        <v>15</v>
      </c>
      <c r="F16" s="30">
        <v>11</v>
      </c>
      <c r="G16" s="30">
        <v>1000000</v>
      </c>
    </row>
    <row r="17" spans="1:7" ht="15" thickBot="1" x14ac:dyDescent="0.35">
      <c r="A17" s="29" t="s">
        <v>686</v>
      </c>
      <c r="B17" s="30">
        <v>10</v>
      </c>
      <c r="C17" s="30">
        <v>13</v>
      </c>
      <c r="D17" s="30">
        <v>8</v>
      </c>
      <c r="E17" s="30">
        <v>13</v>
      </c>
      <c r="F17" s="30">
        <v>3</v>
      </c>
      <c r="G17" s="30">
        <v>1000000</v>
      </c>
    </row>
    <row r="18" spans="1:7" ht="15" thickBot="1" x14ac:dyDescent="0.35">
      <c r="A18" s="29" t="s">
        <v>687</v>
      </c>
      <c r="B18" s="30">
        <v>16</v>
      </c>
      <c r="C18" s="30">
        <v>1</v>
      </c>
      <c r="D18" s="30">
        <v>16</v>
      </c>
      <c r="E18" s="30">
        <v>7</v>
      </c>
      <c r="F18" s="30">
        <v>5</v>
      </c>
      <c r="G18" s="30">
        <v>1000000</v>
      </c>
    </row>
    <row r="19" spans="1:7" ht="15" thickBot="1" x14ac:dyDescent="0.35">
      <c r="A19" s="29" t="s">
        <v>688</v>
      </c>
      <c r="B19" s="30">
        <v>13</v>
      </c>
      <c r="C19" s="30">
        <v>19</v>
      </c>
      <c r="D19" s="30">
        <v>2</v>
      </c>
      <c r="E19" s="30">
        <v>5</v>
      </c>
      <c r="F19" s="30">
        <v>11</v>
      </c>
      <c r="G19" s="30">
        <v>1000000</v>
      </c>
    </row>
    <row r="20" spans="1:7" ht="15" thickBot="1" x14ac:dyDescent="0.35">
      <c r="A20" s="29" t="s">
        <v>689</v>
      </c>
      <c r="B20" s="30">
        <v>2</v>
      </c>
      <c r="C20" s="30">
        <v>14</v>
      </c>
      <c r="D20" s="30">
        <v>13</v>
      </c>
      <c r="E20" s="30">
        <v>12</v>
      </c>
      <c r="F20" s="30">
        <v>13</v>
      </c>
      <c r="G20" s="30">
        <v>1000000</v>
      </c>
    </row>
    <row r="21" spans="1:7" ht="15" thickBot="1" x14ac:dyDescent="0.35">
      <c r="A21" s="34" t="s">
        <v>690</v>
      </c>
      <c r="B21" s="30">
        <v>4</v>
      </c>
      <c r="C21" s="30">
        <v>9</v>
      </c>
      <c r="D21" s="30">
        <v>12</v>
      </c>
      <c r="E21" s="30">
        <v>16</v>
      </c>
      <c r="F21" s="30">
        <v>10</v>
      </c>
      <c r="G21" s="30">
        <v>1000000</v>
      </c>
    </row>
    <row r="23" spans="1:7" x14ac:dyDescent="0.3">
      <c r="A23" s="33" t="s">
        <v>691</v>
      </c>
    </row>
  </sheetData>
  <hyperlinks>
    <hyperlink ref="A23" r:id="rId1" xr:uid="{4BC55372-F4FF-49D0-8FBE-40A156DF847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D720-22F7-4441-B0E5-DE9541719C82}">
  <dimension ref="A1:Z176"/>
  <sheetViews>
    <sheetView zoomScale="73" workbookViewId="0"/>
  </sheetViews>
  <sheetFormatPr defaultRowHeight="14.4" x14ac:dyDescent="0.3"/>
  <cols>
    <col min="1" max="1" width="14.5546875" style="28" bestFit="1" customWidth="1"/>
    <col min="2" max="7" width="6.21875" style="28" bestFit="1" customWidth="1"/>
    <col min="8" max="8" width="23.33203125" style="28" bestFit="1" customWidth="1"/>
    <col min="9" max="9" width="23.44140625" style="28" bestFit="1" customWidth="1"/>
    <col min="10" max="10" width="5.33203125" style="28" bestFit="1" customWidth="1"/>
    <col min="11" max="11" width="6.77734375" style="28" bestFit="1" customWidth="1"/>
    <col min="12" max="12" width="8.88671875" style="28" bestFit="1" customWidth="1"/>
    <col min="13" max="15" width="5.33203125" style="28" bestFit="1" customWidth="1"/>
    <col min="16" max="16" width="7.33203125" style="28" bestFit="1" customWidth="1"/>
    <col min="17" max="17" width="7.88671875" style="28" bestFit="1" customWidth="1"/>
    <col min="18" max="18" width="8.88671875" style="28"/>
    <col min="19" max="21" width="9.21875" style="28" bestFit="1" customWidth="1"/>
    <col min="22" max="22" width="9.6640625" style="28" bestFit="1" customWidth="1"/>
    <col min="23" max="23" width="3.109375" style="28" bestFit="1" customWidth="1"/>
    <col min="24" max="25" width="2" style="28" bestFit="1" customWidth="1"/>
    <col min="26" max="26" width="2.33203125" style="28" bestFit="1" customWidth="1"/>
    <col min="27" max="16384" width="8.88671875" style="28"/>
  </cols>
  <sheetData>
    <row r="1" spans="1:8" x14ac:dyDescent="0.3">
      <c r="B1" s="28" t="s">
        <v>20</v>
      </c>
      <c r="C1" s="28" t="s">
        <v>20</v>
      </c>
      <c r="D1" s="28" t="s">
        <v>20</v>
      </c>
      <c r="E1" s="28" t="s">
        <v>20</v>
      </c>
      <c r="F1" s="28" t="s">
        <v>20</v>
      </c>
      <c r="G1" s="28" t="s">
        <v>20</v>
      </c>
      <c r="H1" s="28" t="s">
        <v>21</v>
      </c>
    </row>
    <row r="2" spans="1:8" x14ac:dyDescent="0.3">
      <c r="A2" s="28" t="s">
        <v>14</v>
      </c>
      <c r="B2" s="28" t="s">
        <v>13</v>
      </c>
      <c r="C2" s="28" t="s">
        <v>15</v>
      </c>
      <c r="D2" s="28" t="s">
        <v>16</v>
      </c>
      <c r="E2" s="28" t="s">
        <v>17</v>
      </c>
      <c r="F2" s="28" t="s">
        <v>18</v>
      </c>
      <c r="G2" s="28" t="s">
        <v>19</v>
      </c>
      <c r="H2" s="28" t="s">
        <v>0</v>
      </c>
    </row>
    <row r="3" spans="1:8" x14ac:dyDescent="0.3">
      <c r="A3" s="28" t="s">
        <v>1</v>
      </c>
      <c r="H3" s="28">
        <v>1000</v>
      </c>
    </row>
    <row r="4" spans="1:8" x14ac:dyDescent="0.3">
      <c r="A4" s="28" t="s">
        <v>2</v>
      </c>
      <c r="H4" s="28">
        <v>1000</v>
      </c>
    </row>
    <row r="5" spans="1:8" x14ac:dyDescent="0.3">
      <c r="A5" s="28" t="s">
        <v>3</v>
      </c>
      <c r="H5" s="28">
        <v>1000</v>
      </c>
    </row>
    <row r="6" spans="1:8" x14ac:dyDescent="0.3">
      <c r="A6" s="28" t="s">
        <v>4</v>
      </c>
      <c r="H6" s="28">
        <v>1000</v>
      </c>
    </row>
    <row r="7" spans="1:8" x14ac:dyDescent="0.3">
      <c r="A7" s="28" t="s">
        <v>5</v>
      </c>
      <c r="H7" s="28">
        <v>1000</v>
      </c>
    </row>
    <row r="8" spans="1:8" x14ac:dyDescent="0.3">
      <c r="A8" s="28" t="s">
        <v>6</v>
      </c>
      <c r="H8" s="28">
        <v>1000</v>
      </c>
    </row>
    <row r="9" spans="1:8" x14ac:dyDescent="0.3">
      <c r="A9" s="28" t="s">
        <v>7</v>
      </c>
      <c r="H9" s="28">
        <v>1000</v>
      </c>
    </row>
    <row r="10" spans="1:8" x14ac:dyDescent="0.3">
      <c r="A10" s="28" t="s">
        <v>8</v>
      </c>
      <c r="H10" s="28">
        <v>1000</v>
      </c>
    </row>
    <row r="11" spans="1:8" x14ac:dyDescent="0.3">
      <c r="A11" s="28" t="s">
        <v>9</v>
      </c>
      <c r="H11" s="28">
        <v>1000</v>
      </c>
    </row>
    <row r="12" spans="1:8" x14ac:dyDescent="0.3">
      <c r="A12" s="28" t="s">
        <v>10</v>
      </c>
      <c r="H12" s="28">
        <v>1000</v>
      </c>
    </row>
    <row r="13" spans="1:8" x14ac:dyDescent="0.3">
      <c r="A13" s="28" t="s">
        <v>11</v>
      </c>
      <c r="H13" s="28">
        <v>1000</v>
      </c>
    </row>
    <row r="14" spans="1:8" x14ac:dyDescent="0.3">
      <c r="A14" s="28" t="s">
        <v>12</v>
      </c>
      <c r="H14" s="28">
        <v>1000</v>
      </c>
    </row>
    <row r="15" spans="1:8" x14ac:dyDescent="0.3">
      <c r="A15" s="28" t="s">
        <v>419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"/>
    </row>
    <row r="16" spans="1:8" x14ac:dyDescent="0.3">
      <c r="B16" s="28" t="s">
        <v>294</v>
      </c>
      <c r="C16" s="28" t="s">
        <v>294</v>
      </c>
      <c r="D16" s="28" t="s">
        <v>294</v>
      </c>
      <c r="E16" s="28" t="s">
        <v>294</v>
      </c>
      <c r="F16" s="28" t="s">
        <v>294</v>
      </c>
      <c r="G16" s="28" t="s">
        <v>294</v>
      </c>
    </row>
    <row r="17" spans="1:26" x14ac:dyDescent="0.3">
      <c r="A17" s="28" t="s">
        <v>23</v>
      </c>
      <c r="B17" s="28" t="str">
        <f t="shared" ref="B17:G17" si="0">B2</f>
        <v>task1</v>
      </c>
      <c r="C17" s="28" t="str">
        <f t="shared" si="0"/>
        <v>task2</v>
      </c>
      <c r="D17" s="28" t="str">
        <f t="shared" si="0"/>
        <v>task3</v>
      </c>
      <c r="E17" s="28" t="str">
        <f t="shared" si="0"/>
        <v>task4</v>
      </c>
      <c r="F17" s="28" t="str">
        <f t="shared" si="0"/>
        <v>task5</v>
      </c>
      <c r="G17" s="28" t="str">
        <f t="shared" si="0"/>
        <v>extra</v>
      </c>
      <c r="H17" s="28" t="s">
        <v>0</v>
      </c>
    </row>
    <row r="18" spans="1:26" x14ac:dyDescent="0.3">
      <c r="A18" s="26" t="str">
        <f>test!A2</f>
        <v>O1</v>
      </c>
      <c r="B18" s="19">
        <f>test!B2</f>
        <v>9</v>
      </c>
      <c r="C18" s="28">
        <f>test!C2</f>
        <v>4</v>
      </c>
      <c r="D18" s="28">
        <f>test!D2</f>
        <v>19</v>
      </c>
      <c r="E18" s="28">
        <f>test!E2</f>
        <v>2</v>
      </c>
      <c r="F18" s="28">
        <f>test!F2</f>
        <v>18</v>
      </c>
      <c r="G18" s="28">
        <v>1</v>
      </c>
      <c r="H18" s="28">
        <v>1000</v>
      </c>
    </row>
    <row r="19" spans="1:26" x14ac:dyDescent="0.3">
      <c r="A19" s="26" t="str">
        <f>test!A3</f>
        <v>O2</v>
      </c>
      <c r="B19" s="28">
        <f>test!B3</f>
        <v>15</v>
      </c>
      <c r="C19" s="28">
        <f>test!C3</f>
        <v>2</v>
      </c>
      <c r="D19" s="28">
        <f>test!D3</f>
        <v>11</v>
      </c>
      <c r="E19" s="28">
        <f>test!E3</f>
        <v>9</v>
      </c>
      <c r="F19" s="28">
        <f>test!F3</f>
        <v>17</v>
      </c>
      <c r="G19" s="28">
        <v>1</v>
      </c>
      <c r="H19" s="28">
        <v>1000</v>
      </c>
    </row>
    <row r="20" spans="1:26" x14ac:dyDescent="0.3">
      <c r="A20" s="26" t="str">
        <f>test!A4</f>
        <v>O3</v>
      </c>
      <c r="B20" s="28">
        <f>test!B4</f>
        <v>1</v>
      </c>
      <c r="C20" s="28">
        <f>test!C4</f>
        <v>10</v>
      </c>
      <c r="D20" s="28">
        <f>test!D4</f>
        <v>15</v>
      </c>
      <c r="E20" s="28">
        <f>test!E4</f>
        <v>17</v>
      </c>
      <c r="F20" s="28">
        <f>test!F4</f>
        <v>18</v>
      </c>
      <c r="G20" s="28">
        <v>1</v>
      </c>
      <c r="H20" s="28">
        <v>1000</v>
      </c>
    </row>
    <row r="21" spans="1:26" x14ac:dyDescent="0.3">
      <c r="A21" s="26" t="str">
        <f>test!A5</f>
        <v>O4</v>
      </c>
      <c r="B21" s="28">
        <f>test!B5</f>
        <v>7</v>
      </c>
      <c r="C21" s="28">
        <f>test!C5</f>
        <v>12</v>
      </c>
      <c r="D21" s="28">
        <f>test!D5</f>
        <v>8</v>
      </c>
      <c r="E21" s="28">
        <f>test!E5</f>
        <v>4</v>
      </c>
      <c r="F21" s="28">
        <f>test!F5</f>
        <v>15</v>
      </c>
      <c r="G21" s="28">
        <v>1</v>
      </c>
      <c r="H21" s="28">
        <v>1000</v>
      </c>
    </row>
    <row r="22" spans="1:26" x14ac:dyDescent="0.3">
      <c r="A22" s="26" t="str">
        <f>test!A6</f>
        <v>O5</v>
      </c>
      <c r="B22" s="28">
        <f>test!B6</f>
        <v>3</v>
      </c>
      <c r="C22" s="28">
        <f>test!C6</f>
        <v>16</v>
      </c>
      <c r="D22" s="28">
        <f>test!D6</f>
        <v>18</v>
      </c>
      <c r="E22" s="28">
        <f>test!E6</f>
        <v>18</v>
      </c>
      <c r="F22" s="28">
        <f>test!F6</f>
        <v>1</v>
      </c>
      <c r="G22" s="28">
        <v>1</v>
      </c>
      <c r="H22" s="28">
        <v>1000</v>
      </c>
    </row>
    <row r="23" spans="1:26" x14ac:dyDescent="0.3">
      <c r="A23" s="26" t="str">
        <f>test!A7</f>
        <v>O6</v>
      </c>
      <c r="B23" s="28">
        <f>test!B7</f>
        <v>4</v>
      </c>
      <c r="C23" s="28">
        <f>test!C7</f>
        <v>20</v>
      </c>
      <c r="D23" s="28">
        <f>test!D7</f>
        <v>6</v>
      </c>
      <c r="E23" s="28">
        <f>test!E7</f>
        <v>20</v>
      </c>
      <c r="F23" s="28">
        <f>test!F7</f>
        <v>4</v>
      </c>
      <c r="G23" s="28">
        <v>1</v>
      </c>
      <c r="H23" s="28">
        <v>1000</v>
      </c>
    </row>
    <row r="24" spans="1:26" x14ac:dyDescent="0.3">
      <c r="A24" s="26" t="str">
        <f>test!A8</f>
        <v>O7</v>
      </c>
      <c r="B24" s="28">
        <f>test!B8</f>
        <v>8</v>
      </c>
      <c r="C24" s="28">
        <f>test!C8</f>
        <v>6</v>
      </c>
      <c r="D24" s="28">
        <f>test!D8</f>
        <v>17</v>
      </c>
      <c r="E24" s="28">
        <f>test!E8</f>
        <v>3</v>
      </c>
      <c r="F24" s="28">
        <f>test!F8</f>
        <v>8</v>
      </c>
      <c r="G24" s="28">
        <v>1</v>
      </c>
      <c r="H24" s="28">
        <v>1000</v>
      </c>
    </row>
    <row r="25" spans="1:26" x14ac:dyDescent="0.3">
      <c r="A25" s="26" t="str">
        <f>test!A9</f>
        <v>O8</v>
      </c>
      <c r="B25" s="28">
        <f>test!B9</f>
        <v>18</v>
      </c>
      <c r="C25" s="28">
        <f>test!C9</f>
        <v>18</v>
      </c>
      <c r="D25" s="28">
        <f>test!D9</f>
        <v>6</v>
      </c>
      <c r="E25" s="28">
        <f>test!E9</f>
        <v>5</v>
      </c>
      <c r="F25" s="28">
        <f>test!F9</f>
        <v>17</v>
      </c>
      <c r="G25" s="28">
        <v>1</v>
      </c>
      <c r="H25" s="28">
        <v>1000</v>
      </c>
    </row>
    <row r="26" spans="1:26" x14ac:dyDescent="0.3">
      <c r="A26" s="26" t="str">
        <f>test!A10</f>
        <v>O9</v>
      </c>
      <c r="B26" s="28">
        <f>test!B10</f>
        <v>6</v>
      </c>
      <c r="C26" s="28">
        <f>test!C10</f>
        <v>5</v>
      </c>
      <c r="D26" s="28">
        <f>test!D10</f>
        <v>20</v>
      </c>
      <c r="E26" s="28">
        <f>test!E10</f>
        <v>1</v>
      </c>
      <c r="F26" s="28">
        <f>test!F10</f>
        <v>16</v>
      </c>
      <c r="G26" s="28">
        <v>1</v>
      </c>
      <c r="H26" s="28">
        <v>1000</v>
      </c>
    </row>
    <row r="27" spans="1:26" x14ac:dyDescent="0.3">
      <c r="A27" s="26" t="str">
        <f>test!A11</f>
        <v>O10</v>
      </c>
      <c r="B27" s="28">
        <f>test!B11</f>
        <v>12</v>
      </c>
      <c r="C27" s="28">
        <f>test!C11</f>
        <v>6</v>
      </c>
      <c r="D27" s="28">
        <f>test!D11</f>
        <v>3</v>
      </c>
      <c r="E27" s="28">
        <f>test!E11</f>
        <v>10</v>
      </c>
      <c r="F27" s="28">
        <f>test!F11</f>
        <v>13</v>
      </c>
      <c r="G27" s="28">
        <v>1</v>
      </c>
      <c r="H27" s="28">
        <v>1000</v>
      </c>
    </row>
    <row r="28" spans="1:26" x14ac:dyDescent="0.3">
      <c r="A28" s="26" t="str">
        <f>test!A12</f>
        <v>O11</v>
      </c>
      <c r="B28" s="28">
        <f>test!B12</f>
        <v>10</v>
      </c>
      <c r="C28" s="28">
        <f>test!C12</f>
        <v>14</v>
      </c>
      <c r="D28" s="28">
        <f>test!D12</f>
        <v>1</v>
      </c>
      <c r="E28" s="28">
        <f>test!E12</f>
        <v>10</v>
      </c>
      <c r="F28" s="28">
        <f>test!F12</f>
        <v>6</v>
      </c>
      <c r="G28" s="28">
        <v>1</v>
      </c>
      <c r="H28" s="28">
        <v>1000</v>
      </c>
    </row>
    <row r="29" spans="1:26" x14ac:dyDescent="0.3">
      <c r="A29" s="26" t="str">
        <f>test!A13</f>
        <v>O12</v>
      </c>
      <c r="B29" s="28">
        <f>test!B13</f>
        <v>14</v>
      </c>
      <c r="C29" s="28">
        <f>test!C13</f>
        <v>17</v>
      </c>
      <c r="D29" s="28">
        <f>test!D13</f>
        <v>5</v>
      </c>
      <c r="E29" s="28">
        <f>test!E13</f>
        <v>8</v>
      </c>
      <c r="F29" s="28">
        <f>test!F13</f>
        <v>9</v>
      </c>
      <c r="G29" s="28">
        <v>1</v>
      </c>
      <c r="H29" s="28">
        <v>1000</v>
      </c>
    </row>
    <row r="30" spans="1:26" x14ac:dyDescent="0.3">
      <c r="I30" s="26">
        <f>SUM(H33:H176,I33:I176)</f>
        <v>0</v>
      </c>
    </row>
    <row r="31" spans="1:26" x14ac:dyDescent="0.3">
      <c r="H31" s="28" t="s">
        <v>46</v>
      </c>
      <c r="I31" s="28" t="s">
        <v>47</v>
      </c>
      <c r="L31" s="28" t="s">
        <v>55</v>
      </c>
      <c r="R31" s="28" t="s">
        <v>48</v>
      </c>
    </row>
    <row r="32" spans="1:26" x14ac:dyDescent="0.3">
      <c r="A32" s="28" t="s">
        <v>25</v>
      </c>
      <c r="B32" s="28" t="str">
        <f>B17</f>
        <v>task1</v>
      </c>
      <c r="C32" s="28" t="str">
        <f t="shared" ref="C32:G32" si="1">C17</f>
        <v>task2</v>
      </c>
      <c r="D32" s="28" t="str">
        <f t="shared" si="1"/>
        <v>task3</v>
      </c>
      <c r="E32" s="28" t="str">
        <f t="shared" si="1"/>
        <v>task4</v>
      </c>
      <c r="F32" s="28" t="str">
        <f t="shared" si="1"/>
        <v>task5</v>
      </c>
      <c r="G32" s="28" t="str">
        <f t="shared" si="1"/>
        <v>extra</v>
      </c>
      <c r="H32" s="28" t="s">
        <v>38</v>
      </c>
      <c r="I32" s="28" t="s">
        <v>39</v>
      </c>
      <c r="J32" s="28" t="s">
        <v>49</v>
      </c>
      <c r="K32" s="28" t="s">
        <v>54</v>
      </c>
      <c r="L32" s="28" t="s">
        <v>44</v>
      </c>
      <c r="M32" s="28" t="s">
        <v>37</v>
      </c>
      <c r="N32" s="28" t="s">
        <v>40</v>
      </c>
      <c r="O32" s="28" t="s">
        <v>41</v>
      </c>
      <c r="P32" s="28" t="s">
        <v>42</v>
      </c>
      <c r="Q32" s="28" t="s">
        <v>43</v>
      </c>
      <c r="R32" s="28" t="s">
        <v>44</v>
      </c>
      <c r="S32" s="28" t="s">
        <v>51</v>
      </c>
      <c r="T32" s="28" t="s">
        <v>52</v>
      </c>
      <c r="U32" s="28" t="s">
        <v>53</v>
      </c>
      <c r="V32" s="5" t="s">
        <v>188</v>
      </c>
      <c r="W32" s="5" t="s">
        <v>189</v>
      </c>
      <c r="X32" s="5" t="s">
        <v>190</v>
      </c>
      <c r="Y32" s="5" t="s">
        <v>191</v>
      </c>
      <c r="Z32" s="5" t="s">
        <v>192</v>
      </c>
    </row>
    <row r="33" spans="1:26" x14ac:dyDescent="0.3">
      <c r="A33" s="28" t="s">
        <v>45</v>
      </c>
      <c r="B33" s="28">
        <f t="shared" ref="B33:G44" si="2">B$18-B18</f>
        <v>0</v>
      </c>
      <c r="C33" s="28">
        <f t="shared" si="2"/>
        <v>0</v>
      </c>
      <c r="D33" s="28">
        <f t="shared" si="2"/>
        <v>0</v>
      </c>
      <c r="E33" s="28">
        <f t="shared" si="2"/>
        <v>0</v>
      </c>
      <c r="F33" s="28">
        <f t="shared" si="2"/>
        <v>0</v>
      </c>
      <c r="G33" s="28">
        <f t="shared" si="2"/>
        <v>0</v>
      </c>
      <c r="H33" s="28">
        <f>IF(U33=0,1,0)</f>
        <v>0</v>
      </c>
      <c r="I33" s="28">
        <f>IF(T33=0,1,0)</f>
        <v>0</v>
      </c>
      <c r="J33" s="28">
        <f>IF(S33=0,1,0)</f>
        <v>1</v>
      </c>
      <c r="K33" s="28">
        <f>IF(SUM(H33:J33)=0,1,0)</f>
        <v>0</v>
      </c>
      <c r="L33" s="28">
        <f>SUM(H33:K33)</f>
        <v>1</v>
      </c>
      <c r="M33" s="28">
        <f>MAX(B33:G33)</f>
        <v>0</v>
      </c>
      <c r="N33" s="28">
        <f>MIN(B33:G33)</f>
        <v>0</v>
      </c>
      <c r="O33" s="28">
        <f>COUNTIF(B33:G33,0)</f>
        <v>6</v>
      </c>
      <c r="P33" s="28">
        <f>COUNTIFS(B33:G33,"&gt;0")</f>
        <v>0</v>
      </c>
      <c r="Q33" s="28">
        <f>COUNTIFS(B33:G33,"&lt;0")</f>
        <v>0</v>
      </c>
      <c r="R33" s="28">
        <f>SUM(O33:Q33)</f>
        <v>6</v>
      </c>
      <c r="S33" s="3">
        <f>(Q33+P33+M33+N33)+STDEV(M33,N33,P33,Q33)</f>
        <v>0</v>
      </c>
      <c r="T33" s="28">
        <f>J33+P33</f>
        <v>1</v>
      </c>
      <c r="U33" s="28">
        <f>J33+Q33</f>
        <v>1</v>
      </c>
      <c r="V33" s="5">
        <v>1</v>
      </c>
      <c r="W33" s="5">
        <f>H33</f>
        <v>0</v>
      </c>
      <c r="X33" s="5">
        <f t="shared" ref="X33:Z48" si="3">I33</f>
        <v>0</v>
      </c>
      <c r="Y33" s="5">
        <f t="shared" si="3"/>
        <v>1</v>
      </c>
      <c r="Z33" s="5">
        <f t="shared" si="3"/>
        <v>0</v>
      </c>
    </row>
    <row r="34" spans="1:26" x14ac:dyDescent="0.3">
      <c r="A34" s="28" t="s">
        <v>26</v>
      </c>
      <c r="B34" s="28">
        <f t="shared" si="2"/>
        <v>-6</v>
      </c>
      <c r="C34" s="28">
        <f t="shared" si="2"/>
        <v>2</v>
      </c>
      <c r="D34" s="28">
        <f t="shared" si="2"/>
        <v>8</v>
      </c>
      <c r="E34" s="28">
        <f t="shared" si="2"/>
        <v>-7</v>
      </c>
      <c r="F34" s="28">
        <f t="shared" si="2"/>
        <v>1</v>
      </c>
      <c r="G34" s="28">
        <f t="shared" si="2"/>
        <v>0</v>
      </c>
      <c r="H34" s="28">
        <f t="shared" ref="H34:H97" si="4">IF(U34=0,1,0)</f>
        <v>0</v>
      </c>
      <c r="I34" s="28">
        <f t="shared" ref="I34:I97" si="5">IF(T34=0,1,0)</f>
        <v>0</v>
      </c>
      <c r="J34" s="28">
        <f t="shared" ref="J34:J97" si="6">IF(S34=0,1,0)</f>
        <v>0</v>
      </c>
      <c r="K34" s="28">
        <f t="shared" ref="K34:K97" si="7">IF(SUM(H34:J34)=0,1,0)</f>
        <v>1</v>
      </c>
      <c r="L34" s="28">
        <f t="shared" ref="L34:L97" si="8">SUM(H34:K34)</f>
        <v>1</v>
      </c>
      <c r="M34" s="28">
        <f>MAX(B34:G34)</f>
        <v>8</v>
      </c>
      <c r="N34" s="28">
        <f>MIN(B34:G34)</f>
        <v>-7</v>
      </c>
      <c r="O34" s="28">
        <f>COUNTIF(B34:G34,0)</f>
        <v>1</v>
      </c>
      <c r="P34" s="28">
        <f>COUNTIFS(B34:G34,"&gt;0")</f>
        <v>3</v>
      </c>
      <c r="Q34" s="28">
        <f>COUNTIFS(B34:G34,"&lt;0")</f>
        <v>2</v>
      </c>
      <c r="R34" s="28">
        <f>SUM(O34:Q34)</f>
        <v>6</v>
      </c>
      <c r="S34" s="4">
        <f t="shared" ref="S34:S97" si="9">(Q34+P34+M34+N34)+STDEV(M34,N34,P34,Q34)</f>
        <v>12.244997998398398</v>
      </c>
      <c r="T34" s="28">
        <f t="shared" ref="T34:T97" si="10">J34+P34</f>
        <v>3</v>
      </c>
      <c r="U34" s="28">
        <f t="shared" ref="U34:U97" si="11">J34+Q34</f>
        <v>2</v>
      </c>
      <c r="V34" s="5">
        <f>V33</f>
        <v>1</v>
      </c>
      <c r="W34" s="5">
        <f t="shared" ref="W34:Z97" si="12">H34</f>
        <v>0</v>
      </c>
      <c r="X34" s="5">
        <f t="shared" si="3"/>
        <v>0</v>
      </c>
      <c r="Y34" s="5">
        <f t="shared" si="3"/>
        <v>0</v>
      </c>
      <c r="Z34" s="5">
        <f t="shared" si="3"/>
        <v>1</v>
      </c>
    </row>
    <row r="35" spans="1:26" x14ac:dyDescent="0.3">
      <c r="A35" s="28" t="s">
        <v>27</v>
      </c>
      <c r="B35" s="28">
        <f t="shared" si="2"/>
        <v>8</v>
      </c>
      <c r="C35" s="28">
        <f t="shared" si="2"/>
        <v>-6</v>
      </c>
      <c r="D35" s="28">
        <f t="shared" si="2"/>
        <v>4</v>
      </c>
      <c r="E35" s="28">
        <f t="shared" si="2"/>
        <v>-15</v>
      </c>
      <c r="F35" s="28">
        <f t="shared" si="2"/>
        <v>0</v>
      </c>
      <c r="G35" s="28">
        <f t="shared" si="2"/>
        <v>0</v>
      </c>
      <c r="H35" s="28">
        <f t="shared" si="4"/>
        <v>0</v>
      </c>
      <c r="I35" s="28">
        <f t="shared" si="5"/>
        <v>0</v>
      </c>
      <c r="J35" s="28">
        <f t="shared" si="6"/>
        <v>0</v>
      </c>
      <c r="K35" s="28">
        <f t="shared" si="7"/>
        <v>1</v>
      </c>
      <c r="L35" s="28">
        <f t="shared" si="8"/>
        <v>1</v>
      </c>
      <c r="M35" s="28">
        <f t="shared" ref="M35:M98" si="13">MAX(B35:G35)</f>
        <v>8</v>
      </c>
      <c r="N35" s="28">
        <f t="shared" ref="N35:N98" si="14">MIN(B35:G35)</f>
        <v>-15</v>
      </c>
      <c r="O35" s="28">
        <f t="shared" ref="O35:O98" si="15">COUNTIF(B35:G35,0)</f>
        <v>2</v>
      </c>
      <c r="P35" s="28">
        <f t="shared" ref="P35:P98" si="16">COUNTIFS(B35:G35,"&gt;0")</f>
        <v>2</v>
      </c>
      <c r="Q35" s="28">
        <f t="shared" ref="Q35:Q98" si="17">COUNTIFS(B35:G35,"&lt;0")</f>
        <v>2</v>
      </c>
      <c r="R35" s="28">
        <f t="shared" ref="R35:R98" si="18">SUM(O35:Q35)</f>
        <v>6</v>
      </c>
      <c r="S35" s="4">
        <f t="shared" si="9"/>
        <v>6.9121138007995047</v>
      </c>
      <c r="T35" s="28">
        <f t="shared" si="10"/>
        <v>2</v>
      </c>
      <c r="U35" s="28">
        <f t="shared" si="11"/>
        <v>2</v>
      </c>
      <c r="V35" s="5">
        <f t="shared" ref="V35:V44" si="19">V34</f>
        <v>1</v>
      </c>
      <c r="W35" s="5">
        <f t="shared" si="12"/>
        <v>0</v>
      </c>
      <c r="X35" s="5">
        <f t="shared" si="3"/>
        <v>0</v>
      </c>
      <c r="Y35" s="5">
        <f t="shared" si="3"/>
        <v>0</v>
      </c>
      <c r="Z35" s="5">
        <f t="shared" si="3"/>
        <v>1</v>
      </c>
    </row>
    <row r="36" spans="1:26" x14ac:dyDescent="0.3">
      <c r="A36" s="28" t="s">
        <v>28</v>
      </c>
      <c r="B36" s="28">
        <f t="shared" si="2"/>
        <v>2</v>
      </c>
      <c r="C36" s="28">
        <f t="shared" si="2"/>
        <v>-8</v>
      </c>
      <c r="D36" s="28">
        <f t="shared" si="2"/>
        <v>11</v>
      </c>
      <c r="E36" s="28">
        <f t="shared" si="2"/>
        <v>-2</v>
      </c>
      <c r="F36" s="28">
        <f t="shared" si="2"/>
        <v>3</v>
      </c>
      <c r="G36" s="28">
        <f t="shared" si="2"/>
        <v>0</v>
      </c>
      <c r="H36" s="28">
        <f t="shared" si="4"/>
        <v>0</v>
      </c>
      <c r="I36" s="28">
        <f t="shared" si="5"/>
        <v>0</v>
      </c>
      <c r="J36" s="28">
        <f t="shared" si="6"/>
        <v>0</v>
      </c>
      <c r="K36" s="28">
        <f t="shared" si="7"/>
        <v>1</v>
      </c>
      <c r="L36" s="28">
        <f t="shared" si="8"/>
        <v>1</v>
      </c>
      <c r="M36" s="28">
        <f t="shared" si="13"/>
        <v>11</v>
      </c>
      <c r="N36" s="28">
        <f t="shared" si="14"/>
        <v>-8</v>
      </c>
      <c r="O36" s="28">
        <f t="shared" si="15"/>
        <v>1</v>
      </c>
      <c r="P36" s="28">
        <f t="shared" si="16"/>
        <v>3</v>
      </c>
      <c r="Q36" s="28">
        <f t="shared" si="17"/>
        <v>2</v>
      </c>
      <c r="R36" s="28">
        <f t="shared" si="18"/>
        <v>6</v>
      </c>
      <c r="S36" s="4">
        <f t="shared" si="9"/>
        <v>15.788880963698615</v>
      </c>
      <c r="T36" s="28">
        <f t="shared" si="10"/>
        <v>3</v>
      </c>
      <c r="U36" s="28">
        <f t="shared" si="11"/>
        <v>2</v>
      </c>
      <c r="V36" s="5">
        <f t="shared" si="19"/>
        <v>1</v>
      </c>
      <c r="W36" s="5">
        <f t="shared" si="12"/>
        <v>0</v>
      </c>
      <c r="X36" s="5">
        <f t="shared" si="3"/>
        <v>0</v>
      </c>
      <c r="Y36" s="5">
        <f t="shared" si="3"/>
        <v>0</v>
      </c>
      <c r="Z36" s="5">
        <f t="shared" si="3"/>
        <v>1</v>
      </c>
    </row>
    <row r="37" spans="1:26" x14ac:dyDescent="0.3">
      <c r="A37" s="28" t="s">
        <v>29</v>
      </c>
      <c r="B37" s="28">
        <f t="shared" si="2"/>
        <v>6</v>
      </c>
      <c r="C37" s="28">
        <f t="shared" si="2"/>
        <v>-12</v>
      </c>
      <c r="D37" s="28">
        <f t="shared" si="2"/>
        <v>1</v>
      </c>
      <c r="E37" s="28">
        <f t="shared" si="2"/>
        <v>-16</v>
      </c>
      <c r="F37" s="28">
        <f t="shared" si="2"/>
        <v>17</v>
      </c>
      <c r="G37" s="28">
        <f t="shared" si="2"/>
        <v>0</v>
      </c>
      <c r="H37" s="28">
        <f t="shared" si="4"/>
        <v>0</v>
      </c>
      <c r="I37" s="28">
        <f t="shared" si="5"/>
        <v>0</v>
      </c>
      <c r="J37" s="28">
        <f t="shared" si="6"/>
        <v>0</v>
      </c>
      <c r="K37" s="28">
        <f t="shared" si="7"/>
        <v>1</v>
      </c>
      <c r="L37" s="28">
        <f t="shared" si="8"/>
        <v>1</v>
      </c>
      <c r="M37" s="28">
        <f t="shared" si="13"/>
        <v>17</v>
      </c>
      <c r="N37" s="28">
        <f t="shared" si="14"/>
        <v>-16</v>
      </c>
      <c r="O37" s="28">
        <f t="shared" si="15"/>
        <v>1</v>
      </c>
      <c r="P37" s="28">
        <f t="shared" si="16"/>
        <v>3</v>
      </c>
      <c r="Q37" s="28">
        <f t="shared" si="17"/>
        <v>2</v>
      </c>
      <c r="R37" s="28">
        <f t="shared" si="18"/>
        <v>6</v>
      </c>
      <c r="S37" s="4">
        <f t="shared" si="9"/>
        <v>19.527749258468681</v>
      </c>
      <c r="T37" s="28">
        <f t="shared" si="10"/>
        <v>3</v>
      </c>
      <c r="U37" s="28">
        <f t="shared" si="11"/>
        <v>2</v>
      </c>
      <c r="V37" s="5">
        <f t="shared" si="19"/>
        <v>1</v>
      </c>
      <c r="W37" s="5">
        <f t="shared" si="12"/>
        <v>0</v>
      </c>
      <c r="X37" s="5">
        <f t="shared" si="3"/>
        <v>0</v>
      </c>
      <c r="Y37" s="5">
        <f t="shared" si="3"/>
        <v>0</v>
      </c>
      <c r="Z37" s="5">
        <f t="shared" si="3"/>
        <v>1</v>
      </c>
    </row>
    <row r="38" spans="1:26" x14ac:dyDescent="0.3">
      <c r="A38" s="28" t="s">
        <v>30</v>
      </c>
      <c r="B38" s="28">
        <f t="shared" si="2"/>
        <v>5</v>
      </c>
      <c r="C38" s="28">
        <f t="shared" si="2"/>
        <v>-16</v>
      </c>
      <c r="D38" s="28">
        <f t="shared" si="2"/>
        <v>13</v>
      </c>
      <c r="E38" s="28">
        <f t="shared" si="2"/>
        <v>-18</v>
      </c>
      <c r="F38" s="28">
        <f t="shared" si="2"/>
        <v>14</v>
      </c>
      <c r="G38" s="28">
        <f t="shared" si="2"/>
        <v>0</v>
      </c>
      <c r="H38" s="28">
        <f t="shared" si="4"/>
        <v>0</v>
      </c>
      <c r="I38" s="28">
        <f t="shared" si="5"/>
        <v>0</v>
      </c>
      <c r="J38" s="28">
        <f t="shared" si="6"/>
        <v>0</v>
      </c>
      <c r="K38" s="28">
        <f t="shared" si="7"/>
        <v>1</v>
      </c>
      <c r="L38" s="28">
        <f t="shared" si="8"/>
        <v>1</v>
      </c>
      <c r="M38" s="28">
        <f t="shared" si="13"/>
        <v>14</v>
      </c>
      <c r="N38" s="28">
        <f t="shared" si="14"/>
        <v>-18</v>
      </c>
      <c r="O38" s="28">
        <f t="shared" si="15"/>
        <v>1</v>
      </c>
      <c r="P38" s="28">
        <f t="shared" si="16"/>
        <v>3</v>
      </c>
      <c r="Q38" s="28">
        <f t="shared" si="17"/>
        <v>2</v>
      </c>
      <c r="R38" s="28">
        <f t="shared" si="18"/>
        <v>6</v>
      </c>
      <c r="S38" s="4">
        <f t="shared" si="9"/>
        <v>14.32603967176045</v>
      </c>
      <c r="T38" s="28">
        <f t="shared" si="10"/>
        <v>3</v>
      </c>
      <c r="U38" s="28">
        <f t="shared" si="11"/>
        <v>2</v>
      </c>
      <c r="V38" s="5">
        <f t="shared" si="19"/>
        <v>1</v>
      </c>
      <c r="W38" s="5">
        <f t="shared" si="12"/>
        <v>0</v>
      </c>
      <c r="X38" s="5">
        <f t="shared" si="3"/>
        <v>0</v>
      </c>
      <c r="Y38" s="5">
        <f t="shared" si="3"/>
        <v>0</v>
      </c>
      <c r="Z38" s="5">
        <f t="shared" si="3"/>
        <v>1</v>
      </c>
    </row>
    <row r="39" spans="1:26" x14ac:dyDescent="0.3">
      <c r="A39" s="28" t="s">
        <v>31</v>
      </c>
      <c r="B39" s="28">
        <f t="shared" si="2"/>
        <v>1</v>
      </c>
      <c r="C39" s="28">
        <f t="shared" si="2"/>
        <v>-2</v>
      </c>
      <c r="D39" s="28">
        <f t="shared" si="2"/>
        <v>2</v>
      </c>
      <c r="E39" s="28">
        <f t="shared" si="2"/>
        <v>-1</v>
      </c>
      <c r="F39" s="28">
        <f t="shared" si="2"/>
        <v>10</v>
      </c>
      <c r="G39" s="28">
        <f t="shared" si="2"/>
        <v>0</v>
      </c>
      <c r="H39" s="28">
        <f t="shared" si="4"/>
        <v>0</v>
      </c>
      <c r="I39" s="28">
        <f t="shared" si="5"/>
        <v>0</v>
      </c>
      <c r="J39" s="28">
        <f t="shared" si="6"/>
        <v>0</v>
      </c>
      <c r="K39" s="28">
        <f t="shared" si="7"/>
        <v>1</v>
      </c>
      <c r="L39" s="28">
        <f t="shared" si="8"/>
        <v>1</v>
      </c>
      <c r="M39" s="28">
        <f t="shared" si="13"/>
        <v>10</v>
      </c>
      <c r="N39" s="28">
        <f t="shared" si="14"/>
        <v>-2</v>
      </c>
      <c r="O39" s="28">
        <f t="shared" si="15"/>
        <v>1</v>
      </c>
      <c r="P39" s="28">
        <f t="shared" si="16"/>
        <v>3</v>
      </c>
      <c r="Q39" s="28">
        <f t="shared" si="17"/>
        <v>2</v>
      </c>
      <c r="R39" s="28">
        <f t="shared" si="18"/>
        <v>6</v>
      </c>
      <c r="S39" s="4">
        <f t="shared" si="9"/>
        <v>17.991659710623978</v>
      </c>
      <c r="T39" s="28">
        <f t="shared" si="10"/>
        <v>3</v>
      </c>
      <c r="U39" s="28">
        <f t="shared" si="11"/>
        <v>2</v>
      </c>
      <c r="V39" s="5">
        <f t="shared" si="19"/>
        <v>1</v>
      </c>
      <c r="W39" s="5">
        <f t="shared" si="12"/>
        <v>0</v>
      </c>
      <c r="X39" s="5">
        <f t="shared" si="3"/>
        <v>0</v>
      </c>
      <c r="Y39" s="5">
        <f t="shared" si="3"/>
        <v>0</v>
      </c>
      <c r="Z39" s="5">
        <f t="shared" si="3"/>
        <v>1</v>
      </c>
    </row>
    <row r="40" spans="1:26" x14ac:dyDescent="0.3">
      <c r="A40" s="28" t="s">
        <v>32</v>
      </c>
      <c r="B40" s="28">
        <f t="shared" si="2"/>
        <v>-9</v>
      </c>
      <c r="C40" s="28">
        <f t="shared" si="2"/>
        <v>-14</v>
      </c>
      <c r="D40" s="28">
        <f t="shared" si="2"/>
        <v>13</v>
      </c>
      <c r="E40" s="28">
        <f t="shared" si="2"/>
        <v>-3</v>
      </c>
      <c r="F40" s="28">
        <f t="shared" si="2"/>
        <v>1</v>
      </c>
      <c r="G40" s="28">
        <f t="shared" si="2"/>
        <v>0</v>
      </c>
      <c r="H40" s="28">
        <f t="shared" si="4"/>
        <v>0</v>
      </c>
      <c r="I40" s="28">
        <f t="shared" si="5"/>
        <v>0</v>
      </c>
      <c r="J40" s="28">
        <f t="shared" si="6"/>
        <v>0</v>
      </c>
      <c r="K40" s="28">
        <f t="shared" si="7"/>
        <v>1</v>
      </c>
      <c r="L40" s="28">
        <f t="shared" si="8"/>
        <v>1</v>
      </c>
      <c r="M40" s="28">
        <f t="shared" si="13"/>
        <v>13</v>
      </c>
      <c r="N40" s="28">
        <f t="shared" si="14"/>
        <v>-14</v>
      </c>
      <c r="O40" s="28">
        <f t="shared" si="15"/>
        <v>1</v>
      </c>
      <c r="P40" s="28">
        <f t="shared" si="16"/>
        <v>2</v>
      </c>
      <c r="Q40" s="28">
        <f t="shared" si="17"/>
        <v>3</v>
      </c>
      <c r="R40" s="28">
        <f t="shared" si="18"/>
        <v>6</v>
      </c>
      <c r="S40" s="4">
        <f t="shared" si="9"/>
        <v>15.16542281629615</v>
      </c>
      <c r="T40" s="28">
        <f t="shared" si="10"/>
        <v>2</v>
      </c>
      <c r="U40" s="28">
        <f t="shared" si="11"/>
        <v>3</v>
      </c>
      <c r="V40" s="5">
        <f t="shared" si="19"/>
        <v>1</v>
      </c>
      <c r="W40" s="5">
        <f t="shared" si="12"/>
        <v>0</v>
      </c>
      <c r="X40" s="5">
        <f t="shared" si="3"/>
        <v>0</v>
      </c>
      <c r="Y40" s="5">
        <f t="shared" si="3"/>
        <v>0</v>
      </c>
      <c r="Z40" s="5">
        <f t="shared" si="3"/>
        <v>1</v>
      </c>
    </row>
    <row r="41" spans="1:26" x14ac:dyDescent="0.3">
      <c r="A41" s="28" t="s">
        <v>33</v>
      </c>
      <c r="B41" s="28">
        <f t="shared" si="2"/>
        <v>3</v>
      </c>
      <c r="C41" s="28">
        <f t="shared" si="2"/>
        <v>-1</v>
      </c>
      <c r="D41" s="28">
        <f t="shared" si="2"/>
        <v>-1</v>
      </c>
      <c r="E41" s="28">
        <f t="shared" si="2"/>
        <v>1</v>
      </c>
      <c r="F41" s="28">
        <f t="shared" si="2"/>
        <v>2</v>
      </c>
      <c r="G41" s="28">
        <f t="shared" si="2"/>
        <v>0</v>
      </c>
      <c r="H41" s="28">
        <f t="shared" si="4"/>
        <v>0</v>
      </c>
      <c r="I41" s="28">
        <f t="shared" si="5"/>
        <v>0</v>
      </c>
      <c r="J41" s="28">
        <f t="shared" si="6"/>
        <v>0</v>
      </c>
      <c r="K41" s="28">
        <f t="shared" si="7"/>
        <v>1</v>
      </c>
      <c r="L41" s="28">
        <f t="shared" si="8"/>
        <v>1</v>
      </c>
      <c r="M41" s="28">
        <f t="shared" si="13"/>
        <v>3</v>
      </c>
      <c r="N41" s="28">
        <f t="shared" si="14"/>
        <v>-1</v>
      </c>
      <c r="O41" s="28">
        <f t="shared" si="15"/>
        <v>1</v>
      </c>
      <c r="P41" s="28">
        <f t="shared" si="16"/>
        <v>3</v>
      </c>
      <c r="Q41" s="28">
        <f t="shared" si="17"/>
        <v>2</v>
      </c>
      <c r="R41" s="28">
        <f t="shared" si="18"/>
        <v>6</v>
      </c>
      <c r="S41" s="4">
        <f t="shared" si="9"/>
        <v>8.8929694486000912</v>
      </c>
      <c r="T41" s="28">
        <f t="shared" si="10"/>
        <v>3</v>
      </c>
      <c r="U41" s="28">
        <f t="shared" si="11"/>
        <v>2</v>
      </c>
      <c r="V41" s="5">
        <f t="shared" si="19"/>
        <v>1</v>
      </c>
      <c r="W41" s="5">
        <f t="shared" si="12"/>
        <v>0</v>
      </c>
      <c r="X41" s="5">
        <f t="shared" si="3"/>
        <v>0</v>
      </c>
      <c r="Y41" s="5">
        <f t="shared" si="3"/>
        <v>0</v>
      </c>
      <c r="Z41" s="5">
        <f t="shared" si="3"/>
        <v>1</v>
      </c>
    </row>
    <row r="42" spans="1:26" x14ac:dyDescent="0.3">
      <c r="A42" s="28" t="s">
        <v>34</v>
      </c>
      <c r="B42" s="28">
        <f t="shared" si="2"/>
        <v>-3</v>
      </c>
      <c r="C42" s="28">
        <f t="shared" si="2"/>
        <v>-2</v>
      </c>
      <c r="D42" s="28">
        <f t="shared" si="2"/>
        <v>16</v>
      </c>
      <c r="E42" s="28">
        <f t="shared" si="2"/>
        <v>-8</v>
      </c>
      <c r="F42" s="28">
        <f t="shared" si="2"/>
        <v>5</v>
      </c>
      <c r="G42" s="28">
        <f t="shared" si="2"/>
        <v>0</v>
      </c>
      <c r="H42" s="28">
        <f t="shared" si="4"/>
        <v>0</v>
      </c>
      <c r="I42" s="28">
        <f t="shared" si="5"/>
        <v>0</v>
      </c>
      <c r="J42" s="28">
        <f t="shared" si="6"/>
        <v>0</v>
      </c>
      <c r="K42" s="28">
        <f t="shared" si="7"/>
        <v>1</v>
      </c>
      <c r="L42" s="28">
        <f t="shared" si="8"/>
        <v>1</v>
      </c>
      <c r="M42" s="28">
        <f t="shared" si="13"/>
        <v>16</v>
      </c>
      <c r="N42" s="28">
        <f t="shared" si="14"/>
        <v>-8</v>
      </c>
      <c r="O42" s="28">
        <f t="shared" si="15"/>
        <v>1</v>
      </c>
      <c r="P42" s="28">
        <f t="shared" si="16"/>
        <v>2</v>
      </c>
      <c r="Q42" s="28">
        <f t="shared" si="17"/>
        <v>3</v>
      </c>
      <c r="R42" s="28">
        <f t="shared" si="18"/>
        <v>6</v>
      </c>
      <c r="S42" s="4">
        <f t="shared" si="9"/>
        <v>22.844626283748241</v>
      </c>
      <c r="T42" s="28">
        <f t="shared" si="10"/>
        <v>2</v>
      </c>
      <c r="U42" s="28">
        <f t="shared" si="11"/>
        <v>3</v>
      </c>
      <c r="V42" s="5">
        <f t="shared" si="19"/>
        <v>1</v>
      </c>
      <c r="W42" s="5">
        <f t="shared" si="12"/>
        <v>0</v>
      </c>
      <c r="X42" s="5">
        <f t="shared" si="3"/>
        <v>0</v>
      </c>
      <c r="Y42" s="5">
        <f t="shared" si="3"/>
        <v>0</v>
      </c>
      <c r="Z42" s="5">
        <f t="shared" si="3"/>
        <v>1</v>
      </c>
    </row>
    <row r="43" spans="1:26" x14ac:dyDescent="0.3">
      <c r="A43" s="28" t="s">
        <v>35</v>
      </c>
      <c r="B43" s="28">
        <f t="shared" si="2"/>
        <v>-1</v>
      </c>
      <c r="C43" s="28">
        <f t="shared" si="2"/>
        <v>-10</v>
      </c>
      <c r="D43" s="28">
        <f t="shared" si="2"/>
        <v>18</v>
      </c>
      <c r="E43" s="28">
        <f t="shared" si="2"/>
        <v>-8</v>
      </c>
      <c r="F43" s="28">
        <f t="shared" si="2"/>
        <v>12</v>
      </c>
      <c r="G43" s="28">
        <f t="shared" si="2"/>
        <v>0</v>
      </c>
      <c r="H43" s="28">
        <f t="shared" si="4"/>
        <v>0</v>
      </c>
      <c r="I43" s="28">
        <f t="shared" si="5"/>
        <v>0</v>
      </c>
      <c r="J43" s="28">
        <f t="shared" si="6"/>
        <v>0</v>
      </c>
      <c r="K43" s="28">
        <f t="shared" si="7"/>
        <v>1</v>
      </c>
      <c r="L43" s="28">
        <f t="shared" si="8"/>
        <v>1</v>
      </c>
      <c r="M43" s="28">
        <f t="shared" si="13"/>
        <v>18</v>
      </c>
      <c r="N43" s="28">
        <f t="shared" si="14"/>
        <v>-10</v>
      </c>
      <c r="O43" s="28">
        <f t="shared" si="15"/>
        <v>1</v>
      </c>
      <c r="P43" s="28">
        <f t="shared" si="16"/>
        <v>2</v>
      </c>
      <c r="Q43" s="28">
        <f t="shared" si="17"/>
        <v>3</v>
      </c>
      <c r="R43" s="28">
        <f t="shared" si="18"/>
        <v>6</v>
      </c>
      <c r="S43" s="4">
        <f t="shared" si="9"/>
        <v>24.470977871713174</v>
      </c>
      <c r="T43" s="28">
        <f t="shared" si="10"/>
        <v>2</v>
      </c>
      <c r="U43" s="28">
        <f t="shared" si="11"/>
        <v>3</v>
      </c>
      <c r="V43" s="5">
        <f t="shared" si="19"/>
        <v>1</v>
      </c>
      <c r="W43" s="5">
        <f t="shared" si="12"/>
        <v>0</v>
      </c>
      <c r="X43" s="5">
        <f t="shared" si="3"/>
        <v>0</v>
      </c>
      <c r="Y43" s="5">
        <f t="shared" si="3"/>
        <v>0</v>
      </c>
      <c r="Z43" s="5">
        <f t="shared" si="3"/>
        <v>1</v>
      </c>
    </row>
    <row r="44" spans="1:26" x14ac:dyDescent="0.3">
      <c r="A44" s="28" t="s">
        <v>36</v>
      </c>
      <c r="B44" s="28">
        <f t="shared" si="2"/>
        <v>-5</v>
      </c>
      <c r="C44" s="28">
        <f t="shared" si="2"/>
        <v>-13</v>
      </c>
      <c r="D44" s="28">
        <f t="shared" si="2"/>
        <v>14</v>
      </c>
      <c r="E44" s="28">
        <f t="shared" si="2"/>
        <v>-6</v>
      </c>
      <c r="F44" s="28">
        <f t="shared" si="2"/>
        <v>9</v>
      </c>
      <c r="G44" s="28">
        <f t="shared" si="2"/>
        <v>0</v>
      </c>
      <c r="H44" s="28">
        <f t="shared" si="4"/>
        <v>0</v>
      </c>
      <c r="I44" s="28">
        <f t="shared" si="5"/>
        <v>0</v>
      </c>
      <c r="J44" s="28">
        <f t="shared" si="6"/>
        <v>0</v>
      </c>
      <c r="K44" s="28">
        <f t="shared" si="7"/>
        <v>1</v>
      </c>
      <c r="L44" s="28">
        <f t="shared" si="8"/>
        <v>1</v>
      </c>
      <c r="M44" s="28">
        <f t="shared" si="13"/>
        <v>14</v>
      </c>
      <c r="N44" s="28">
        <f t="shared" si="14"/>
        <v>-13</v>
      </c>
      <c r="O44" s="28">
        <f t="shared" si="15"/>
        <v>1</v>
      </c>
      <c r="P44" s="28">
        <f t="shared" si="16"/>
        <v>2</v>
      </c>
      <c r="Q44" s="28">
        <f t="shared" si="17"/>
        <v>3</v>
      </c>
      <c r="R44" s="28">
        <f t="shared" si="18"/>
        <v>6</v>
      </c>
      <c r="S44" s="4">
        <f t="shared" si="9"/>
        <v>17.090536506409418</v>
      </c>
      <c r="T44" s="28">
        <f t="shared" si="10"/>
        <v>2</v>
      </c>
      <c r="U44" s="28">
        <f t="shared" si="11"/>
        <v>3</v>
      </c>
      <c r="V44" s="5">
        <f t="shared" si="19"/>
        <v>1</v>
      </c>
      <c r="W44" s="5">
        <f t="shared" si="12"/>
        <v>0</v>
      </c>
      <c r="X44" s="5">
        <f t="shared" si="3"/>
        <v>0</v>
      </c>
      <c r="Y44" s="5">
        <f t="shared" si="3"/>
        <v>0</v>
      </c>
      <c r="Z44" s="5">
        <f t="shared" si="3"/>
        <v>1</v>
      </c>
    </row>
    <row r="45" spans="1:26" x14ac:dyDescent="0.3">
      <c r="A45" s="28" t="s">
        <v>56</v>
      </c>
      <c r="B45" s="28">
        <f>B$19-B18</f>
        <v>6</v>
      </c>
      <c r="C45" s="28">
        <f t="shared" ref="C45:G45" si="20">C$19-C18</f>
        <v>-2</v>
      </c>
      <c r="D45" s="28">
        <f t="shared" si="20"/>
        <v>-8</v>
      </c>
      <c r="E45" s="28">
        <f t="shared" si="20"/>
        <v>7</v>
      </c>
      <c r="F45" s="28">
        <f t="shared" si="20"/>
        <v>-1</v>
      </c>
      <c r="G45" s="28">
        <f t="shared" si="20"/>
        <v>0</v>
      </c>
      <c r="H45" s="28">
        <f t="shared" si="4"/>
        <v>0</v>
      </c>
      <c r="I45" s="28">
        <f t="shared" si="5"/>
        <v>0</v>
      </c>
      <c r="J45" s="28">
        <f t="shared" si="6"/>
        <v>0</v>
      </c>
      <c r="K45" s="28">
        <f t="shared" si="7"/>
        <v>1</v>
      </c>
      <c r="L45" s="28">
        <f t="shared" si="8"/>
        <v>1</v>
      </c>
      <c r="M45" s="28">
        <f t="shared" si="13"/>
        <v>7</v>
      </c>
      <c r="N45" s="28">
        <f t="shared" si="14"/>
        <v>-8</v>
      </c>
      <c r="O45" s="28">
        <f t="shared" si="15"/>
        <v>1</v>
      </c>
      <c r="P45" s="28">
        <f t="shared" si="16"/>
        <v>2</v>
      </c>
      <c r="Q45" s="28">
        <f t="shared" si="17"/>
        <v>3</v>
      </c>
      <c r="R45" s="28">
        <f t="shared" si="18"/>
        <v>6</v>
      </c>
      <c r="S45" s="4">
        <f t="shared" si="9"/>
        <v>10.377042156569663</v>
      </c>
      <c r="T45" s="28">
        <f t="shared" si="10"/>
        <v>2</v>
      </c>
      <c r="U45" s="28">
        <f t="shared" si="11"/>
        <v>3</v>
      </c>
      <c r="V45" s="5">
        <f>V33+1</f>
        <v>2</v>
      </c>
      <c r="W45" s="5">
        <f t="shared" si="12"/>
        <v>0</v>
      </c>
      <c r="X45" s="5">
        <f t="shared" si="3"/>
        <v>0</v>
      </c>
      <c r="Y45" s="5">
        <f t="shared" si="3"/>
        <v>0</v>
      </c>
      <c r="Z45" s="5">
        <f t="shared" si="3"/>
        <v>1</v>
      </c>
    </row>
    <row r="46" spans="1:26" x14ac:dyDescent="0.3">
      <c r="A46" s="28" t="s">
        <v>57</v>
      </c>
      <c r="B46" s="28">
        <f t="shared" ref="B46:G56" si="21">B$19-B19</f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8">
        <f t="shared" si="21"/>
        <v>0</v>
      </c>
      <c r="G46" s="28">
        <f t="shared" si="21"/>
        <v>0</v>
      </c>
      <c r="H46" s="28">
        <f t="shared" si="4"/>
        <v>0</v>
      </c>
      <c r="I46" s="28">
        <f t="shared" si="5"/>
        <v>0</v>
      </c>
      <c r="J46" s="28">
        <f t="shared" si="6"/>
        <v>1</v>
      </c>
      <c r="K46" s="28">
        <f t="shared" si="7"/>
        <v>0</v>
      </c>
      <c r="L46" s="28">
        <f t="shared" si="8"/>
        <v>1</v>
      </c>
      <c r="M46" s="28">
        <f t="shared" si="13"/>
        <v>0</v>
      </c>
      <c r="N46" s="28">
        <f t="shared" si="14"/>
        <v>0</v>
      </c>
      <c r="O46" s="28">
        <f t="shared" si="15"/>
        <v>6</v>
      </c>
      <c r="P46" s="28">
        <f t="shared" si="16"/>
        <v>0</v>
      </c>
      <c r="Q46" s="28">
        <f t="shared" si="17"/>
        <v>0</v>
      </c>
      <c r="R46" s="28">
        <f t="shared" si="18"/>
        <v>6</v>
      </c>
      <c r="S46" s="4">
        <f t="shared" si="9"/>
        <v>0</v>
      </c>
      <c r="T46" s="28">
        <f t="shared" si="10"/>
        <v>1</v>
      </c>
      <c r="U46" s="28">
        <f t="shared" si="11"/>
        <v>1</v>
      </c>
      <c r="V46" s="5">
        <f t="shared" ref="V46:V109" si="22">V34+1</f>
        <v>2</v>
      </c>
      <c r="W46" s="5">
        <f t="shared" si="12"/>
        <v>0</v>
      </c>
      <c r="X46" s="5">
        <f t="shared" si="3"/>
        <v>0</v>
      </c>
      <c r="Y46" s="5">
        <f t="shared" si="3"/>
        <v>1</v>
      </c>
      <c r="Z46" s="5">
        <f t="shared" si="3"/>
        <v>0</v>
      </c>
    </row>
    <row r="47" spans="1:26" x14ac:dyDescent="0.3">
      <c r="A47" s="28" t="s">
        <v>58</v>
      </c>
      <c r="B47" s="28">
        <f t="shared" si="21"/>
        <v>14</v>
      </c>
      <c r="C47" s="28">
        <f t="shared" si="21"/>
        <v>-8</v>
      </c>
      <c r="D47" s="28">
        <f t="shared" si="21"/>
        <v>-4</v>
      </c>
      <c r="E47" s="28">
        <f t="shared" si="21"/>
        <v>-8</v>
      </c>
      <c r="F47" s="28">
        <f t="shared" si="21"/>
        <v>-1</v>
      </c>
      <c r="G47" s="28">
        <f t="shared" si="21"/>
        <v>0</v>
      </c>
      <c r="H47" s="28">
        <f t="shared" si="4"/>
        <v>0</v>
      </c>
      <c r="I47" s="28">
        <f t="shared" si="5"/>
        <v>0</v>
      </c>
      <c r="J47" s="28">
        <f t="shared" si="6"/>
        <v>0</v>
      </c>
      <c r="K47" s="28">
        <f t="shared" si="7"/>
        <v>1</v>
      </c>
      <c r="L47" s="28">
        <f t="shared" si="8"/>
        <v>1</v>
      </c>
      <c r="M47" s="28">
        <f t="shared" si="13"/>
        <v>14</v>
      </c>
      <c r="N47" s="28">
        <f t="shared" si="14"/>
        <v>-8</v>
      </c>
      <c r="O47" s="28">
        <f t="shared" si="15"/>
        <v>1</v>
      </c>
      <c r="P47" s="28">
        <f t="shared" si="16"/>
        <v>1</v>
      </c>
      <c r="Q47" s="28">
        <f t="shared" si="17"/>
        <v>4</v>
      </c>
      <c r="R47" s="28">
        <f t="shared" si="18"/>
        <v>6</v>
      </c>
      <c r="S47" s="4">
        <f t="shared" si="9"/>
        <v>20.069178573608525</v>
      </c>
      <c r="T47" s="28">
        <f t="shared" si="10"/>
        <v>1</v>
      </c>
      <c r="U47" s="28">
        <f t="shared" si="11"/>
        <v>4</v>
      </c>
      <c r="V47" s="5">
        <f t="shared" si="22"/>
        <v>2</v>
      </c>
      <c r="W47" s="5">
        <f t="shared" si="12"/>
        <v>0</v>
      </c>
      <c r="X47" s="5">
        <f t="shared" si="3"/>
        <v>0</v>
      </c>
      <c r="Y47" s="5">
        <f t="shared" si="3"/>
        <v>0</v>
      </c>
      <c r="Z47" s="5">
        <f t="shared" si="3"/>
        <v>1</v>
      </c>
    </row>
    <row r="48" spans="1:26" x14ac:dyDescent="0.3">
      <c r="A48" s="28" t="s">
        <v>59</v>
      </c>
      <c r="B48" s="28">
        <f t="shared" si="21"/>
        <v>8</v>
      </c>
      <c r="C48" s="28">
        <f t="shared" si="21"/>
        <v>-10</v>
      </c>
      <c r="D48" s="28">
        <f t="shared" si="21"/>
        <v>3</v>
      </c>
      <c r="E48" s="28">
        <f t="shared" si="21"/>
        <v>5</v>
      </c>
      <c r="F48" s="28">
        <f t="shared" si="21"/>
        <v>2</v>
      </c>
      <c r="G48" s="28">
        <f t="shared" si="21"/>
        <v>0</v>
      </c>
      <c r="H48" s="28">
        <f t="shared" si="4"/>
        <v>0</v>
      </c>
      <c r="I48" s="28">
        <f t="shared" si="5"/>
        <v>0</v>
      </c>
      <c r="J48" s="28">
        <f t="shared" si="6"/>
        <v>0</v>
      </c>
      <c r="K48" s="28">
        <f t="shared" si="7"/>
        <v>1</v>
      </c>
      <c r="L48" s="28">
        <f t="shared" si="8"/>
        <v>1</v>
      </c>
      <c r="M48" s="28">
        <f t="shared" si="13"/>
        <v>8</v>
      </c>
      <c r="N48" s="28">
        <f t="shared" si="14"/>
        <v>-10</v>
      </c>
      <c r="O48" s="28">
        <f t="shared" si="15"/>
        <v>1</v>
      </c>
      <c r="P48" s="28">
        <f t="shared" si="16"/>
        <v>4</v>
      </c>
      <c r="Q48" s="28">
        <f t="shared" si="17"/>
        <v>1</v>
      </c>
      <c r="R48" s="28">
        <f t="shared" si="18"/>
        <v>6</v>
      </c>
      <c r="S48" s="4">
        <f t="shared" si="9"/>
        <v>10.719024117939608</v>
      </c>
      <c r="T48" s="28">
        <f t="shared" si="10"/>
        <v>4</v>
      </c>
      <c r="U48" s="28">
        <f t="shared" si="11"/>
        <v>1</v>
      </c>
      <c r="V48" s="5">
        <f t="shared" si="22"/>
        <v>2</v>
      </c>
      <c r="W48" s="5">
        <f t="shared" si="12"/>
        <v>0</v>
      </c>
      <c r="X48" s="5">
        <f t="shared" si="3"/>
        <v>0</v>
      </c>
      <c r="Y48" s="5">
        <f t="shared" si="3"/>
        <v>0</v>
      </c>
      <c r="Z48" s="5">
        <f t="shared" si="3"/>
        <v>1</v>
      </c>
    </row>
    <row r="49" spans="1:26" x14ac:dyDescent="0.3">
      <c r="A49" s="28" t="s">
        <v>60</v>
      </c>
      <c r="B49" s="28">
        <f t="shared" si="21"/>
        <v>12</v>
      </c>
      <c r="C49" s="28">
        <f t="shared" si="21"/>
        <v>-14</v>
      </c>
      <c r="D49" s="28">
        <f t="shared" si="21"/>
        <v>-7</v>
      </c>
      <c r="E49" s="28">
        <f t="shared" si="21"/>
        <v>-9</v>
      </c>
      <c r="F49" s="28">
        <f t="shared" si="21"/>
        <v>16</v>
      </c>
      <c r="G49" s="28">
        <f t="shared" si="21"/>
        <v>0</v>
      </c>
      <c r="H49" s="28">
        <f t="shared" si="4"/>
        <v>0</v>
      </c>
      <c r="I49" s="28">
        <f t="shared" si="5"/>
        <v>0</v>
      </c>
      <c r="J49" s="28">
        <f t="shared" si="6"/>
        <v>0</v>
      </c>
      <c r="K49" s="28">
        <f t="shared" si="7"/>
        <v>1</v>
      </c>
      <c r="L49" s="28">
        <f t="shared" si="8"/>
        <v>1</v>
      </c>
      <c r="M49" s="28">
        <f t="shared" si="13"/>
        <v>16</v>
      </c>
      <c r="N49" s="28">
        <f t="shared" si="14"/>
        <v>-14</v>
      </c>
      <c r="O49" s="28">
        <f t="shared" si="15"/>
        <v>1</v>
      </c>
      <c r="P49" s="28">
        <f t="shared" si="16"/>
        <v>2</v>
      </c>
      <c r="Q49" s="28">
        <f t="shared" si="17"/>
        <v>3</v>
      </c>
      <c r="R49" s="28">
        <f t="shared" si="18"/>
        <v>6</v>
      </c>
      <c r="S49" s="4">
        <f t="shared" si="9"/>
        <v>19.284814474246922</v>
      </c>
      <c r="T49" s="28">
        <f t="shared" si="10"/>
        <v>2</v>
      </c>
      <c r="U49" s="28">
        <f t="shared" si="11"/>
        <v>3</v>
      </c>
      <c r="V49" s="5">
        <f t="shared" si="22"/>
        <v>2</v>
      </c>
      <c r="W49" s="5">
        <f t="shared" si="12"/>
        <v>0</v>
      </c>
      <c r="X49" s="5">
        <f t="shared" si="12"/>
        <v>0</v>
      </c>
      <c r="Y49" s="5">
        <f t="shared" si="12"/>
        <v>0</v>
      </c>
      <c r="Z49" s="5">
        <f t="shared" si="12"/>
        <v>1</v>
      </c>
    </row>
    <row r="50" spans="1:26" x14ac:dyDescent="0.3">
      <c r="A50" s="28" t="s">
        <v>61</v>
      </c>
      <c r="B50" s="28">
        <f t="shared" si="21"/>
        <v>11</v>
      </c>
      <c r="C50" s="28">
        <f t="shared" si="21"/>
        <v>-18</v>
      </c>
      <c r="D50" s="28">
        <f t="shared" si="21"/>
        <v>5</v>
      </c>
      <c r="E50" s="28">
        <f t="shared" si="21"/>
        <v>-11</v>
      </c>
      <c r="F50" s="28">
        <f t="shared" si="21"/>
        <v>13</v>
      </c>
      <c r="G50" s="28">
        <f t="shared" si="21"/>
        <v>0</v>
      </c>
      <c r="H50" s="28">
        <f t="shared" si="4"/>
        <v>0</v>
      </c>
      <c r="I50" s="28">
        <f t="shared" si="5"/>
        <v>0</v>
      </c>
      <c r="J50" s="28">
        <f t="shared" si="6"/>
        <v>0</v>
      </c>
      <c r="K50" s="28">
        <f t="shared" si="7"/>
        <v>1</v>
      </c>
      <c r="L50" s="28">
        <f t="shared" si="8"/>
        <v>1</v>
      </c>
      <c r="M50" s="28">
        <f t="shared" si="13"/>
        <v>13</v>
      </c>
      <c r="N50" s="28">
        <f t="shared" si="14"/>
        <v>-18</v>
      </c>
      <c r="O50" s="28">
        <f t="shared" si="15"/>
        <v>1</v>
      </c>
      <c r="P50" s="28">
        <f t="shared" si="16"/>
        <v>3</v>
      </c>
      <c r="Q50" s="28">
        <f t="shared" si="17"/>
        <v>2</v>
      </c>
      <c r="R50" s="28">
        <f t="shared" si="18"/>
        <v>6</v>
      </c>
      <c r="S50" s="4">
        <f t="shared" si="9"/>
        <v>12.987173159185437</v>
      </c>
      <c r="T50" s="28">
        <f t="shared" si="10"/>
        <v>3</v>
      </c>
      <c r="U50" s="28">
        <f t="shared" si="11"/>
        <v>2</v>
      </c>
      <c r="V50" s="5">
        <f t="shared" si="22"/>
        <v>2</v>
      </c>
      <c r="W50" s="5">
        <f t="shared" si="12"/>
        <v>0</v>
      </c>
      <c r="X50" s="5">
        <f t="shared" si="12"/>
        <v>0</v>
      </c>
      <c r="Y50" s="5">
        <f t="shared" si="12"/>
        <v>0</v>
      </c>
      <c r="Z50" s="5">
        <f t="shared" si="12"/>
        <v>1</v>
      </c>
    </row>
    <row r="51" spans="1:26" x14ac:dyDescent="0.3">
      <c r="A51" s="28" t="s">
        <v>62</v>
      </c>
      <c r="B51" s="28">
        <f t="shared" si="21"/>
        <v>7</v>
      </c>
      <c r="C51" s="28">
        <f t="shared" si="21"/>
        <v>-4</v>
      </c>
      <c r="D51" s="28">
        <f t="shared" si="21"/>
        <v>-6</v>
      </c>
      <c r="E51" s="28">
        <f t="shared" si="21"/>
        <v>6</v>
      </c>
      <c r="F51" s="28">
        <f t="shared" si="21"/>
        <v>9</v>
      </c>
      <c r="G51" s="28">
        <f t="shared" si="21"/>
        <v>0</v>
      </c>
      <c r="H51" s="28">
        <f t="shared" si="4"/>
        <v>0</v>
      </c>
      <c r="I51" s="28">
        <f t="shared" si="5"/>
        <v>0</v>
      </c>
      <c r="J51" s="28">
        <f t="shared" si="6"/>
        <v>0</v>
      </c>
      <c r="K51" s="28">
        <f t="shared" si="7"/>
        <v>1</v>
      </c>
      <c r="L51" s="28">
        <f t="shared" si="8"/>
        <v>1</v>
      </c>
      <c r="M51" s="28">
        <f t="shared" si="13"/>
        <v>9</v>
      </c>
      <c r="N51" s="28">
        <f t="shared" si="14"/>
        <v>-6</v>
      </c>
      <c r="O51" s="28">
        <f t="shared" si="15"/>
        <v>1</v>
      </c>
      <c r="P51" s="28">
        <f t="shared" si="16"/>
        <v>3</v>
      </c>
      <c r="Q51" s="28">
        <f t="shared" si="17"/>
        <v>2</v>
      </c>
      <c r="R51" s="28">
        <f t="shared" si="18"/>
        <v>6</v>
      </c>
      <c r="S51" s="4">
        <f t="shared" si="9"/>
        <v>14.164414002968975</v>
      </c>
      <c r="T51" s="28">
        <f t="shared" si="10"/>
        <v>3</v>
      </c>
      <c r="U51" s="28">
        <f t="shared" si="11"/>
        <v>2</v>
      </c>
      <c r="V51" s="5">
        <f t="shared" si="22"/>
        <v>2</v>
      </c>
      <c r="W51" s="5">
        <f t="shared" si="12"/>
        <v>0</v>
      </c>
      <c r="X51" s="5">
        <f t="shared" si="12"/>
        <v>0</v>
      </c>
      <c r="Y51" s="5">
        <f t="shared" si="12"/>
        <v>0</v>
      </c>
      <c r="Z51" s="5">
        <f t="shared" si="12"/>
        <v>1</v>
      </c>
    </row>
    <row r="52" spans="1:26" x14ac:dyDescent="0.3">
      <c r="A52" s="28" t="s">
        <v>63</v>
      </c>
      <c r="B52" s="28">
        <f t="shared" si="21"/>
        <v>-3</v>
      </c>
      <c r="C52" s="28">
        <f t="shared" si="21"/>
        <v>-16</v>
      </c>
      <c r="D52" s="28">
        <f t="shared" si="21"/>
        <v>5</v>
      </c>
      <c r="E52" s="28">
        <f t="shared" si="21"/>
        <v>4</v>
      </c>
      <c r="F52" s="28">
        <f t="shared" si="21"/>
        <v>0</v>
      </c>
      <c r="G52" s="28">
        <f t="shared" si="21"/>
        <v>0</v>
      </c>
      <c r="H52" s="28">
        <f t="shared" si="4"/>
        <v>0</v>
      </c>
      <c r="I52" s="28">
        <f t="shared" si="5"/>
        <v>0</v>
      </c>
      <c r="J52" s="28">
        <f t="shared" si="6"/>
        <v>0</v>
      </c>
      <c r="K52" s="28">
        <f t="shared" si="7"/>
        <v>1</v>
      </c>
      <c r="L52" s="28">
        <f t="shared" si="8"/>
        <v>1</v>
      </c>
      <c r="M52" s="28">
        <f t="shared" si="13"/>
        <v>5</v>
      </c>
      <c r="N52" s="28">
        <f t="shared" si="14"/>
        <v>-16</v>
      </c>
      <c r="O52" s="28">
        <f t="shared" si="15"/>
        <v>2</v>
      </c>
      <c r="P52" s="28">
        <f t="shared" si="16"/>
        <v>2</v>
      </c>
      <c r="Q52" s="28">
        <f t="shared" si="17"/>
        <v>2</v>
      </c>
      <c r="R52" s="28">
        <f t="shared" si="18"/>
        <v>6</v>
      </c>
      <c r="S52" s="4">
        <f t="shared" si="9"/>
        <v>2.6046863561492728</v>
      </c>
      <c r="T52" s="28">
        <f t="shared" si="10"/>
        <v>2</v>
      </c>
      <c r="U52" s="28">
        <f t="shared" si="11"/>
        <v>2</v>
      </c>
      <c r="V52" s="5">
        <f t="shared" si="22"/>
        <v>2</v>
      </c>
      <c r="W52" s="5">
        <f t="shared" si="12"/>
        <v>0</v>
      </c>
      <c r="X52" s="5">
        <f t="shared" si="12"/>
        <v>0</v>
      </c>
      <c r="Y52" s="5">
        <f t="shared" si="12"/>
        <v>0</v>
      </c>
      <c r="Z52" s="5">
        <f t="shared" si="12"/>
        <v>1</v>
      </c>
    </row>
    <row r="53" spans="1:26" x14ac:dyDescent="0.3">
      <c r="A53" s="28" t="s">
        <v>64</v>
      </c>
      <c r="B53" s="28">
        <f t="shared" si="21"/>
        <v>9</v>
      </c>
      <c r="C53" s="28">
        <f t="shared" si="21"/>
        <v>-3</v>
      </c>
      <c r="D53" s="28">
        <f t="shared" si="21"/>
        <v>-9</v>
      </c>
      <c r="E53" s="28">
        <f t="shared" si="21"/>
        <v>8</v>
      </c>
      <c r="F53" s="28">
        <f t="shared" si="21"/>
        <v>1</v>
      </c>
      <c r="G53" s="28">
        <f t="shared" si="21"/>
        <v>0</v>
      </c>
      <c r="H53" s="28">
        <f t="shared" si="4"/>
        <v>0</v>
      </c>
      <c r="I53" s="28">
        <f t="shared" si="5"/>
        <v>0</v>
      </c>
      <c r="J53" s="28">
        <f t="shared" si="6"/>
        <v>0</v>
      </c>
      <c r="K53" s="28">
        <f t="shared" si="7"/>
        <v>1</v>
      </c>
      <c r="L53" s="28">
        <f t="shared" si="8"/>
        <v>1</v>
      </c>
      <c r="M53" s="28">
        <f t="shared" si="13"/>
        <v>9</v>
      </c>
      <c r="N53" s="28">
        <f t="shared" si="14"/>
        <v>-9</v>
      </c>
      <c r="O53" s="28">
        <f t="shared" si="15"/>
        <v>1</v>
      </c>
      <c r="P53" s="28">
        <f t="shared" si="16"/>
        <v>3</v>
      </c>
      <c r="Q53" s="28">
        <f t="shared" si="17"/>
        <v>2</v>
      </c>
      <c r="R53" s="28">
        <f t="shared" si="18"/>
        <v>6</v>
      </c>
      <c r="S53" s="4">
        <f t="shared" si="9"/>
        <v>12.5</v>
      </c>
      <c r="T53" s="28">
        <f t="shared" si="10"/>
        <v>3</v>
      </c>
      <c r="U53" s="28">
        <f t="shared" si="11"/>
        <v>2</v>
      </c>
      <c r="V53" s="5">
        <f t="shared" si="22"/>
        <v>2</v>
      </c>
      <c r="W53" s="5">
        <f t="shared" si="12"/>
        <v>0</v>
      </c>
      <c r="X53" s="5">
        <f t="shared" si="12"/>
        <v>0</v>
      </c>
      <c r="Y53" s="5">
        <f t="shared" si="12"/>
        <v>0</v>
      </c>
      <c r="Z53" s="5">
        <f t="shared" si="12"/>
        <v>1</v>
      </c>
    </row>
    <row r="54" spans="1:26" x14ac:dyDescent="0.3">
      <c r="A54" s="28" t="s">
        <v>65</v>
      </c>
      <c r="B54" s="28">
        <f t="shared" si="21"/>
        <v>3</v>
      </c>
      <c r="C54" s="28">
        <f t="shared" si="21"/>
        <v>-4</v>
      </c>
      <c r="D54" s="28">
        <f t="shared" si="21"/>
        <v>8</v>
      </c>
      <c r="E54" s="28">
        <f t="shared" si="21"/>
        <v>-1</v>
      </c>
      <c r="F54" s="28">
        <f t="shared" si="21"/>
        <v>4</v>
      </c>
      <c r="G54" s="28">
        <f t="shared" si="21"/>
        <v>0</v>
      </c>
      <c r="H54" s="28">
        <f t="shared" si="4"/>
        <v>0</v>
      </c>
      <c r="I54" s="28">
        <f t="shared" si="5"/>
        <v>0</v>
      </c>
      <c r="J54" s="28">
        <f t="shared" si="6"/>
        <v>0</v>
      </c>
      <c r="K54" s="28">
        <f t="shared" si="7"/>
        <v>1</v>
      </c>
      <c r="L54" s="28">
        <f t="shared" si="8"/>
        <v>1</v>
      </c>
      <c r="M54" s="28">
        <f t="shared" si="13"/>
        <v>8</v>
      </c>
      <c r="N54" s="28">
        <f t="shared" si="14"/>
        <v>-4</v>
      </c>
      <c r="O54" s="28">
        <f t="shared" si="15"/>
        <v>1</v>
      </c>
      <c r="P54" s="28">
        <f t="shared" si="16"/>
        <v>3</v>
      </c>
      <c r="Q54" s="28">
        <f t="shared" si="17"/>
        <v>2</v>
      </c>
      <c r="R54" s="28">
        <f t="shared" si="18"/>
        <v>6</v>
      </c>
      <c r="S54" s="4">
        <f t="shared" si="9"/>
        <v>13.924428900898052</v>
      </c>
      <c r="T54" s="28">
        <f t="shared" si="10"/>
        <v>3</v>
      </c>
      <c r="U54" s="28">
        <f t="shared" si="11"/>
        <v>2</v>
      </c>
      <c r="V54" s="5">
        <f t="shared" si="22"/>
        <v>2</v>
      </c>
      <c r="W54" s="5">
        <f t="shared" si="12"/>
        <v>0</v>
      </c>
      <c r="X54" s="5">
        <f t="shared" si="12"/>
        <v>0</v>
      </c>
      <c r="Y54" s="5">
        <f t="shared" si="12"/>
        <v>0</v>
      </c>
      <c r="Z54" s="5">
        <f t="shared" si="12"/>
        <v>1</v>
      </c>
    </row>
    <row r="55" spans="1:26" x14ac:dyDescent="0.3">
      <c r="A55" s="28" t="s">
        <v>66</v>
      </c>
      <c r="B55" s="28">
        <f t="shared" si="21"/>
        <v>5</v>
      </c>
      <c r="C55" s="28">
        <f t="shared" si="21"/>
        <v>-12</v>
      </c>
      <c r="D55" s="28">
        <f t="shared" si="21"/>
        <v>10</v>
      </c>
      <c r="E55" s="28">
        <f t="shared" si="21"/>
        <v>-1</v>
      </c>
      <c r="F55" s="28">
        <f t="shared" si="21"/>
        <v>11</v>
      </c>
      <c r="G55" s="28">
        <f t="shared" si="21"/>
        <v>0</v>
      </c>
      <c r="H55" s="28">
        <f t="shared" si="4"/>
        <v>0</v>
      </c>
      <c r="I55" s="28">
        <f t="shared" si="5"/>
        <v>0</v>
      </c>
      <c r="J55" s="28">
        <f t="shared" si="6"/>
        <v>0</v>
      </c>
      <c r="K55" s="28">
        <f t="shared" si="7"/>
        <v>1</v>
      </c>
      <c r="L55" s="28">
        <f t="shared" si="8"/>
        <v>1</v>
      </c>
      <c r="M55" s="28">
        <f t="shared" si="13"/>
        <v>11</v>
      </c>
      <c r="N55" s="28">
        <f t="shared" si="14"/>
        <v>-12</v>
      </c>
      <c r="O55" s="28">
        <f t="shared" si="15"/>
        <v>1</v>
      </c>
      <c r="P55" s="28">
        <f t="shared" si="16"/>
        <v>3</v>
      </c>
      <c r="Q55" s="28">
        <f t="shared" si="17"/>
        <v>2</v>
      </c>
      <c r="R55" s="28">
        <f t="shared" si="18"/>
        <v>6</v>
      </c>
      <c r="S55" s="4">
        <f t="shared" si="9"/>
        <v>13.556847457887633</v>
      </c>
      <c r="T55" s="28">
        <f t="shared" si="10"/>
        <v>3</v>
      </c>
      <c r="U55" s="28">
        <f t="shared" si="11"/>
        <v>2</v>
      </c>
      <c r="V55" s="5">
        <f t="shared" si="22"/>
        <v>2</v>
      </c>
      <c r="W55" s="5">
        <f t="shared" si="12"/>
        <v>0</v>
      </c>
      <c r="X55" s="5">
        <f t="shared" si="12"/>
        <v>0</v>
      </c>
      <c r="Y55" s="5">
        <f t="shared" si="12"/>
        <v>0</v>
      </c>
      <c r="Z55" s="5">
        <f t="shared" si="12"/>
        <v>1</v>
      </c>
    </row>
    <row r="56" spans="1:26" x14ac:dyDescent="0.3">
      <c r="A56" s="28" t="s">
        <v>67</v>
      </c>
      <c r="B56" s="28">
        <f t="shared" si="21"/>
        <v>1</v>
      </c>
      <c r="C56" s="28">
        <f t="shared" si="21"/>
        <v>-15</v>
      </c>
      <c r="D56" s="28">
        <f t="shared" si="21"/>
        <v>6</v>
      </c>
      <c r="E56" s="28">
        <f t="shared" si="21"/>
        <v>1</v>
      </c>
      <c r="F56" s="28">
        <f t="shared" si="21"/>
        <v>8</v>
      </c>
      <c r="G56" s="28">
        <f t="shared" si="21"/>
        <v>0</v>
      </c>
      <c r="H56" s="28">
        <f t="shared" si="4"/>
        <v>0</v>
      </c>
      <c r="I56" s="28">
        <f t="shared" si="5"/>
        <v>0</v>
      </c>
      <c r="J56" s="28">
        <f t="shared" si="6"/>
        <v>0</v>
      </c>
      <c r="K56" s="28">
        <f t="shared" si="7"/>
        <v>1</v>
      </c>
      <c r="L56" s="28">
        <f t="shared" si="8"/>
        <v>1</v>
      </c>
      <c r="M56" s="28">
        <f t="shared" si="13"/>
        <v>8</v>
      </c>
      <c r="N56" s="28">
        <f t="shared" si="14"/>
        <v>-15</v>
      </c>
      <c r="O56" s="28">
        <f t="shared" si="15"/>
        <v>1</v>
      </c>
      <c r="P56" s="28">
        <f t="shared" si="16"/>
        <v>4</v>
      </c>
      <c r="Q56" s="28">
        <f t="shared" si="17"/>
        <v>1</v>
      </c>
      <c r="R56" s="28">
        <f t="shared" si="18"/>
        <v>6</v>
      </c>
      <c r="S56" s="4">
        <f t="shared" si="9"/>
        <v>8.0829889748361161</v>
      </c>
      <c r="T56" s="28">
        <f t="shared" si="10"/>
        <v>4</v>
      </c>
      <c r="U56" s="28">
        <f t="shared" si="11"/>
        <v>1</v>
      </c>
      <c r="V56" s="5">
        <f t="shared" si="22"/>
        <v>2</v>
      </c>
      <c r="W56" s="5">
        <f t="shared" si="12"/>
        <v>0</v>
      </c>
      <c r="X56" s="5">
        <f t="shared" si="12"/>
        <v>0</v>
      </c>
      <c r="Y56" s="5">
        <f t="shared" si="12"/>
        <v>0</v>
      </c>
      <c r="Z56" s="5">
        <f t="shared" si="12"/>
        <v>1</v>
      </c>
    </row>
    <row r="57" spans="1:26" x14ac:dyDescent="0.3">
      <c r="A57" s="28" t="s">
        <v>68</v>
      </c>
      <c r="B57" s="28">
        <f>B$20-B18</f>
        <v>-8</v>
      </c>
      <c r="C57" s="28">
        <f t="shared" ref="C57:G57" si="23">C$20-C18</f>
        <v>6</v>
      </c>
      <c r="D57" s="28">
        <f t="shared" si="23"/>
        <v>-4</v>
      </c>
      <c r="E57" s="28">
        <f t="shared" si="23"/>
        <v>15</v>
      </c>
      <c r="F57" s="28">
        <f t="shared" si="23"/>
        <v>0</v>
      </c>
      <c r="G57" s="28">
        <f t="shared" si="23"/>
        <v>0</v>
      </c>
      <c r="H57" s="28">
        <f t="shared" si="4"/>
        <v>0</v>
      </c>
      <c r="I57" s="28">
        <f t="shared" si="5"/>
        <v>0</v>
      </c>
      <c r="J57" s="28">
        <f t="shared" si="6"/>
        <v>0</v>
      </c>
      <c r="K57" s="28">
        <f t="shared" si="7"/>
        <v>1</v>
      </c>
      <c r="L57" s="28">
        <f t="shared" si="8"/>
        <v>1</v>
      </c>
      <c r="M57" s="28">
        <f t="shared" si="13"/>
        <v>15</v>
      </c>
      <c r="N57" s="28">
        <f t="shared" si="14"/>
        <v>-8</v>
      </c>
      <c r="O57" s="28">
        <f t="shared" si="15"/>
        <v>2</v>
      </c>
      <c r="P57" s="28">
        <f t="shared" si="16"/>
        <v>2</v>
      </c>
      <c r="Q57" s="28">
        <f t="shared" si="17"/>
        <v>2</v>
      </c>
      <c r="R57" s="28">
        <f t="shared" si="18"/>
        <v>6</v>
      </c>
      <c r="S57" s="4">
        <f t="shared" si="9"/>
        <v>20.429563439877093</v>
      </c>
      <c r="T57" s="28">
        <f t="shared" si="10"/>
        <v>2</v>
      </c>
      <c r="U57" s="28">
        <f t="shared" si="11"/>
        <v>2</v>
      </c>
      <c r="V57" s="5">
        <f t="shared" si="22"/>
        <v>3</v>
      </c>
      <c r="W57" s="5">
        <f t="shared" si="12"/>
        <v>0</v>
      </c>
      <c r="X57" s="5">
        <f t="shared" si="12"/>
        <v>0</v>
      </c>
      <c r="Y57" s="5">
        <f t="shared" si="12"/>
        <v>0</v>
      </c>
      <c r="Z57" s="5">
        <f t="shared" si="12"/>
        <v>1</v>
      </c>
    </row>
    <row r="58" spans="1:26" x14ac:dyDescent="0.3">
      <c r="A58" s="28" t="s">
        <v>69</v>
      </c>
      <c r="B58" s="28">
        <f t="shared" ref="B58:G68" si="24">B$20-B19</f>
        <v>-14</v>
      </c>
      <c r="C58" s="28">
        <f t="shared" si="24"/>
        <v>8</v>
      </c>
      <c r="D58" s="28">
        <f t="shared" si="24"/>
        <v>4</v>
      </c>
      <c r="E58" s="28">
        <f t="shared" si="24"/>
        <v>8</v>
      </c>
      <c r="F58" s="28">
        <f t="shared" si="24"/>
        <v>1</v>
      </c>
      <c r="G58" s="28">
        <f t="shared" si="24"/>
        <v>0</v>
      </c>
      <c r="H58" s="28">
        <f t="shared" si="4"/>
        <v>0</v>
      </c>
      <c r="I58" s="28">
        <f t="shared" si="5"/>
        <v>0</v>
      </c>
      <c r="J58" s="28">
        <f t="shared" si="6"/>
        <v>0</v>
      </c>
      <c r="K58" s="28">
        <f t="shared" si="7"/>
        <v>1</v>
      </c>
      <c r="L58" s="28">
        <f t="shared" si="8"/>
        <v>1</v>
      </c>
      <c r="M58" s="28">
        <f t="shared" si="13"/>
        <v>8</v>
      </c>
      <c r="N58" s="28">
        <f t="shared" si="14"/>
        <v>-14</v>
      </c>
      <c r="O58" s="28">
        <f t="shared" si="15"/>
        <v>1</v>
      </c>
      <c r="P58" s="28">
        <f t="shared" si="16"/>
        <v>4</v>
      </c>
      <c r="Q58" s="28">
        <f t="shared" si="17"/>
        <v>1</v>
      </c>
      <c r="R58" s="28">
        <f t="shared" si="18"/>
        <v>6</v>
      </c>
      <c r="S58" s="4">
        <f t="shared" si="9"/>
        <v>8.6046863561492728</v>
      </c>
      <c r="T58" s="28">
        <f t="shared" si="10"/>
        <v>4</v>
      </c>
      <c r="U58" s="28">
        <f t="shared" si="11"/>
        <v>1</v>
      </c>
      <c r="V58" s="5">
        <f t="shared" si="22"/>
        <v>3</v>
      </c>
      <c r="W58" s="5">
        <f t="shared" si="12"/>
        <v>0</v>
      </c>
      <c r="X58" s="5">
        <f t="shared" si="12"/>
        <v>0</v>
      </c>
      <c r="Y58" s="5">
        <f t="shared" si="12"/>
        <v>0</v>
      </c>
      <c r="Z58" s="5">
        <f t="shared" si="12"/>
        <v>1</v>
      </c>
    </row>
    <row r="59" spans="1:26" x14ac:dyDescent="0.3">
      <c r="A59" s="28" t="s">
        <v>70</v>
      </c>
      <c r="B59" s="28">
        <f t="shared" si="24"/>
        <v>0</v>
      </c>
      <c r="C59" s="28">
        <f t="shared" si="24"/>
        <v>0</v>
      </c>
      <c r="D59" s="28">
        <f t="shared" si="24"/>
        <v>0</v>
      </c>
      <c r="E59" s="28">
        <f t="shared" si="24"/>
        <v>0</v>
      </c>
      <c r="F59" s="28">
        <f t="shared" si="24"/>
        <v>0</v>
      </c>
      <c r="G59" s="28">
        <f t="shared" si="24"/>
        <v>0</v>
      </c>
      <c r="H59" s="28">
        <f t="shared" si="4"/>
        <v>0</v>
      </c>
      <c r="I59" s="28">
        <f t="shared" si="5"/>
        <v>0</v>
      </c>
      <c r="J59" s="28">
        <f t="shared" si="6"/>
        <v>1</v>
      </c>
      <c r="K59" s="28">
        <f t="shared" si="7"/>
        <v>0</v>
      </c>
      <c r="L59" s="28">
        <f t="shared" si="8"/>
        <v>1</v>
      </c>
      <c r="M59" s="28">
        <f t="shared" si="13"/>
        <v>0</v>
      </c>
      <c r="N59" s="28">
        <f t="shared" si="14"/>
        <v>0</v>
      </c>
      <c r="O59" s="28">
        <f t="shared" si="15"/>
        <v>6</v>
      </c>
      <c r="P59" s="28">
        <f t="shared" si="16"/>
        <v>0</v>
      </c>
      <c r="Q59" s="28">
        <f t="shared" si="17"/>
        <v>0</v>
      </c>
      <c r="R59" s="28">
        <f t="shared" si="18"/>
        <v>6</v>
      </c>
      <c r="S59" s="4">
        <f t="shared" si="9"/>
        <v>0</v>
      </c>
      <c r="T59" s="28">
        <f t="shared" si="10"/>
        <v>1</v>
      </c>
      <c r="U59" s="28">
        <f t="shared" si="11"/>
        <v>1</v>
      </c>
      <c r="V59" s="5">
        <f t="shared" si="22"/>
        <v>3</v>
      </c>
      <c r="W59" s="5">
        <f t="shared" si="12"/>
        <v>0</v>
      </c>
      <c r="X59" s="5">
        <f t="shared" si="12"/>
        <v>0</v>
      </c>
      <c r="Y59" s="5">
        <f t="shared" si="12"/>
        <v>1</v>
      </c>
      <c r="Z59" s="5">
        <f t="shared" si="12"/>
        <v>0</v>
      </c>
    </row>
    <row r="60" spans="1:26" x14ac:dyDescent="0.3">
      <c r="A60" s="28" t="s">
        <v>71</v>
      </c>
      <c r="B60" s="28">
        <f t="shared" si="24"/>
        <v>-6</v>
      </c>
      <c r="C60" s="28">
        <f t="shared" si="24"/>
        <v>-2</v>
      </c>
      <c r="D60" s="28">
        <f t="shared" si="24"/>
        <v>7</v>
      </c>
      <c r="E60" s="28">
        <f t="shared" si="24"/>
        <v>13</v>
      </c>
      <c r="F60" s="28">
        <f t="shared" si="24"/>
        <v>3</v>
      </c>
      <c r="G60" s="28">
        <f t="shared" si="24"/>
        <v>0</v>
      </c>
      <c r="H60" s="28">
        <f t="shared" si="4"/>
        <v>0</v>
      </c>
      <c r="I60" s="28">
        <f t="shared" si="5"/>
        <v>0</v>
      </c>
      <c r="J60" s="28">
        <f t="shared" si="6"/>
        <v>0</v>
      </c>
      <c r="K60" s="28">
        <f t="shared" si="7"/>
        <v>1</v>
      </c>
      <c r="L60" s="28">
        <f t="shared" si="8"/>
        <v>1</v>
      </c>
      <c r="M60" s="28">
        <f t="shared" si="13"/>
        <v>13</v>
      </c>
      <c r="N60" s="28">
        <f t="shared" si="14"/>
        <v>-6</v>
      </c>
      <c r="O60" s="28">
        <f t="shared" si="15"/>
        <v>1</v>
      </c>
      <c r="P60" s="28">
        <f t="shared" si="16"/>
        <v>3</v>
      </c>
      <c r="Q60" s="28">
        <f t="shared" si="17"/>
        <v>2</v>
      </c>
      <c r="R60" s="28">
        <f t="shared" si="18"/>
        <v>6</v>
      </c>
      <c r="S60" s="4">
        <f t="shared" si="9"/>
        <v>19.788880963698617</v>
      </c>
      <c r="T60" s="28">
        <f t="shared" si="10"/>
        <v>3</v>
      </c>
      <c r="U60" s="28">
        <f t="shared" si="11"/>
        <v>2</v>
      </c>
      <c r="V60" s="5">
        <f t="shared" si="22"/>
        <v>3</v>
      </c>
      <c r="W60" s="5">
        <f t="shared" si="12"/>
        <v>0</v>
      </c>
      <c r="X60" s="5">
        <f t="shared" si="12"/>
        <v>0</v>
      </c>
      <c r="Y60" s="5">
        <f t="shared" si="12"/>
        <v>0</v>
      </c>
      <c r="Z60" s="5">
        <f t="shared" si="12"/>
        <v>1</v>
      </c>
    </row>
    <row r="61" spans="1:26" x14ac:dyDescent="0.3">
      <c r="A61" s="28" t="s">
        <v>72</v>
      </c>
      <c r="B61" s="28">
        <f t="shared" si="24"/>
        <v>-2</v>
      </c>
      <c r="C61" s="28">
        <f t="shared" si="24"/>
        <v>-6</v>
      </c>
      <c r="D61" s="28">
        <f t="shared" si="24"/>
        <v>-3</v>
      </c>
      <c r="E61" s="28">
        <f t="shared" si="24"/>
        <v>-1</v>
      </c>
      <c r="F61" s="28">
        <f t="shared" si="24"/>
        <v>17</v>
      </c>
      <c r="G61" s="28">
        <f t="shared" si="24"/>
        <v>0</v>
      </c>
      <c r="H61" s="28">
        <f t="shared" si="4"/>
        <v>0</v>
      </c>
      <c r="I61" s="28">
        <f t="shared" si="5"/>
        <v>0</v>
      </c>
      <c r="J61" s="28">
        <f t="shared" si="6"/>
        <v>0</v>
      </c>
      <c r="K61" s="28">
        <f t="shared" si="7"/>
        <v>1</v>
      </c>
      <c r="L61" s="28">
        <f t="shared" si="8"/>
        <v>1</v>
      </c>
      <c r="M61" s="28">
        <f t="shared" si="13"/>
        <v>17</v>
      </c>
      <c r="N61" s="28">
        <f t="shared" si="14"/>
        <v>-6</v>
      </c>
      <c r="O61" s="28">
        <f t="shared" si="15"/>
        <v>1</v>
      </c>
      <c r="P61" s="28">
        <f t="shared" si="16"/>
        <v>1</v>
      </c>
      <c r="Q61" s="28">
        <f t="shared" si="17"/>
        <v>4</v>
      </c>
      <c r="R61" s="28">
        <f t="shared" si="18"/>
        <v>6</v>
      </c>
      <c r="S61" s="4">
        <f t="shared" si="9"/>
        <v>25.626352718795768</v>
      </c>
      <c r="T61" s="28">
        <f t="shared" si="10"/>
        <v>1</v>
      </c>
      <c r="U61" s="28">
        <f t="shared" si="11"/>
        <v>4</v>
      </c>
      <c r="V61" s="5">
        <f t="shared" si="22"/>
        <v>3</v>
      </c>
      <c r="W61" s="5">
        <f t="shared" si="12"/>
        <v>0</v>
      </c>
      <c r="X61" s="5">
        <f t="shared" si="12"/>
        <v>0</v>
      </c>
      <c r="Y61" s="5">
        <f t="shared" si="12"/>
        <v>0</v>
      </c>
      <c r="Z61" s="5">
        <f t="shared" si="12"/>
        <v>1</v>
      </c>
    </row>
    <row r="62" spans="1:26" x14ac:dyDescent="0.3">
      <c r="A62" s="28" t="s">
        <v>73</v>
      </c>
      <c r="B62" s="28">
        <f t="shared" si="24"/>
        <v>-3</v>
      </c>
      <c r="C62" s="28">
        <f t="shared" si="24"/>
        <v>-10</v>
      </c>
      <c r="D62" s="28">
        <f t="shared" si="24"/>
        <v>9</v>
      </c>
      <c r="E62" s="28">
        <f t="shared" si="24"/>
        <v>-3</v>
      </c>
      <c r="F62" s="28">
        <f t="shared" si="24"/>
        <v>14</v>
      </c>
      <c r="G62" s="28">
        <f t="shared" si="24"/>
        <v>0</v>
      </c>
      <c r="H62" s="28">
        <f t="shared" si="4"/>
        <v>0</v>
      </c>
      <c r="I62" s="28">
        <f t="shared" si="5"/>
        <v>0</v>
      </c>
      <c r="J62" s="28">
        <f t="shared" si="6"/>
        <v>0</v>
      </c>
      <c r="K62" s="28">
        <f t="shared" si="7"/>
        <v>1</v>
      </c>
      <c r="L62" s="28">
        <f t="shared" si="8"/>
        <v>1</v>
      </c>
      <c r="M62" s="28">
        <f t="shared" si="13"/>
        <v>14</v>
      </c>
      <c r="N62" s="28">
        <f t="shared" si="14"/>
        <v>-10</v>
      </c>
      <c r="O62" s="28">
        <f t="shared" si="15"/>
        <v>1</v>
      </c>
      <c r="P62" s="28">
        <f t="shared" si="16"/>
        <v>2</v>
      </c>
      <c r="Q62" s="28">
        <f t="shared" si="17"/>
        <v>3</v>
      </c>
      <c r="R62" s="28">
        <f t="shared" si="18"/>
        <v>6</v>
      </c>
      <c r="S62" s="4">
        <f t="shared" si="9"/>
        <v>18.810708435174291</v>
      </c>
      <c r="T62" s="28">
        <f t="shared" si="10"/>
        <v>2</v>
      </c>
      <c r="U62" s="28">
        <f t="shared" si="11"/>
        <v>3</v>
      </c>
      <c r="V62" s="5">
        <f t="shared" si="22"/>
        <v>3</v>
      </c>
      <c r="W62" s="5">
        <f t="shared" si="12"/>
        <v>0</v>
      </c>
      <c r="X62" s="5">
        <f t="shared" si="12"/>
        <v>0</v>
      </c>
      <c r="Y62" s="5">
        <f t="shared" si="12"/>
        <v>0</v>
      </c>
      <c r="Z62" s="5">
        <f t="shared" si="12"/>
        <v>1</v>
      </c>
    </row>
    <row r="63" spans="1:26" x14ac:dyDescent="0.3">
      <c r="A63" s="28" t="s">
        <v>74</v>
      </c>
      <c r="B63" s="28">
        <f t="shared" si="24"/>
        <v>-7</v>
      </c>
      <c r="C63" s="28">
        <f t="shared" si="24"/>
        <v>4</v>
      </c>
      <c r="D63" s="28">
        <f t="shared" si="24"/>
        <v>-2</v>
      </c>
      <c r="E63" s="28">
        <f t="shared" si="24"/>
        <v>14</v>
      </c>
      <c r="F63" s="28">
        <f t="shared" si="24"/>
        <v>10</v>
      </c>
      <c r="G63" s="28">
        <f t="shared" si="24"/>
        <v>0</v>
      </c>
      <c r="H63" s="28">
        <f t="shared" si="4"/>
        <v>0</v>
      </c>
      <c r="I63" s="28">
        <f t="shared" si="5"/>
        <v>0</v>
      </c>
      <c r="J63" s="28">
        <f t="shared" si="6"/>
        <v>0</v>
      </c>
      <c r="K63" s="28">
        <f t="shared" si="7"/>
        <v>1</v>
      </c>
      <c r="L63" s="28">
        <f t="shared" si="8"/>
        <v>1</v>
      </c>
      <c r="M63" s="28">
        <f t="shared" si="13"/>
        <v>14</v>
      </c>
      <c r="N63" s="28">
        <f t="shared" si="14"/>
        <v>-7</v>
      </c>
      <c r="O63" s="28">
        <f t="shared" si="15"/>
        <v>1</v>
      </c>
      <c r="P63" s="28">
        <f t="shared" si="16"/>
        <v>3</v>
      </c>
      <c r="Q63" s="28">
        <f t="shared" si="17"/>
        <v>2</v>
      </c>
      <c r="R63" s="28">
        <f t="shared" si="18"/>
        <v>6</v>
      </c>
      <c r="S63" s="4">
        <f t="shared" si="9"/>
        <v>20.602325267042627</v>
      </c>
      <c r="T63" s="28">
        <f t="shared" si="10"/>
        <v>3</v>
      </c>
      <c r="U63" s="28">
        <f t="shared" si="11"/>
        <v>2</v>
      </c>
      <c r="V63" s="5">
        <f t="shared" si="22"/>
        <v>3</v>
      </c>
      <c r="W63" s="5">
        <f t="shared" si="12"/>
        <v>0</v>
      </c>
      <c r="X63" s="5">
        <f t="shared" si="12"/>
        <v>0</v>
      </c>
      <c r="Y63" s="5">
        <f t="shared" si="12"/>
        <v>0</v>
      </c>
      <c r="Z63" s="5">
        <f t="shared" si="12"/>
        <v>1</v>
      </c>
    </row>
    <row r="64" spans="1:26" x14ac:dyDescent="0.3">
      <c r="A64" s="28" t="s">
        <v>75</v>
      </c>
      <c r="B64" s="28">
        <f t="shared" si="24"/>
        <v>-17</v>
      </c>
      <c r="C64" s="28">
        <f t="shared" si="24"/>
        <v>-8</v>
      </c>
      <c r="D64" s="28">
        <f t="shared" si="24"/>
        <v>9</v>
      </c>
      <c r="E64" s="28">
        <f t="shared" si="24"/>
        <v>12</v>
      </c>
      <c r="F64" s="28">
        <f t="shared" si="24"/>
        <v>1</v>
      </c>
      <c r="G64" s="28">
        <f t="shared" si="24"/>
        <v>0</v>
      </c>
      <c r="H64" s="28">
        <f t="shared" si="4"/>
        <v>0</v>
      </c>
      <c r="I64" s="28">
        <f t="shared" si="5"/>
        <v>0</v>
      </c>
      <c r="J64" s="28">
        <f t="shared" si="6"/>
        <v>0</v>
      </c>
      <c r="K64" s="28">
        <f t="shared" si="7"/>
        <v>1</v>
      </c>
      <c r="L64" s="28">
        <f t="shared" si="8"/>
        <v>1</v>
      </c>
      <c r="M64" s="28">
        <f t="shared" si="13"/>
        <v>12</v>
      </c>
      <c r="N64" s="28">
        <f t="shared" si="14"/>
        <v>-17</v>
      </c>
      <c r="O64" s="28">
        <f t="shared" si="15"/>
        <v>1</v>
      </c>
      <c r="P64" s="28">
        <f t="shared" si="16"/>
        <v>3</v>
      </c>
      <c r="Q64" s="28">
        <f t="shared" si="17"/>
        <v>2</v>
      </c>
      <c r="R64" s="28">
        <f t="shared" si="18"/>
        <v>6</v>
      </c>
      <c r="S64" s="4">
        <f t="shared" si="9"/>
        <v>12.192894105447921</v>
      </c>
      <c r="T64" s="28">
        <f t="shared" si="10"/>
        <v>3</v>
      </c>
      <c r="U64" s="28">
        <f t="shared" si="11"/>
        <v>2</v>
      </c>
      <c r="V64" s="5">
        <f t="shared" si="22"/>
        <v>3</v>
      </c>
      <c r="W64" s="5">
        <f t="shared" si="12"/>
        <v>0</v>
      </c>
      <c r="X64" s="5">
        <f t="shared" si="12"/>
        <v>0</v>
      </c>
      <c r="Y64" s="5">
        <f t="shared" si="12"/>
        <v>0</v>
      </c>
      <c r="Z64" s="5">
        <f t="shared" si="12"/>
        <v>1</v>
      </c>
    </row>
    <row r="65" spans="1:26" x14ac:dyDescent="0.3">
      <c r="A65" s="28" t="s">
        <v>76</v>
      </c>
      <c r="B65" s="28">
        <f t="shared" si="24"/>
        <v>-5</v>
      </c>
      <c r="C65" s="28">
        <f t="shared" si="24"/>
        <v>5</v>
      </c>
      <c r="D65" s="28">
        <f t="shared" si="24"/>
        <v>-5</v>
      </c>
      <c r="E65" s="28">
        <f t="shared" si="24"/>
        <v>16</v>
      </c>
      <c r="F65" s="28">
        <f t="shared" si="24"/>
        <v>2</v>
      </c>
      <c r="G65" s="28">
        <f t="shared" si="24"/>
        <v>0</v>
      </c>
      <c r="H65" s="28">
        <f t="shared" si="4"/>
        <v>0</v>
      </c>
      <c r="I65" s="28">
        <f t="shared" si="5"/>
        <v>0</v>
      </c>
      <c r="J65" s="28">
        <f t="shared" si="6"/>
        <v>0</v>
      </c>
      <c r="K65" s="28">
        <f t="shared" si="7"/>
        <v>1</v>
      </c>
      <c r="L65" s="28">
        <f t="shared" si="8"/>
        <v>1</v>
      </c>
      <c r="M65" s="28">
        <f t="shared" si="13"/>
        <v>16</v>
      </c>
      <c r="N65" s="28">
        <f t="shared" si="14"/>
        <v>-5</v>
      </c>
      <c r="O65" s="28">
        <f t="shared" si="15"/>
        <v>1</v>
      </c>
      <c r="P65" s="28">
        <f t="shared" si="16"/>
        <v>3</v>
      </c>
      <c r="Q65" s="28">
        <f t="shared" si="17"/>
        <v>2</v>
      </c>
      <c r="R65" s="28">
        <f t="shared" si="18"/>
        <v>6</v>
      </c>
      <c r="S65" s="4">
        <f t="shared" si="9"/>
        <v>24.755950357709132</v>
      </c>
      <c r="T65" s="28">
        <f t="shared" si="10"/>
        <v>3</v>
      </c>
      <c r="U65" s="28">
        <f t="shared" si="11"/>
        <v>2</v>
      </c>
      <c r="V65" s="5">
        <f t="shared" si="22"/>
        <v>3</v>
      </c>
      <c r="W65" s="5">
        <f t="shared" si="12"/>
        <v>0</v>
      </c>
      <c r="X65" s="5">
        <f t="shared" si="12"/>
        <v>0</v>
      </c>
      <c r="Y65" s="5">
        <f t="shared" si="12"/>
        <v>0</v>
      </c>
      <c r="Z65" s="5">
        <f t="shared" si="12"/>
        <v>1</v>
      </c>
    </row>
    <row r="66" spans="1:26" x14ac:dyDescent="0.3">
      <c r="A66" s="28" t="s">
        <v>77</v>
      </c>
      <c r="B66" s="28">
        <f t="shared" si="24"/>
        <v>-11</v>
      </c>
      <c r="C66" s="28">
        <f t="shared" si="24"/>
        <v>4</v>
      </c>
      <c r="D66" s="28">
        <f t="shared" si="24"/>
        <v>12</v>
      </c>
      <c r="E66" s="28">
        <f t="shared" si="24"/>
        <v>7</v>
      </c>
      <c r="F66" s="28">
        <f t="shared" si="24"/>
        <v>5</v>
      </c>
      <c r="G66" s="28">
        <f t="shared" si="24"/>
        <v>0</v>
      </c>
      <c r="H66" s="28">
        <f t="shared" si="4"/>
        <v>0</v>
      </c>
      <c r="I66" s="28">
        <f t="shared" si="5"/>
        <v>0</v>
      </c>
      <c r="J66" s="28">
        <f t="shared" si="6"/>
        <v>0</v>
      </c>
      <c r="K66" s="28">
        <f t="shared" si="7"/>
        <v>1</v>
      </c>
      <c r="L66" s="28">
        <f t="shared" si="8"/>
        <v>1</v>
      </c>
      <c r="M66" s="28">
        <f t="shared" si="13"/>
        <v>12</v>
      </c>
      <c r="N66" s="28">
        <f t="shared" si="14"/>
        <v>-11</v>
      </c>
      <c r="O66" s="28">
        <f t="shared" si="15"/>
        <v>1</v>
      </c>
      <c r="P66" s="28">
        <f t="shared" si="16"/>
        <v>4</v>
      </c>
      <c r="Q66" s="28">
        <f t="shared" si="17"/>
        <v>1</v>
      </c>
      <c r="R66" s="28">
        <f t="shared" si="18"/>
        <v>6</v>
      </c>
      <c r="S66" s="4">
        <f t="shared" si="9"/>
        <v>15.539392014169456</v>
      </c>
      <c r="T66" s="28">
        <f t="shared" si="10"/>
        <v>4</v>
      </c>
      <c r="U66" s="28">
        <f t="shared" si="11"/>
        <v>1</v>
      </c>
      <c r="V66" s="5">
        <f t="shared" si="22"/>
        <v>3</v>
      </c>
      <c r="W66" s="5">
        <f t="shared" si="12"/>
        <v>0</v>
      </c>
      <c r="X66" s="5">
        <f t="shared" si="12"/>
        <v>0</v>
      </c>
      <c r="Y66" s="5">
        <f t="shared" si="12"/>
        <v>0</v>
      </c>
      <c r="Z66" s="5">
        <f t="shared" si="12"/>
        <v>1</v>
      </c>
    </row>
    <row r="67" spans="1:26" x14ac:dyDescent="0.3">
      <c r="A67" s="28" t="s">
        <v>78</v>
      </c>
      <c r="B67" s="28">
        <f t="shared" si="24"/>
        <v>-9</v>
      </c>
      <c r="C67" s="28">
        <f t="shared" si="24"/>
        <v>-4</v>
      </c>
      <c r="D67" s="28">
        <f t="shared" si="24"/>
        <v>14</v>
      </c>
      <c r="E67" s="28">
        <f t="shared" si="24"/>
        <v>7</v>
      </c>
      <c r="F67" s="28">
        <f t="shared" si="24"/>
        <v>12</v>
      </c>
      <c r="G67" s="28">
        <f t="shared" si="24"/>
        <v>0</v>
      </c>
      <c r="H67" s="28">
        <f t="shared" si="4"/>
        <v>0</v>
      </c>
      <c r="I67" s="28">
        <f t="shared" si="5"/>
        <v>0</v>
      </c>
      <c r="J67" s="28">
        <f t="shared" si="6"/>
        <v>0</v>
      </c>
      <c r="K67" s="28">
        <f t="shared" si="7"/>
        <v>1</v>
      </c>
      <c r="L67" s="28">
        <f t="shared" si="8"/>
        <v>1</v>
      </c>
      <c r="M67" s="28">
        <f t="shared" si="13"/>
        <v>14</v>
      </c>
      <c r="N67" s="28">
        <f t="shared" si="14"/>
        <v>-9</v>
      </c>
      <c r="O67" s="28">
        <f t="shared" si="15"/>
        <v>1</v>
      </c>
      <c r="P67" s="28">
        <f t="shared" si="16"/>
        <v>3</v>
      </c>
      <c r="Q67" s="28">
        <f t="shared" si="17"/>
        <v>2</v>
      </c>
      <c r="R67" s="28">
        <f t="shared" si="18"/>
        <v>6</v>
      </c>
      <c r="S67" s="4">
        <f t="shared" si="9"/>
        <v>19.39858145324779</v>
      </c>
      <c r="T67" s="28">
        <f t="shared" si="10"/>
        <v>3</v>
      </c>
      <c r="U67" s="28">
        <f t="shared" si="11"/>
        <v>2</v>
      </c>
      <c r="V67" s="5">
        <f t="shared" si="22"/>
        <v>3</v>
      </c>
      <c r="W67" s="5">
        <f t="shared" si="12"/>
        <v>0</v>
      </c>
      <c r="X67" s="5">
        <f t="shared" si="12"/>
        <v>0</v>
      </c>
      <c r="Y67" s="5">
        <f t="shared" si="12"/>
        <v>0</v>
      </c>
      <c r="Z67" s="5">
        <f t="shared" si="12"/>
        <v>1</v>
      </c>
    </row>
    <row r="68" spans="1:26" x14ac:dyDescent="0.3">
      <c r="A68" s="28" t="s">
        <v>79</v>
      </c>
      <c r="B68" s="28">
        <f t="shared" si="24"/>
        <v>-13</v>
      </c>
      <c r="C68" s="28">
        <f t="shared" si="24"/>
        <v>-7</v>
      </c>
      <c r="D68" s="28">
        <f t="shared" si="24"/>
        <v>10</v>
      </c>
      <c r="E68" s="28">
        <f t="shared" si="24"/>
        <v>9</v>
      </c>
      <c r="F68" s="28">
        <f t="shared" si="24"/>
        <v>9</v>
      </c>
      <c r="G68" s="28">
        <f t="shared" si="24"/>
        <v>0</v>
      </c>
      <c r="H68" s="28">
        <f t="shared" si="4"/>
        <v>0</v>
      </c>
      <c r="I68" s="28">
        <f t="shared" si="5"/>
        <v>0</v>
      </c>
      <c r="J68" s="28">
        <f t="shared" si="6"/>
        <v>0</v>
      </c>
      <c r="K68" s="28">
        <f t="shared" si="7"/>
        <v>1</v>
      </c>
      <c r="L68" s="28">
        <f t="shared" si="8"/>
        <v>1</v>
      </c>
      <c r="M68" s="28">
        <f t="shared" si="13"/>
        <v>10</v>
      </c>
      <c r="N68" s="28">
        <f t="shared" si="14"/>
        <v>-13</v>
      </c>
      <c r="O68" s="28">
        <f t="shared" si="15"/>
        <v>1</v>
      </c>
      <c r="P68" s="28">
        <f t="shared" si="16"/>
        <v>3</v>
      </c>
      <c r="Q68" s="28">
        <f t="shared" si="17"/>
        <v>2</v>
      </c>
      <c r="R68" s="28">
        <f t="shared" si="18"/>
        <v>6</v>
      </c>
      <c r="S68" s="4">
        <f t="shared" si="9"/>
        <v>11.678154093971983</v>
      </c>
      <c r="T68" s="28">
        <f t="shared" si="10"/>
        <v>3</v>
      </c>
      <c r="U68" s="28">
        <f t="shared" si="11"/>
        <v>2</v>
      </c>
      <c r="V68" s="5">
        <f t="shared" si="22"/>
        <v>3</v>
      </c>
      <c r="W68" s="5">
        <f t="shared" si="12"/>
        <v>0</v>
      </c>
      <c r="X68" s="5">
        <f t="shared" si="12"/>
        <v>0</v>
      </c>
      <c r="Y68" s="5">
        <f t="shared" si="12"/>
        <v>0</v>
      </c>
      <c r="Z68" s="5">
        <f t="shared" si="12"/>
        <v>1</v>
      </c>
    </row>
    <row r="69" spans="1:26" x14ac:dyDescent="0.3">
      <c r="A69" s="28" t="s">
        <v>80</v>
      </c>
      <c r="B69" s="28">
        <f>B$21-B18</f>
        <v>-2</v>
      </c>
      <c r="C69" s="28">
        <f t="shared" ref="C69:G69" si="25">C$21-C18</f>
        <v>8</v>
      </c>
      <c r="D69" s="28">
        <f t="shared" si="25"/>
        <v>-11</v>
      </c>
      <c r="E69" s="28">
        <f t="shared" si="25"/>
        <v>2</v>
      </c>
      <c r="F69" s="28">
        <f t="shared" si="25"/>
        <v>-3</v>
      </c>
      <c r="G69" s="28">
        <f t="shared" si="25"/>
        <v>0</v>
      </c>
      <c r="H69" s="28">
        <f t="shared" si="4"/>
        <v>0</v>
      </c>
      <c r="I69" s="28">
        <f t="shared" si="5"/>
        <v>0</v>
      </c>
      <c r="J69" s="28">
        <f t="shared" si="6"/>
        <v>0</v>
      </c>
      <c r="K69" s="28">
        <f t="shared" si="7"/>
        <v>1</v>
      </c>
      <c r="L69" s="28">
        <f t="shared" si="8"/>
        <v>1</v>
      </c>
      <c r="M69" s="28">
        <f t="shared" si="13"/>
        <v>8</v>
      </c>
      <c r="N69" s="28">
        <f t="shared" si="14"/>
        <v>-11</v>
      </c>
      <c r="O69" s="28">
        <f t="shared" si="15"/>
        <v>1</v>
      </c>
      <c r="P69" s="28">
        <f t="shared" si="16"/>
        <v>2</v>
      </c>
      <c r="Q69" s="28">
        <f t="shared" si="17"/>
        <v>3</v>
      </c>
      <c r="R69" s="28">
        <f t="shared" si="18"/>
        <v>6</v>
      </c>
      <c r="S69" s="4">
        <f t="shared" si="9"/>
        <v>10.103497187428813</v>
      </c>
      <c r="T69" s="28">
        <f t="shared" si="10"/>
        <v>2</v>
      </c>
      <c r="U69" s="28">
        <f t="shared" si="11"/>
        <v>3</v>
      </c>
      <c r="V69" s="5">
        <f t="shared" si="22"/>
        <v>4</v>
      </c>
      <c r="W69" s="5">
        <f t="shared" si="12"/>
        <v>0</v>
      </c>
      <c r="X69" s="5">
        <f t="shared" si="12"/>
        <v>0</v>
      </c>
      <c r="Y69" s="5">
        <f t="shared" si="12"/>
        <v>0</v>
      </c>
      <c r="Z69" s="5">
        <f t="shared" si="12"/>
        <v>1</v>
      </c>
    </row>
    <row r="70" spans="1:26" x14ac:dyDescent="0.3">
      <c r="A70" s="28" t="s">
        <v>81</v>
      </c>
      <c r="B70" s="28">
        <f t="shared" ref="B70:G80" si="26">B$21-B19</f>
        <v>-8</v>
      </c>
      <c r="C70" s="28">
        <f t="shared" si="26"/>
        <v>10</v>
      </c>
      <c r="D70" s="28">
        <f t="shared" si="26"/>
        <v>-3</v>
      </c>
      <c r="E70" s="28">
        <f t="shared" si="26"/>
        <v>-5</v>
      </c>
      <c r="F70" s="28">
        <f t="shared" si="26"/>
        <v>-2</v>
      </c>
      <c r="G70" s="28">
        <f t="shared" si="26"/>
        <v>0</v>
      </c>
      <c r="H70" s="28">
        <f t="shared" si="4"/>
        <v>0</v>
      </c>
      <c r="I70" s="28">
        <f t="shared" si="5"/>
        <v>0</v>
      </c>
      <c r="J70" s="28">
        <f t="shared" si="6"/>
        <v>0</v>
      </c>
      <c r="K70" s="28">
        <f t="shared" si="7"/>
        <v>1</v>
      </c>
      <c r="L70" s="28">
        <f t="shared" si="8"/>
        <v>1</v>
      </c>
      <c r="M70" s="28">
        <f t="shared" si="13"/>
        <v>10</v>
      </c>
      <c r="N70" s="28">
        <f t="shared" si="14"/>
        <v>-8</v>
      </c>
      <c r="O70" s="28">
        <f t="shared" si="15"/>
        <v>1</v>
      </c>
      <c r="P70" s="28">
        <f t="shared" si="16"/>
        <v>1</v>
      </c>
      <c r="Q70" s="28">
        <f t="shared" si="17"/>
        <v>4</v>
      </c>
      <c r="R70" s="28">
        <f t="shared" si="18"/>
        <v>6</v>
      </c>
      <c r="S70" s="4">
        <f t="shared" si="9"/>
        <v>14.5</v>
      </c>
      <c r="T70" s="28">
        <f t="shared" si="10"/>
        <v>1</v>
      </c>
      <c r="U70" s="28">
        <f t="shared" si="11"/>
        <v>4</v>
      </c>
      <c r="V70" s="5">
        <f t="shared" si="22"/>
        <v>4</v>
      </c>
      <c r="W70" s="5">
        <f t="shared" si="12"/>
        <v>0</v>
      </c>
      <c r="X70" s="5">
        <f t="shared" si="12"/>
        <v>0</v>
      </c>
      <c r="Y70" s="5">
        <f t="shared" si="12"/>
        <v>0</v>
      </c>
      <c r="Z70" s="5">
        <f t="shared" si="12"/>
        <v>1</v>
      </c>
    </row>
    <row r="71" spans="1:26" x14ac:dyDescent="0.3">
      <c r="A71" s="28" t="s">
        <v>82</v>
      </c>
      <c r="B71" s="28">
        <f t="shared" si="26"/>
        <v>6</v>
      </c>
      <c r="C71" s="28">
        <f t="shared" si="26"/>
        <v>2</v>
      </c>
      <c r="D71" s="28">
        <f t="shared" si="26"/>
        <v>-7</v>
      </c>
      <c r="E71" s="28">
        <f t="shared" si="26"/>
        <v>-13</v>
      </c>
      <c r="F71" s="28">
        <f t="shared" si="26"/>
        <v>-3</v>
      </c>
      <c r="G71" s="28">
        <f t="shared" si="26"/>
        <v>0</v>
      </c>
      <c r="H71" s="28">
        <f t="shared" si="4"/>
        <v>0</v>
      </c>
      <c r="I71" s="28">
        <f t="shared" si="5"/>
        <v>0</v>
      </c>
      <c r="J71" s="28">
        <f t="shared" si="6"/>
        <v>0</v>
      </c>
      <c r="K71" s="28">
        <f t="shared" si="7"/>
        <v>1</v>
      </c>
      <c r="L71" s="28">
        <f t="shared" si="8"/>
        <v>1</v>
      </c>
      <c r="M71" s="28">
        <f t="shared" si="13"/>
        <v>6</v>
      </c>
      <c r="N71" s="28">
        <f t="shared" si="14"/>
        <v>-13</v>
      </c>
      <c r="O71" s="28">
        <f t="shared" si="15"/>
        <v>1</v>
      </c>
      <c r="P71" s="28">
        <f t="shared" si="16"/>
        <v>2</v>
      </c>
      <c r="Q71" s="28">
        <f t="shared" si="17"/>
        <v>3</v>
      </c>
      <c r="R71" s="28">
        <f t="shared" si="18"/>
        <v>6</v>
      </c>
      <c r="S71" s="4">
        <f t="shared" si="9"/>
        <v>6.5049005481153817</v>
      </c>
      <c r="T71" s="28">
        <f t="shared" si="10"/>
        <v>2</v>
      </c>
      <c r="U71" s="28">
        <f t="shared" si="11"/>
        <v>3</v>
      </c>
      <c r="V71" s="5">
        <f t="shared" si="22"/>
        <v>4</v>
      </c>
      <c r="W71" s="5">
        <f t="shared" si="12"/>
        <v>0</v>
      </c>
      <c r="X71" s="5">
        <f t="shared" si="12"/>
        <v>0</v>
      </c>
      <c r="Y71" s="5">
        <f t="shared" si="12"/>
        <v>0</v>
      </c>
      <c r="Z71" s="5">
        <f t="shared" si="12"/>
        <v>1</v>
      </c>
    </row>
    <row r="72" spans="1:26" x14ac:dyDescent="0.3">
      <c r="A72" s="28" t="s">
        <v>83</v>
      </c>
      <c r="B72" s="28">
        <f t="shared" si="26"/>
        <v>0</v>
      </c>
      <c r="C72" s="28">
        <f t="shared" si="26"/>
        <v>0</v>
      </c>
      <c r="D72" s="28">
        <f t="shared" si="26"/>
        <v>0</v>
      </c>
      <c r="E72" s="28">
        <f t="shared" si="26"/>
        <v>0</v>
      </c>
      <c r="F72" s="28">
        <f t="shared" si="26"/>
        <v>0</v>
      </c>
      <c r="G72" s="28">
        <f t="shared" si="26"/>
        <v>0</v>
      </c>
      <c r="H72" s="28">
        <f t="shared" si="4"/>
        <v>0</v>
      </c>
      <c r="I72" s="28">
        <f t="shared" si="5"/>
        <v>0</v>
      </c>
      <c r="J72" s="28">
        <f t="shared" si="6"/>
        <v>1</v>
      </c>
      <c r="K72" s="28">
        <f t="shared" si="7"/>
        <v>0</v>
      </c>
      <c r="L72" s="28">
        <f t="shared" si="8"/>
        <v>1</v>
      </c>
      <c r="M72" s="28">
        <f t="shared" si="13"/>
        <v>0</v>
      </c>
      <c r="N72" s="28">
        <f t="shared" si="14"/>
        <v>0</v>
      </c>
      <c r="O72" s="28">
        <f t="shared" si="15"/>
        <v>6</v>
      </c>
      <c r="P72" s="28">
        <f t="shared" si="16"/>
        <v>0</v>
      </c>
      <c r="Q72" s="28">
        <f t="shared" si="17"/>
        <v>0</v>
      </c>
      <c r="R72" s="28">
        <f t="shared" si="18"/>
        <v>6</v>
      </c>
      <c r="S72" s="4">
        <f t="shared" si="9"/>
        <v>0</v>
      </c>
      <c r="T72" s="28">
        <f t="shared" si="10"/>
        <v>1</v>
      </c>
      <c r="U72" s="28">
        <f t="shared" si="11"/>
        <v>1</v>
      </c>
      <c r="V72" s="5">
        <f t="shared" si="22"/>
        <v>4</v>
      </c>
      <c r="W72" s="5">
        <f t="shared" si="12"/>
        <v>0</v>
      </c>
      <c r="X72" s="5">
        <f t="shared" si="12"/>
        <v>0</v>
      </c>
      <c r="Y72" s="5">
        <f t="shared" si="12"/>
        <v>1</v>
      </c>
      <c r="Z72" s="5">
        <f t="shared" si="12"/>
        <v>0</v>
      </c>
    </row>
    <row r="73" spans="1:26" x14ac:dyDescent="0.3">
      <c r="A73" s="28" t="s">
        <v>84</v>
      </c>
      <c r="B73" s="28">
        <f t="shared" si="26"/>
        <v>4</v>
      </c>
      <c r="C73" s="28">
        <f t="shared" si="26"/>
        <v>-4</v>
      </c>
      <c r="D73" s="28">
        <f t="shared" si="26"/>
        <v>-10</v>
      </c>
      <c r="E73" s="28">
        <f t="shared" si="26"/>
        <v>-14</v>
      </c>
      <c r="F73" s="28">
        <f t="shared" si="26"/>
        <v>14</v>
      </c>
      <c r="G73" s="28">
        <f t="shared" si="26"/>
        <v>0</v>
      </c>
      <c r="H73" s="28">
        <f t="shared" si="4"/>
        <v>0</v>
      </c>
      <c r="I73" s="28">
        <f t="shared" si="5"/>
        <v>0</v>
      </c>
      <c r="J73" s="28">
        <f t="shared" si="6"/>
        <v>0</v>
      </c>
      <c r="K73" s="28">
        <f t="shared" si="7"/>
        <v>1</v>
      </c>
      <c r="L73" s="28">
        <f t="shared" si="8"/>
        <v>1</v>
      </c>
      <c r="M73" s="28">
        <f t="shared" si="13"/>
        <v>14</v>
      </c>
      <c r="N73" s="28">
        <f t="shared" si="14"/>
        <v>-14</v>
      </c>
      <c r="O73" s="28">
        <f t="shared" si="15"/>
        <v>1</v>
      </c>
      <c r="P73" s="28">
        <f t="shared" si="16"/>
        <v>2</v>
      </c>
      <c r="Q73" s="28">
        <f t="shared" si="17"/>
        <v>3</v>
      </c>
      <c r="R73" s="28">
        <f t="shared" si="18"/>
        <v>6</v>
      </c>
      <c r="S73" s="4">
        <f t="shared" si="9"/>
        <v>16.528949070347508</v>
      </c>
      <c r="T73" s="28">
        <f t="shared" si="10"/>
        <v>2</v>
      </c>
      <c r="U73" s="28">
        <f t="shared" si="11"/>
        <v>3</v>
      </c>
      <c r="V73" s="5">
        <f t="shared" si="22"/>
        <v>4</v>
      </c>
      <c r="W73" s="5">
        <f t="shared" si="12"/>
        <v>0</v>
      </c>
      <c r="X73" s="5">
        <f t="shared" si="12"/>
        <v>0</v>
      </c>
      <c r="Y73" s="5">
        <f t="shared" si="12"/>
        <v>0</v>
      </c>
      <c r="Z73" s="5">
        <f t="shared" si="12"/>
        <v>1</v>
      </c>
    </row>
    <row r="74" spans="1:26" x14ac:dyDescent="0.3">
      <c r="A74" s="28" t="s">
        <v>85</v>
      </c>
      <c r="B74" s="28">
        <f t="shared" si="26"/>
        <v>3</v>
      </c>
      <c r="C74" s="28">
        <f t="shared" si="26"/>
        <v>-8</v>
      </c>
      <c r="D74" s="28">
        <f t="shared" si="26"/>
        <v>2</v>
      </c>
      <c r="E74" s="28">
        <f t="shared" si="26"/>
        <v>-16</v>
      </c>
      <c r="F74" s="28">
        <f t="shared" si="26"/>
        <v>11</v>
      </c>
      <c r="G74" s="28">
        <f t="shared" si="26"/>
        <v>0</v>
      </c>
      <c r="H74" s="28">
        <f t="shared" si="4"/>
        <v>0</v>
      </c>
      <c r="I74" s="28">
        <f t="shared" si="5"/>
        <v>0</v>
      </c>
      <c r="J74" s="28">
        <f t="shared" si="6"/>
        <v>0</v>
      </c>
      <c r="K74" s="28">
        <f t="shared" si="7"/>
        <v>1</v>
      </c>
      <c r="L74" s="28">
        <f t="shared" si="8"/>
        <v>1</v>
      </c>
      <c r="M74" s="28">
        <f t="shared" si="13"/>
        <v>11</v>
      </c>
      <c r="N74" s="28">
        <f t="shared" si="14"/>
        <v>-16</v>
      </c>
      <c r="O74" s="28">
        <f t="shared" si="15"/>
        <v>1</v>
      </c>
      <c r="P74" s="28">
        <f t="shared" si="16"/>
        <v>3</v>
      </c>
      <c r="Q74" s="28">
        <f t="shared" si="17"/>
        <v>2</v>
      </c>
      <c r="R74" s="28">
        <f t="shared" si="18"/>
        <v>6</v>
      </c>
      <c r="S74" s="4">
        <f t="shared" si="9"/>
        <v>11.401754250991379</v>
      </c>
      <c r="T74" s="28">
        <f t="shared" si="10"/>
        <v>3</v>
      </c>
      <c r="U74" s="28">
        <f t="shared" si="11"/>
        <v>2</v>
      </c>
      <c r="V74" s="5">
        <f t="shared" si="22"/>
        <v>4</v>
      </c>
      <c r="W74" s="5">
        <f t="shared" si="12"/>
        <v>0</v>
      </c>
      <c r="X74" s="5">
        <f t="shared" si="12"/>
        <v>0</v>
      </c>
      <c r="Y74" s="5">
        <f t="shared" si="12"/>
        <v>0</v>
      </c>
      <c r="Z74" s="5">
        <f t="shared" si="12"/>
        <v>1</v>
      </c>
    </row>
    <row r="75" spans="1:26" x14ac:dyDescent="0.3">
      <c r="A75" s="28" t="s">
        <v>86</v>
      </c>
      <c r="B75" s="28">
        <f t="shared" si="26"/>
        <v>-1</v>
      </c>
      <c r="C75" s="28">
        <f t="shared" si="26"/>
        <v>6</v>
      </c>
      <c r="D75" s="28">
        <f t="shared" si="26"/>
        <v>-9</v>
      </c>
      <c r="E75" s="28">
        <f t="shared" si="26"/>
        <v>1</v>
      </c>
      <c r="F75" s="28">
        <f t="shared" si="26"/>
        <v>7</v>
      </c>
      <c r="G75" s="28">
        <f t="shared" si="26"/>
        <v>0</v>
      </c>
      <c r="H75" s="28">
        <f t="shared" si="4"/>
        <v>0</v>
      </c>
      <c r="I75" s="28">
        <f t="shared" si="5"/>
        <v>0</v>
      </c>
      <c r="J75" s="28">
        <f t="shared" si="6"/>
        <v>0</v>
      </c>
      <c r="K75" s="28">
        <f t="shared" si="7"/>
        <v>1</v>
      </c>
      <c r="L75" s="28">
        <f t="shared" si="8"/>
        <v>1</v>
      </c>
      <c r="M75" s="28">
        <f t="shared" si="13"/>
        <v>7</v>
      </c>
      <c r="N75" s="28">
        <f t="shared" si="14"/>
        <v>-9</v>
      </c>
      <c r="O75" s="28">
        <f t="shared" si="15"/>
        <v>1</v>
      </c>
      <c r="P75" s="28">
        <f t="shared" si="16"/>
        <v>3</v>
      </c>
      <c r="Q75" s="28">
        <f t="shared" si="17"/>
        <v>2</v>
      </c>
      <c r="R75" s="28">
        <f t="shared" si="18"/>
        <v>6</v>
      </c>
      <c r="S75" s="4">
        <f t="shared" si="9"/>
        <v>9.8495741960115062</v>
      </c>
      <c r="T75" s="28">
        <f t="shared" si="10"/>
        <v>3</v>
      </c>
      <c r="U75" s="28">
        <f t="shared" si="11"/>
        <v>2</v>
      </c>
      <c r="V75" s="5">
        <f t="shared" si="22"/>
        <v>4</v>
      </c>
      <c r="W75" s="5">
        <f t="shared" si="12"/>
        <v>0</v>
      </c>
      <c r="X75" s="5">
        <f t="shared" si="12"/>
        <v>0</v>
      </c>
      <c r="Y75" s="5">
        <f t="shared" si="12"/>
        <v>0</v>
      </c>
      <c r="Z75" s="5">
        <f t="shared" si="12"/>
        <v>1</v>
      </c>
    </row>
    <row r="76" spans="1:26" x14ac:dyDescent="0.3">
      <c r="A76" s="28" t="s">
        <v>87</v>
      </c>
      <c r="B76" s="28">
        <f t="shared" si="26"/>
        <v>-11</v>
      </c>
      <c r="C76" s="28">
        <f t="shared" si="26"/>
        <v>-6</v>
      </c>
      <c r="D76" s="28">
        <f t="shared" si="26"/>
        <v>2</v>
      </c>
      <c r="E76" s="28">
        <f t="shared" si="26"/>
        <v>-1</v>
      </c>
      <c r="F76" s="28">
        <f t="shared" si="26"/>
        <v>-2</v>
      </c>
      <c r="G76" s="28">
        <f t="shared" si="26"/>
        <v>0</v>
      </c>
      <c r="H76" s="28">
        <f t="shared" si="4"/>
        <v>0</v>
      </c>
      <c r="I76" s="28">
        <f t="shared" si="5"/>
        <v>0</v>
      </c>
      <c r="J76" s="28">
        <f t="shared" si="6"/>
        <v>0</v>
      </c>
      <c r="K76" s="28">
        <f t="shared" si="7"/>
        <v>1</v>
      </c>
      <c r="L76" s="28">
        <f t="shared" si="8"/>
        <v>1</v>
      </c>
      <c r="M76" s="28">
        <f t="shared" si="13"/>
        <v>2</v>
      </c>
      <c r="N76" s="28">
        <f t="shared" si="14"/>
        <v>-11</v>
      </c>
      <c r="O76" s="28">
        <f t="shared" si="15"/>
        <v>1</v>
      </c>
      <c r="P76" s="28">
        <f t="shared" si="16"/>
        <v>1</v>
      </c>
      <c r="Q76" s="28">
        <f t="shared" si="17"/>
        <v>4</v>
      </c>
      <c r="R76" s="28">
        <f t="shared" si="18"/>
        <v>6</v>
      </c>
      <c r="S76" s="4">
        <f t="shared" si="9"/>
        <v>2.7823299831252681</v>
      </c>
      <c r="T76" s="28">
        <f t="shared" si="10"/>
        <v>1</v>
      </c>
      <c r="U76" s="28">
        <f t="shared" si="11"/>
        <v>4</v>
      </c>
      <c r="V76" s="5">
        <f t="shared" si="22"/>
        <v>4</v>
      </c>
      <c r="W76" s="5">
        <f t="shared" si="12"/>
        <v>0</v>
      </c>
      <c r="X76" s="5">
        <f t="shared" si="12"/>
        <v>0</v>
      </c>
      <c r="Y76" s="5">
        <f t="shared" si="12"/>
        <v>0</v>
      </c>
      <c r="Z76" s="5">
        <f t="shared" si="12"/>
        <v>1</v>
      </c>
    </row>
    <row r="77" spans="1:26" x14ac:dyDescent="0.3">
      <c r="A77" s="28" t="s">
        <v>88</v>
      </c>
      <c r="B77" s="28">
        <f t="shared" si="26"/>
        <v>1</v>
      </c>
      <c r="C77" s="28">
        <f t="shared" si="26"/>
        <v>7</v>
      </c>
      <c r="D77" s="28">
        <f t="shared" si="26"/>
        <v>-12</v>
      </c>
      <c r="E77" s="28">
        <f t="shared" si="26"/>
        <v>3</v>
      </c>
      <c r="F77" s="28">
        <f t="shared" si="26"/>
        <v>-1</v>
      </c>
      <c r="G77" s="28">
        <f t="shared" si="26"/>
        <v>0</v>
      </c>
      <c r="H77" s="28">
        <f t="shared" si="4"/>
        <v>0</v>
      </c>
      <c r="I77" s="28">
        <f t="shared" si="5"/>
        <v>0</v>
      </c>
      <c r="J77" s="28">
        <f t="shared" si="6"/>
        <v>0</v>
      </c>
      <c r="K77" s="28">
        <f t="shared" si="7"/>
        <v>1</v>
      </c>
      <c r="L77" s="28">
        <f t="shared" si="8"/>
        <v>1</v>
      </c>
      <c r="M77" s="28">
        <f t="shared" si="13"/>
        <v>7</v>
      </c>
      <c r="N77" s="28">
        <f t="shared" si="14"/>
        <v>-12</v>
      </c>
      <c r="O77" s="28">
        <f t="shared" si="15"/>
        <v>1</v>
      </c>
      <c r="P77" s="28">
        <f t="shared" si="16"/>
        <v>3</v>
      </c>
      <c r="Q77" s="28">
        <f t="shared" si="17"/>
        <v>2</v>
      </c>
      <c r="R77" s="28">
        <f t="shared" si="18"/>
        <v>6</v>
      </c>
      <c r="S77" s="4">
        <f t="shared" si="9"/>
        <v>8.2865352631040352</v>
      </c>
      <c r="T77" s="28">
        <f t="shared" si="10"/>
        <v>3</v>
      </c>
      <c r="U77" s="28">
        <f t="shared" si="11"/>
        <v>2</v>
      </c>
      <c r="V77" s="5">
        <f t="shared" si="22"/>
        <v>4</v>
      </c>
      <c r="W77" s="5">
        <f t="shared" si="12"/>
        <v>0</v>
      </c>
      <c r="X77" s="5">
        <f t="shared" si="12"/>
        <v>0</v>
      </c>
      <c r="Y77" s="5">
        <f t="shared" si="12"/>
        <v>0</v>
      </c>
      <c r="Z77" s="5">
        <f t="shared" si="12"/>
        <v>1</v>
      </c>
    </row>
    <row r="78" spans="1:26" x14ac:dyDescent="0.3">
      <c r="A78" s="28" t="s">
        <v>89</v>
      </c>
      <c r="B78" s="28">
        <f t="shared" si="26"/>
        <v>-5</v>
      </c>
      <c r="C78" s="28">
        <f t="shared" si="26"/>
        <v>6</v>
      </c>
      <c r="D78" s="28">
        <f t="shared" si="26"/>
        <v>5</v>
      </c>
      <c r="E78" s="28">
        <f t="shared" si="26"/>
        <v>-6</v>
      </c>
      <c r="F78" s="28">
        <f t="shared" si="26"/>
        <v>2</v>
      </c>
      <c r="G78" s="28">
        <f t="shared" si="26"/>
        <v>0</v>
      </c>
      <c r="H78" s="28">
        <f t="shared" si="4"/>
        <v>0</v>
      </c>
      <c r="I78" s="28">
        <f t="shared" si="5"/>
        <v>0</v>
      </c>
      <c r="J78" s="28">
        <f t="shared" si="6"/>
        <v>0</v>
      </c>
      <c r="K78" s="28">
        <f t="shared" si="7"/>
        <v>1</v>
      </c>
      <c r="L78" s="28">
        <f t="shared" si="8"/>
        <v>1</v>
      </c>
      <c r="M78" s="28">
        <f t="shared" si="13"/>
        <v>6</v>
      </c>
      <c r="N78" s="28">
        <f t="shared" si="14"/>
        <v>-6</v>
      </c>
      <c r="O78" s="28">
        <f t="shared" si="15"/>
        <v>1</v>
      </c>
      <c r="P78" s="28">
        <f t="shared" si="16"/>
        <v>3</v>
      </c>
      <c r="Q78" s="28">
        <f t="shared" si="17"/>
        <v>2</v>
      </c>
      <c r="R78" s="28">
        <f t="shared" si="18"/>
        <v>6</v>
      </c>
      <c r="S78" s="4">
        <f t="shared" si="9"/>
        <v>10.123475382979798</v>
      </c>
      <c r="T78" s="28">
        <f t="shared" si="10"/>
        <v>3</v>
      </c>
      <c r="U78" s="28">
        <f t="shared" si="11"/>
        <v>2</v>
      </c>
      <c r="V78" s="5">
        <f t="shared" si="22"/>
        <v>4</v>
      </c>
      <c r="W78" s="5">
        <f t="shared" si="12"/>
        <v>0</v>
      </c>
      <c r="X78" s="5">
        <f t="shared" si="12"/>
        <v>0</v>
      </c>
      <c r="Y78" s="5">
        <f t="shared" si="12"/>
        <v>0</v>
      </c>
      <c r="Z78" s="5">
        <f t="shared" si="12"/>
        <v>1</v>
      </c>
    </row>
    <row r="79" spans="1:26" x14ac:dyDescent="0.3">
      <c r="A79" s="28" t="s">
        <v>90</v>
      </c>
      <c r="B79" s="28">
        <f t="shared" si="26"/>
        <v>-3</v>
      </c>
      <c r="C79" s="28">
        <f t="shared" si="26"/>
        <v>-2</v>
      </c>
      <c r="D79" s="28">
        <f t="shared" si="26"/>
        <v>7</v>
      </c>
      <c r="E79" s="28">
        <f t="shared" si="26"/>
        <v>-6</v>
      </c>
      <c r="F79" s="28">
        <f t="shared" si="26"/>
        <v>9</v>
      </c>
      <c r="G79" s="28">
        <f t="shared" si="26"/>
        <v>0</v>
      </c>
      <c r="H79" s="28">
        <f t="shared" si="4"/>
        <v>0</v>
      </c>
      <c r="I79" s="28">
        <f t="shared" si="5"/>
        <v>0</v>
      </c>
      <c r="J79" s="28">
        <f t="shared" si="6"/>
        <v>0</v>
      </c>
      <c r="K79" s="28">
        <f t="shared" si="7"/>
        <v>1</v>
      </c>
      <c r="L79" s="28">
        <f t="shared" si="8"/>
        <v>1</v>
      </c>
      <c r="M79" s="28">
        <f t="shared" si="13"/>
        <v>9</v>
      </c>
      <c r="N79" s="28">
        <f t="shared" si="14"/>
        <v>-6</v>
      </c>
      <c r="O79" s="28">
        <f t="shared" si="15"/>
        <v>1</v>
      </c>
      <c r="P79" s="28">
        <f t="shared" si="16"/>
        <v>2</v>
      </c>
      <c r="Q79" s="28">
        <f t="shared" si="17"/>
        <v>3</v>
      </c>
      <c r="R79" s="28">
        <f t="shared" si="18"/>
        <v>6</v>
      </c>
      <c r="S79" s="4">
        <f t="shared" si="9"/>
        <v>14.164414002968975</v>
      </c>
      <c r="T79" s="28">
        <f t="shared" si="10"/>
        <v>2</v>
      </c>
      <c r="U79" s="28">
        <f t="shared" si="11"/>
        <v>3</v>
      </c>
      <c r="V79" s="5">
        <f t="shared" si="22"/>
        <v>4</v>
      </c>
      <c r="W79" s="5">
        <f t="shared" si="12"/>
        <v>0</v>
      </c>
      <c r="X79" s="5">
        <f t="shared" si="12"/>
        <v>0</v>
      </c>
      <c r="Y79" s="5">
        <f t="shared" si="12"/>
        <v>0</v>
      </c>
      <c r="Z79" s="5">
        <f t="shared" si="12"/>
        <v>1</v>
      </c>
    </row>
    <row r="80" spans="1:26" x14ac:dyDescent="0.3">
      <c r="A80" s="28" t="s">
        <v>91</v>
      </c>
      <c r="B80" s="28">
        <f t="shared" si="26"/>
        <v>-7</v>
      </c>
      <c r="C80" s="28">
        <f t="shared" si="26"/>
        <v>-5</v>
      </c>
      <c r="D80" s="28">
        <f t="shared" si="26"/>
        <v>3</v>
      </c>
      <c r="E80" s="28">
        <f t="shared" si="26"/>
        <v>-4</v>
      </c>
      <c r="F80" s="28">
        <f t="shared" si="26"/>
        <v>6</v>
      </c>
      <c r="G80" s="28">
        <f t="shared" si="26"/>
        <v>0</v>
      </c>
      <c r="H80" s="28">
        <f t="shared" si="4"/>
        <v>0</v>
      </c>
      <c r="I80" s="28">
        <f t="shared" si="5"/>
        <v>0</v>
      </c>
      <c r="J80" s="28">
        <f t="shared" si="6"/>
        <v>0</v>
      </c>
      <c r="K80" s="28">
        <f t="shared" si="7"/>
        <v>1</v>
      </c>
      <c r="L80" s="28">
        <f t="shared" si="8"/>
        <v>1</v>
      </c>
      <c r="M80" s="28">
        <f t="shared" si="13"/>
        <v>6</v>
      </c>
      <c r="N80" s="28">
        <f t="shared" si="14"/>
        <v>-7</v>
      </c>
      <c r="O80" s="28">
        <f t="shared" si="15"/>
        <v>1</v>
      </c>
      <c r="P80" s="28">
        <f t="shared" si="16"/>
        <v>2</v>
      </c>
      <c r="Q80" s="28">
        <f t="shared" si="17"/>
        <v>3</v>
      </c>
      <c r="R80" s="28">
        <f t="shared" si="18"/>
        <v>6</v>
      </c>
      <c r="S80" s="4">
        <f t="shared" si="9"/>
        <v>9.5976185412488881</v>
      </c>
      <c r="T80" s="28">
        <f t="shared" si="10"/>
        <v>2</v>
      </c>
      <c r="U80" s="28">
        <f t="shared" si="11"/>
        <v>3</v>
      </c>
      <c r="V80" s="5">
        <f t="shared" si="22"/>
        <v>4</v>
      </c>
      <c r="W80" s="5">
        <f t="shared" si="12"/>
        <v>0</v>
      </c>
      <c r="X80" s="5">
        <f t="shared" si="12"/>
        <v>0</v>
      </c>
      <c r="Y80" s="5">
        <f t="shared" si="12"/>
        <v>0</v>
      </c>
      <c r="Z80" s="5">
        <f t="shared" si="12"/>
        <v>1</v>
      </c>
    </row>
    <row r="81" spans="1:26" x14ac:dyDescent="0.3">
      <c r="A81" s="28" t="s">
        <v>92</v>
      </c>
      <c r="B81" s="28">
        <f>B$22-B18</f>
        <v>-6</v>
      </c>
      <c r="C81" s="28">
        <f t="shared" ref="C81:G81" si="27">C$22-C18</f>
        <v>12</v>
      </c>
      <c r="D81" s="28">
        <f t="shared" si="27"/>
        <v>-1</v>
      </c>
      <c r="E81" s="28">
        <f t="shared" si="27"/>
        <v>16</v>
      </c>
      <c r="F81" s="28">
        <f t="shared" si="27"/>
        <v>-17</v>
      </c>
      <c r="G81" s="28">
        <f t="shared" si="27"/>
        <v>0</v>
      </c>
      <c r="H81" s="28">
        <f t="shared" si="4"/>
        <v>0</v>
      </c>
      <c r="I81" s="28">
        <f t="shared" si="5"/>
        <v>0</v>
      </c>
      <c r="J81" s="28">
        <f t="shared" si="6"/>
        <v>0</v>
      </c>
      <c r="K81" s="28">
        <f t="shared" si="7"/>
        <v>1</v>
      </c>
      <c r="L81" s="28">
        <f t="shared" si="8"/>
        <v>1</v>
      </c>
      <c r="M81" s="28">
        <f t="shared" si="13"/>
        <v>16</v>
      </c>
      <c r="N81" s="28">
        <f t="shared" si="14"/>
        <v>-17</v>
      </c>
      <c r="O81" s="28">
        <f t="shared" si="15"/>
        <v>1</v>
      </c>
      <c r="P81" s="28">
        <f t="shared" si="16"/>
        <v>2</v>
      </c>
      <c r="Q81" s="28">
        <f t="shared" si="17"/>
        <v>3</v>
      </c>
      <c r="R81" s="28">
        <f t="shared" si="18"/>
        <v>6</v>
      </c>
      <c r="S81" s="4">
        <f t="shared" si="9"/>
        <v>17.589211407093003</v>
      </c>
      <c r="T81" s="28">
        <f t="shared" si="10"/>
        <v>2</v>
      </c>
      <c r="U81" s="28">
        <f t="shared" si="11"/>
        <v>3</v>
      </c>
      <c r="V81" s="5">
        <f t="shared" si="22"/>
        <v>5</v>
      </c>
      <c r="W81" s="5">
        <f t="shared" si="12"/>
        <v>0</v>
      </c>
      <c r="X81" s="5">
        <f t="shared" si="12"/>
        <v>0</v>
      </c>
      <c r="Y81" s="5">
        <f t="shared" si="12"/>
        <v>0</v>
      </c>
      <c r="Z81" s="5">
        <f t="shared" si="12"/>
        <v>1</v>
      </c>
    </row>
    <row r="82" spans="1:26" x14ac:dyDescent="0.3">
      <c r="A82" s="28" t="s">
        <v>93</v>
      </c>
      <c r="B82" s="28">
        <f t="shared" ref="B82:G92" si="28">B$22-B19</f>
        <v>-12</v>
      </c>
      <c r="C82" s="28">
        <f t="shared" si="28"/>
        <v>14</v>
      </c>
      <c r="D82" s="28">
        <f t="shared" si="28"/>
        <v>7</v>
      </c>
      <c r="E82" s="28">
        <f t="shared" si="28"/>
        <v>9</v>
      </c>
      <c r="F82" s="28">
        <f t="shared" si="28"/>
        <v>-16</v>
      </c>
      <c r="G82" s="28">
        <f t="shared" si="28"/>
        <v>0</v>
      </c>
      <c r="H82" s="28">
        <f t="shared" si="4"/>
        <v>0</v>
      </c>
      <c r="I82" s="28">
        <f t="shared" si="5"/>
        <v>0</v>
      </c>
      <c r="J82" s="28">
        <f t="shared" si="6"/>
        <v>0</v>
      </c>
      <c r="K82" s="28">
        <f t="shared" si="7"/>
        <v>1</v>
      </c>
      <c r="L82" s="28">
        <f t="shared" si="8"/>
        <v>1</v>
      </c>
      <c r="M82" s="28">
        <f t="shared" si="13"/>
        <v>14</v>
      </c>
      <c r="N82" s="28">
        <f t="shared" si="14"/>
        <v>-16</v>
      </c>
      <c r="O82" s="28">
        <f t="shared" si="15"/>
        <v>1</v>
      </c>
      <c r="P82" s="28">
        <f t="shared" si="16"/>
        <v>3</v>
      </c>
      <c r="Q82" s="28">
        <f t="shared" si="17"/>
        <v>2</v>
      </c>
      <c r="R82" s="28">
        <f t="shared" si="18"/>
        <v>6</v>
      </c>
      <c r="S82" s="4">
        <f t="shared" si="9"/>
        <v>15.419742348374221</v>
      </c>
      <c r="T82" s="28">
        <f t="shared" si="10"/>
        <v>3</v>
      </c>
      <c r="U82" s="28">
        <f t="shared" si="11"/>
        <v>2</v>
      </c>
      <c r="V82" s="5">
        <f t="shared" si="22"/>
        <v>5</v>
      </c>
      <c r="W82" s="5">
        <f t="shared" si="12"/>
        <v>0</v>
      </c>
      <c r="X82" s="5">
        <f t="shared" si="12"/>
        <v>0</v>
      </c>
      <c r="Y82" s="5">
        <f t="shared" si="12"/>
        <v>0</v>
      </c>
      <c r="Z82" s="5">
        <f t="shared" si="12"/>
        <v>1</v>
      </c>
    </row>
    <row r="83" spans="1:26" x14ac:dyDescent="0.3">
      <c r="A83" s="28" t="s">
        <v>94</v>
      </c>
      <c r="B83" s="28">
        <f t="shared" si="28"/>
        <v>2</v>
      </c>
      <c r="C83" s="28">
        <f t="shared" si="28"/>
        <v>6</v>
      </c>
      <c r="D83" s="28">
        <f t="shared" si="28"/>
        <v>3</v>
      </c>
      <c r="E83" s="28">
        <f t="shared" si="28"/>
        <v>1</v>
      </c>
      <c r="F83" s="28">
        <f t="shared" si="28"/>
        <v>-17</v>
      </c>
      <c r="G83" s="28">
        <f t="shared" si="28"/>
        <v>0</v>
      </c>
      <c r="H83" s="28">
        <f t="shared" si="4"/>
        <v>0</v>
      </c>
      <c r="I83" s="28">
        <f t="shared" si="5"/>
        <v>0</v>
      </c>
      <c r="J83" s="28">
        <f t="shared" si="6"/>
        <v>0</v>
      </c>
      <c r="K83" s="28">
        <f t="shared" si="7"/>
        <v>1</v>
      </c>
      <c r="L83" s="28">
        <f t="shared" si="8"/>
        <v>1</v>
      </c>
      <c r="M83" s="28">
        <f t="shared" si="13"/>
        <v>6</v>
      </c>
      <c r="N83" s="28">
        <f t="shared" si="14"/>
        <v>-17</v>
      </c>
      <c r="O83" s="28">
        <f t="shared" si="15"/>
        <v>1</v>
      </c>
      <c r="P83" s="28">
        <f t="shared" si="16"/>
        <v>4</v>
      </c>
      <c r="Q83" s="28">
        <f t="shared" si="17"/>
        <v>1</v>
      </c>
      <c r="R83" s="28">
        <f t="shared" si="18"/>
        <v>6</v>
      </c>
      <c r="S83" s="4">
        <f t="shared" si="9"/>
        <v>4.5356537528527383</v>
      </c>
      <c r="T83" s="28">
        <f t="shared" si="10"/>
        <v>4</v>
      </c>
      <c r="U83" s="28">
        <f t="shared" si="11"/>
        <v>1</v>
      </c>
      <c r="V83" s="5">
        <f t="shared" si="22"/>
        <v>5</v>
      </c>
      <c r="W83" s="5">
        <f t="shared" si="12"/>
        <v>0</v>
      </c>
      <c r="X83" s="5">
        <f t="shared" si="12"/>
        <v>0</v>
      </c>
      <c r="Y83" s="5">
        <f t="shared" si="12"/>
        <v>0</v>
      </c>
      <c r="Z83" s="5">
        <f t="shared" si="12"/>
        <v>1</v>
      </c>
    </row>
    <row r="84" spans="1:26" x14ac:dyDescent="0.3">
      <c r="A84" s="28" t="s">
        <v>95</v>
      </c>
      <c r="B84" s="28">
        <f t="shared" si="28"/>
        <v>-4</v>
      </c>
      <c r="C84" s="28">
        <f t="shared" si="28"/>
        <v>4</v>
      </c>
      <c r="D84" s="28">
        <f t="shared" si="28"/>
        <v>10</v>
      </c>
      <c r="E84" s="28">
        <f t="shared" si="28"/>
        <v>14</v>
      </c>
      <c r="F84" s="28">
        <f t="shared" si="28"/>
        <v>-14</v>
      </c>
      <c r="G84" s="28">
        <f t="shared" si="28"/>
        <v>0</v>
      </c>
      <c r="H84" s="28">
        <f t="shared" si="4"/>
        <v>0</v>
      </c>
      <c r="I84" s="28">
        <f t="shared" si="5"/>
        <v>0</v>
      </c>
      <c r="J84" s="28">
        <f t="shared" si="6"/>
        <v>0</v>
      </c>
      <c r="K84" s="28">
        <f t="shared" si="7"/>
        <v>1</v>
      </c>
      <c r="L84" s="28">
        <f t="shared" si="8"/>
        <v>1</v>
      </c>
      <c r="M84" s="28">
        <f t="shared" si="13"/>
        <v>14</v>
      </c>
      <c r="N84" s="28">
        <f t="shared" si="14"/>
        <v>-14</v>
      </c>
      <c r="O84" s="28">
        <f t="shared" si="15"/>
        <v>1</v>
      </c>
      <c r="P84" s="28">
        <f t="shared" si="16"/>
        <v>3</v>
      </c>
      <c r="Q84" s="28">
        <f t="shared" si="17"/>
        <v>2</v>
      </c>
      <c r="R84" s="28">
        <f t="shared" si="18"/>
        <v>6</v>
      </c>
      <c r="S84" s="4">
        <f t="shared" si="9"/>
        <v>16.528949070347508</v>
      </c>
      <c r="T84" s="28">
        <f t="shared" si="10"/>
        <v>3</v>
      </c>
      <c r="U84" s="28">
        <f t="shared" si="11"/>
        <v>2</v>
      </c>
      <c r="V84" s="5">
        <f t="shared" si="22"/>
        <v>5</v>
      </c>
      <c r="W84" s="5">
        <f t="shared" si="12"/>
        <v>0</v>
      </c>
      <c r="X84" s="5">
        <f t="shared" si="12"/>
        <v>0</v>
      </c>
      <c r="Y84" s="5">
        <f t="shared" si="12"/>
        <v>0</v>
      </c>
      <c r="Z84" s="5">
        <f t="shared" si="12"/>
        <v>1</v>
      </c>
    </row>
    <row r="85" spans="1:26" x14ac:dyDescent="0.3">
      <c r="A85" s="28" t="s">
        <v>96</v>
      </c>
      <c r="B85" s="28">
        <f t="shared" si="28"/>
        <v>0</v>
      </c>
      <c r="C85" s="28">
        <f t="shared" si="28"/>
        <v>0</v>
      </c>
      <c r="D85" s="28">
        <f t="shared" si="28"/>
        <v>0</v>
      </c>
      <c r="E85" s="28">
        <f t="shared" si="28"/>
        <v>0</v>
      </c>
      <c r="F85" s="28">
        <f t="shared" si="28"/>
        <v>0</v>
      </c>
      <c r="G85" s="28">
        <f t="shared" si="28"/>
        <v>0</v>
      </c>
      <c r="H85" s="28">
        <f t="shared" si="4"/>
        <v>0</v>
      </c>
      <c r="I85" s="28">
        <f t="shared" si="5"/>
        <v>0</v>
      </c>
      <c r="J85" s="28">
        <f t="shared" si="6"/>
        <v>1</v>
      </c>
      <c r="K85" s="28">
        <f t="shared" si="7"/>
        <v>0</v>
      </c>
      <c r="L85" s="28">
        <f t="shared" si="8"/>
        <v>1</v>
      </c>
      <c r="M85" s="28">
        <f t="shared" si="13"/>
        <v>0</v>
      </c>
      <c r="N85" s="28">
        <f t="shared" si="14"/>
        <v>0</v>
      </c>
      <c r="O85" s="28">
        <f t="shared" si="15"/>
        <v>6</v>
      </c>
      <c r="P85" s="28">
        <f t="shared" si="16"/>
        <v>0</v>
      </c>
      <c r="Q85" s="28">
        <f t="shared" si="17"/>
        <v>0</v>
      </c>
      <c r="R85" s="28">
        <f t="shared" si="18"/>
        <v>6</v>
      </c>
      <c r="S85" s="4">
        <f t="shared" si="9"/>
        <v>0</v>
      </c>
      <c r="T85" s="28">
        <f t="shared" si="10"/>
        <v>1</v>
      </c>
      <c r="U85" s="28">
        <f t="shared" si="11"/>
        <v>1</v>
      </c>
      <c r="V85" s="5">
        <f t="shared" si="22"/>
        <v>5</v>
      </c>
      <c r="W85" s="5">
        <f t="shared" si="12"/>
        <v>0</v>
      </c>
      <c r="X85" s="5">
        <f t="shared" si="12"/>
        <v>0</v>
      </c>
      <c r="Y85" s="5">
        <f t="shared" si="12"/>
        <v>1</v>
      </c>
      <c r="Z85" s="5">
        <f t="shared" si="12"/>
        <v>0</v>
      </c>
    </row>
    <row r="86" spans="1:26" x14ac:dyDescent="0.3">
      <c r="A86" s="28" t="s">
        <v>97</v>
      </c>
      <c r="B86" s="28">
        <f t="shared" si="28"/>
        <v>-1</v>
      </c>
      <c r="C86" s="28">
        <f t="shared" si="28"/>
        <v>-4</v>
      </c>
      <c r="D86" s="28">
        <f t="shared" si="28"/>
        <v>12</v>
      </c>
      <c r="E86" s="28">
        <f t="shared" si="28"/>
        <v>-2</v>
      </c>
      <c r="F86" s="28">
        <f t="shared" si="28"/>
        <v>-3</v>
      </c>
      <c r="G86" s="28">
        <f t="shared" si="28"/>
        <v>0</v>
      </c>
      <c r="H86" s="28">
        <f t="shared" si="4"/>
        <v>0</v>
      </c>
      <c r="I86" s="28">
        <f t="shared" si="5"/>
        <v>0</v>
      </c>
      <c r="J86" s="28">
        <f t="shared" si="6"/>
        <v>0</v>
      </c>
      <c r="K86" s="28">
        <f t="shared" si="7"/>
        <v>1</v>
      </c>
      <c r="L86" s="28">
        <f t="shared" si="8"/>
        <v>1</v>
      </c>
      <c r="M86" s="28">
        <f t="shared" si="13"/>
        <v>12</v>
      </c>
      <c r="N86" s="28">
        <f t="shared" si="14"/>
        <v>-4</v>
      </c>
      <c r="O86" s="28">
        <f t="shared" si="15"/>
        <v>1</v>
      </c>
      <c r="P86" s="28">
        <f t="shared" si="16"/>
        <v>1</v>
      </c>
      <c r="Q86" s="28">
        <f t="shared" si="17"/>
        <v>4</v>
      </c>
      <c r="R86" s="28">
        <f t="shared" si="18"/>
        <v>6</v>
      </c>
      <c r="S86" s="4">
        <f t="shared" si="9"/>
        <v>19.701989754294367</v>
      </c>
      <c r="T86" s="28">
        <f t="shared" si="10"/>
        <v>1</v>
      </c>
      <c r="U86" s="28">
        <f t="shared" si="11"/>
        <v>4</v>
      </c>
      <c r="V86" s="5">
        <f t="shared" si="22"/>
        <v>5</v>
      </c>
      <c r="W86" s="5">
        <f t="shared" si="12"/>
        <v>0</v>
      </c>
      <c r="X86" s="5">
        <f t="shared" si="12"/>
        <v>0</v>
      </c>
      <c r="Y86" s="5">
        <f t="shared" si="12"/>
        <v>0</v>
      </c>
      <c r="Z86" s="5">
        <f t="shared" si="12"/>
        <v>1</v>
      </c>
    </row>
    <row r="87" spans="1:26" x14ac:dyDescent="0.3">
      <c r="A87" s="28" t="s">
        <v>98</v>
      </c>
      <c r="B87" s="28">
        <f t="shared" si="28"/>
        <v>-5</v>
      </c>
      <c r="C87" s="28">
        <f t="shared" si="28"/>
        <v>10</v>
      </c>
      <c r="D87" s="28">
        <f t="shared" si="28"/>
        <v>1</v>
      </c>
      <c r="E87" s="28">
        <f t="shared" si="28"/>
        <v>15</v>
      </c>
      <c r="F87" s="28">
        <f t="shared" si="28"/>
        <v>-7</v>
      </c>
      <c r="G87" s="28">
        <f t="shared" si="28"/>
        <v>0</v>
      </c>
      <c r="H87" s="28">
        <f t="shared" si="4"/>
        <v>0</v>
      </c>
      <c r="I87" s="28">
        <f t="shared" si="5"/>
        <v>0</v>
      </c>
      <c r="J87" s="28">
        <f t="shared" si="6"/>
        <v>0</v>
      </c>
      <c r="K87" s="28">
        <f t="shared" si="7"/>
        <v>1</v>
      </c>
      <c r="L87" s="28">
        <f t="shared" si="8"/>
        <v>1</v>
      </c>
      <c r="M87" s="28">
        <f t="shared" si="13"/>
        <v>15</v>
      </c>
      <c r="N87" s="28">
        <f t="shared" si="14"/>
        <v>-7</v>
      </c>
      <c r="O87" s="28">
        <f t="shared" si="15"/>
        <v>1</v>
      </c>
      <c r="P87" s="28">
        <f t="shared" si="16"/>
        <v>3</v>
      </c>
      <c r="Q87" s="28">
        <f t="shared" si="17"/>
        <v>2</v>
      </c>
      <c r="R87" s="28">
        <f t="shared" si="18"/>
        <v>6</v>
      </c>
      <c r="S87" s="4">
        <f t="shared" si="9"/>
        <v>22.032349269892819</v>
      </c>
      <c r="T87" s="28">
        <f t="shared" si="10"/>
        <v>3</v>
      </c>
      <c r="U87" s="28">
        <f t="shared" si="11"/>
        <v>2</v>
      </c>
      <c r="V87" s="5">
        <f t="shared" si="22"/>
        <v>5</v>
      </c>
      <c r="W87" s="5">
        <f t="shared" si="12"/>
        <v>0</v>
      </c>
      <c r="X87" s="5">
        <f t="shared" si="12"/>
        <v>0</v>
      </c>
      <c r="Y87" s="5">
        <f t="shared" si="12"/>
        <v>0</v>
      </c>
      <c r="Z87" s="5">
        <f t="shared" si="12"/>
        <v>1</v>
      </c>
    </row>
    <row r="88" spans="1:26" x14ac:dyDescent="0.3">
      <c r="A88" s="28" t="s">
        <v>99</v>
      </c>
      <c r="B88" s="28">
        <f t="shared" si="28"/>
        <v>-15</v>
      </c>
      <c r="C88" s="28">
        <f t="shared" si="28"/>
        <v>-2</v>
      </c>
      <c r="D88" s="28">
        <f t="shared" si="28"/>
        <v>12</v>
      </c>
      <c r="E88" s="28">
        <f t="shared" si="28"/>
        <v>13</v>
      </c>
      <c r="F88" s="28">
        <f t="shared" si="28"/>
        <v>-16</v>
      </c>
      <c r="G88" s="28">
        <f t="shared" si="28"/>
        <v>0</v>
      </c>
      <c r="H88" s="28">
        <f t="shared" si="4"/>
        <v>0</v>
      </c>
      <c r="I88" s="28">
        <f t="shared" si="5"/>
        <v>0</v>
      </c>
      <c r="J88" s="28">
        <f t="shared" si="6"/>
        <v>0</v>
      </c>
      <c r="K88" s="28">
        <f t="shared" si="7"/>
        <v>1</v>
      </c>
      <c r="L88" s="28">
        <f t="shared" si="8"/>
        <v>1</v>
      </c>
      <c r="M88" s="28">
        <f t="shared" si="13"/>
        <v>13</v>
      </c>
      <c r="N88" s="28">
        <f t="shared" si="14"/>
        <v>-16</v>
      </c>
      <c r="O88" s="28">
        <f t="shared" si="15"/>
        <v>1</v>
      </c>
      <c r="P88" s="28">
        <f t="shared" si="16"/>
        <v>2</v>
      </c>
      <c r="Q88" s="28">
        <f t="shared" si="17"/>
        <v>3</v>
      </c>
      <c r="R88" s="28">
        <f t="shared" si="18"/>
        <v>6</v>
      </c>
      <c r="S88" s="4">
        <f t="shared" si="9"/>
        <v>14.069244660154448</v>
      </c>
      <c r="T88" s="28">
        <f t="shared" si="10"/>
        <v>2</v>
      </c>
      <c r="U88" s="28">
        <f t="shared" si="11"/>
        <v>3</v>
      </c>
      <c r="V88" s="5">
        <f t="shared" si="22"/>
        <v>5</v>
      </c>
      <c r="W88" s="5">
        <f t="shared" si="12"/>
        <v>0</v>
      </c>
      <c r="X88" s="5">
        <f t="shared" si="12"/>
        <v>0</v>
      </c>
      <c r="Y88" s="5">
        <f t="shared" si="12"/>
        <v>0</v>
      </c>
      <c r="Z88" s="5">
        <f t="shared" si="12"/>
        <v>1</v>
      </c>
    </row>
    <row r="89" spans="1:26" x14ac:dyDescent="0.3">
      <c r="A89" s="28" t="s">
        <v>100</v>
      </c>
      <c r="B89" s="28">
        <f t="shared" si="28"/>
        <v>-3</v>
      </c>
      <c r="C89" s="28">
        <f t="shared" si="28"/>
        <v>11</v>
      </c>
      <c r="D89" s="28">
        <f t="shared" si="28"/>
        <v>-2</v>
      </c>
      <c r="E89" s="28">
        <f t="shared" si="28"/>
        <v>17</v>
      </c>
      <c r="F89" s="28">
        <f t="shared" si="28"/>
        <v>-15</v>
      </c>
      <c r="G89" s="28">
        <f t="shared" si="28"/>
        <v>0</v>
      </c>
      <c r="H89" s="28">
        <f t="shared" si="4"/>
        <v>0</v>
      </c>
      <c r="I89" s="28">
        <f t="shared" si="5"/>
        <v>0</v>
      </c>
      <c r="J89" s="28">
        <f t="shared" si="6"/>
        <v>0</v>
      </c>
      <c r="K89" s="28">
        <f t="shared" si="7"/>
        <v>1</v>
      </c>
      <c r="L89" s="28">
        <f t="shared" si="8"/>
        <v>1</v>
      </c>
      <c r="M89" s="28">
        <f t="shared" si="13"/>
        <v>17</v>
      </c>
      <c r="N89" s="28">
        <f t="shared" si="14"/>
        <v>-15</v>
      </c>
      <c r="O89" s="28">
        <f t="shared" si="15"/>
        <v>1</v>
      </c>
      <c r="P89" s="28">
        <f t="shared" si="16"/>
        <v>2</v>
      </c>
      <c r="Q89" s="28">
        <f t="shared" si="17"/>
        <v>3</v>
      </c>
      <c r="R89" s="28">
        <f t="shared" si="18"/>
        <v>6</v>
      </c>
      <c r="S89" s="4">
        <f t="shared" si="9"/>
        <v>20.098982148752373</v>
      </c>
      <c r="T89" s="28">
        <f t="shared" si="10"/>
        <v>2</v>
      </c>
      <c r="U89" s="28">
        <f t="shared" si="11"/>
        <v>3</v>
      </c>
      <c r="V89" s="5">
        <f t="shared" si="22"/>
        <v>5</v>
      </c>
      <c r="W89" s="5">
        <f t="shared" si="12"/>
        <v>0</v>
      </c>
      <c r="X89" s="5">
        <f t="shared" si="12"/>
        <v>0</v>
      </c>
      <c r="Y89" s="5">
        <f t="shared" si="12"/>
        <v>0</v>
      </c>
      <c r="Z89" s="5">
        <f t="shared" si="12"/>
        <v>1</v>
      </c>
    </row>
    <row r="90" spans="1:26" x14ac:dyDescent="0.3">
      <c r="A90" s="28" t="s">
        <v>101</v>
      </c>
      <c r="B90" s="28">
        <f t="shared" si="28"/>
        <v>-9</v>
      </c>
      <c r="C90" s="28">
        <f t="shared" si="28"/>
        <v>10</v>
      </c>
      <c r="D90" s="28">
        <f t="shared" si="28"/>
        <v>15</v>
      </c>
      <c r="E90" s="28">
        <f t="shared" si="28"/>
        <v>8</v>
      </c>
      <c r="F90" s="28">
        <f t="shared" si="28"/>
        <v>-12</v>
      </c>
      <c r="G90" s="28">
        <f t="shared" si="28"/>
        <v>0</v>
      </c>
      <c r="H90" s="28">
        <f t="shared" si="4"/>
        <v>0</v>
      </c>
      <c r="I90" s="28">
        <f t="shared" si="5"/>
        <v>0</v>
      </c>
      <c r="J90" s="28">
        <f t="shared" si="6"/>
        <v>0</v>
      </c>
      <c r="K90" s="28">
        <f t="shared" si="7"/>
        <v>1</v>
      </c>
      <c r="L90" s="28">
        <f t="shared" si="8"/>
        <v>1</v>
      </c>
      <c r="M90" s="28">
        <f t="shared" si="13"/>
        <v>15</v>
      </c>
      <c r="N90" s="28">
        <f t="shared" si="14"/>
        <v>-12</v>
      </c>
      <c r="O90" s="28">
        <f t="shared" si="15"/>
        <v>1</v>
      </c>
      <c r="P90" s="28">
        <f t="shared" si="16"/>
        <v>3</v>
      </c>
      <c r="Q90" s="28">
        <f t="shared" si="17"/>
        <v>2</v>
      </c>
      <c r="R90" s="28">
        <f t="shared" si="18"/>
        <v>6</v>
      </c>
      <c r="S90" s="4">
        <f t="shared" si="9"/>
        <v>19.045361017187261</v>
      </c>
      <c r="T90" s="28">
        <f t="shared" si="10"/>
        <v>3</v>
      </c>
      <c r="U90" s="28">
        <f t="shared" si="11"/>
        <v>2</v>
      </c>
      <c r="V90" s="5">
        <f t="shared" si="22"/>
        <v>5</v>
      </c>
      <c r="W90" s="5">
        <f t="shared" si="12"/>
        <v>0</v>
      </c>
      <c r="X90" s="5">
        <f t="shared" si="12"/>
        <v>0</v>
      </c>
      <c r="Y90" s="5">
        <f t="shared" si="12"/>
        <v>0</v>
      </c>
      <c r="Z90" s="5">
        <f t="shared" si="12"/>
        <v>1</v>
      </c>
    </row>
    <row r="91" spans="1:26" x14ac:dyDescent="0.3">
      <c r="A91" s="28" t="s">
        <v>102</v>
      </c>
      <c r="B91" s="28">
        <f t="shared" si="28"/>
        <v>-7</v>
      </c>
      <c r="C91" s="28">
        <f t="shared" si="28"/>
        <v>2</v>
      </c>
      <c r="D91" s="28">
        <f t="shared" si="28"/>
        <v>17</v>
      </c>
      <c r="E91" s="28">
        <f t="shared" si="28"/>
        <v>8</v>
      </c>
      <c r="F91" s="28">
        <f t="shared" si="28"/>
        <v>-5</v>
      </c>
      <c r="G91" s="28">
        <f t="shared" si="28"/>
        <v>0</v>
      </c>
      <c r="H91" s="28">
        <f t="shared" si="4"/>
        <v>0</v>
      </c>
      <c r="I91" s="28">
        <f t="shared" si="5"/>
        <v>0</v>
      </c>
      <c r="J91" s="28">
        <f t="shared" si="6"/>
        <v>0</v>
      </c>
      <c r="K91" s="28">
        <f t="shared" si="7"/>
        <v>1</v>
      </c>
      <c r="L91" s="28">
        <f t="shared" si="8"/>
        <v>1</v>
      </c>
      <c r="M91" s="28">
        <f t="shared" si="13"/>
        <v>17</v>
      </c>
      <c r="N91" s="28">
        <f t="shared" si="14"/>
        <v>-7</v>
      </c>
      <c r="O91" s="28">
        <f t="shared" si="15"/>
        <v>1</v>
      </c>
      <c r="P91" s="28">
        <f t="shared" si="16"/>
        <v>3</v>
      </c>
      <c r="Q91" s="28">
        <f t="shared" si="17"/>
        <v>2</v>
      </c>
      <c r="R91" s="28">
        <f t="shared" si="18"/>
        <v>6</v>
      </c>
      <c r="S91" s="4">
        <f t="shared" si="9"/>
        <v>24.912113800799503</v>
      </c>
      <c r="T91" s="28">
        <f t="shared" si="10"/>
        <v>3</v>
      </c>
      <c r="U91" s="28">
        <f t="shared" si="11"/>
        <v>2</v>
      </c>
      <c r="V91" s="5">
        <f t="shared" si="22"/>
        <v>5</v>
      </c>
      <c r="W91" s="5">
        <f t="shared" si="12"/>
        <v>0</v>
      </c>
      <c r="X91" s="5">
        <f t="shared" si="12"/>
        <v>0</v>
      </c>
      <c r="Y91" s="5">
        <f t="shared" si="12"/>
        <v>0</v>
      </c>
      <c r="Z91" s="5">
        <f t="shared" si="12"/>
        <v>1</v>
      </c>
    </row>
    <row r="92" spans="1:26" x14ac:dyDescent="0.3">
      <c r="A92" s="28" t="s">
        <v>103</v>
      </c>
      <c r="B92" s="28">
        <f t="shared" si="28"/>
        <v>-11</v>
      </c>
      <c r="C92" s="28">
        <f t="shared" si="28"/>
        <v>-1</v>
      </c>
      <c r="D92" s="28">
        <f t="shared" si="28"/>
        <v>13</v>
      </c>
      <c r="E92" s="28">
        <f t="shared" si="28"/>
        <v>10</v>
      </c>
      <c r="F92" s="28">
        <f t="shared" si="28"/>
        <v>-8</v>
      </c>
      <c r="G92" s="28">
        <f t="shared" si="28"/>
        <v>0</v>
      </c>
      <c r="H92" s="28">
        <f t="shared" si="4"/>
        <v>0</v>
      </c>
      <c r="I92" s="28">
        <f t="shared" si="5"/>
        <v>0</v>
      </c>
      <c r="J92" s="28">
        <f t="shared" si="6"/>
        <v>0</v>
      </c>
      <c r="K92" s="28">
        <f t="shared" si="7"/>
        <v>1</v>
      </c>
      <c r="L92" s="28">
        <f t="shared" si="8"/>
        <v>1</v>
      </c>
      <c r="M92" s="28">
        <f t="shared" si="13"/>
        <v>13</v>
      </c>
      <c r="N92" s="28">
        <f t="shared" si="14"/>
        <v>-11</v>
      </c>
      <c r="O92" s="28">
        <f t="shared" si="15"/>
        <v>1</v>
      </c>
      <c r="P92" s="28">
        <f t="shared" si="16"/>
        <v>2</v>
      </c>
      <c r="Q92" s="28">
        <f t="shared" si="17"/>
        <v>3</v>
      </c>
      <c r="R92" s="28">
        <f t="shared" si="18"/>
        <v>6</v>
      </c>
      <c r="S92" s="4">
        <f t="shared" si="9"/>
        <v>16.844626283748241</v>
      </c>
      <c r="T92" s="28">
        <f t="shared" si="10"/>
        <v>2</v>
      </c>
      <c r="U92" s="28">
        <f t="shared" si="11"/>
        <v>3</v>
      </c>
      <c r="V92" s="5">
        <f t="shared" si="22"/>
        <v>5</v>
      </c>
      <c r="W92" s="5">
        <f t="shared" si="12"/>
        <v>0</v>
      </c>
      <c r="X92" s="5">
        <f t="shared" si="12"/>
        <v>0</v>
      </c>
      <c r="Y92" s="5">
        <f t="shared" si="12"/>
        <v>0</v>
      </c>
      <c r="Z92" s="5">
        <f t="shared" si="12"/>
        <v>1</v>
      </c>
    </row>
    <row r="93" spans="1:26" x14ac:dyDescent="0.3">
      <c r="A93" s="28" t="s">
        <v>104</v>
      </c>
      <c r="B93" s="28">
        <f>B$23-B18</f>
        <v>-5</v>
      </c>
      <c r="C93" s="28">
        <f t="shared" ref="C93:G93" si="29">C$23-C18</f>
        <v>16</v>
      </c>
      <c r="D93" s="28">
        <f t="shared" si="29"/>
        <v>-13</v>
      </c>
      <c r="E93" s="28">
        <f t="shared" si="29"/>
        <v>18</v>
      </c>
      <c r="F93" s="28">
        <f t="shared" si="29"/>
        <v>-14</v>
      </c>
      <c r="G93" s="28">
        <f t="shared" si="29"/>
        <v>0</v>
      </c>
      <c r="H93" s="28">
        <f t="shared" si="4"/>
        <v>0</v>
      </c>
      <c r="I93" s="28">
        <f t="shared" si="5"/>
        <v>0</v>
      </c>
      <c r="J93" s="28">
        <f t="shared" si="6"/>
        <v>0</v>
      </c>
      <c r="K93" s="28">
        <f t="shared" si="7"/>
        <v>1</v>
      </c>
      <c r="L93" s="28">
        <f t="shared" si="8"/>
        <v>1</v>
      </c>
      <c r="M93" s="28">
        <f t="shared" si="13"/>
        <v>18</v>
      </c>
      <c r="N93" s="28">
        <f t="shared" si="14"/>
        <v>-14</v>
      </c>
      <c r="O93" s="28">
        <f t="shared" si="15"/>
        <v>1</v>
      </c>
      <c r="P93" s="28">
        <f t="shared" si="16"/>
        <v>2</v>
      </c>
      <c r="Q93" s="28">
        <f t="shared" si="17"/>
        <v>3</v>
      </c>
      <c r="R93" s="28">
        <f t="shared" si="18"/>
        <v>6</v>
      </c>
      <c r="S93" s="4">
        <f t="shared" si="9"/>
        <v>22.073510112692254</v>
      </c>
      <c r="T93" s="28">
        <f t="shared" si="10"/>
        <v>2</v>
      </c>
      <c r="U93" s="28">
        <f t="shared" si="11"/>
        <v>3</v>
      </c>
      <c r="V93" s="5">
        <f t="shared" si="22"/>
        <v>6</v>
      </c>
      <c r="W93" s="5">
        <f t="shared" si="12"/>
        <v>0</v>
      </c>
      <c r="X93" s="5">
        <f t="shared" si="12"/>
        <v>0</v>
      </c>
      <c r="Y93" s="5">
        <f t="shared" si="12"/>
        <v>0</v>
      </c>
      <c r="Z93" s="5">
        <f t="shared" si="12"/>
        <v>1</v>
      </c>
    </row>
    <row r="94" spans="1:26" x14ac:dyDescent="0.3">
      <c r="A94" s="28" t="s">
        <v>105</v>
      </c>
      <c r="B94" s="28">
        <f t="shared" ref="B94:G104" si="30">B$23-B19</f>
        <v>-11</v>
      </c>
      <c r="C94" s="28">
        <f t="shared" si="30"/>
        <v>18</v>
      </c>
      <c r="D94" s="28">
        <f t="shared" si="30"/>
        <v>-5</v>
      </c>
      <c r="E94" s="28">
        <f t="shared" si="30"/>
        <v>11</v>
      </c>
      <c r="F94" s="28">
        <f t="shared" si="30"/>
        <v>-13</v>
      </c>
      <c r="G94" s="28">
        <f t="shared" si="30"/>
        <v>0</v>
      </c>
      <c r="H94" s="28">
        <f t="shared" si="4"/>
        <v>0</v>
      </c>
      <c r="I94" s="28">
        <f t="shared" si="5"/>
        <v>0</v>
      </c>
      <c r="J94" s="28">
        <f t="shared" si="6"/>
        <v>0</v>
      </c>
      <c r="K94" s="28">
        <f t="shared" si="7"/>
        <v>1</v>
      </c>
      <c r="L94" s="28">
        <f t="shared" si="8"/>
        <v>1</v>
      </c>
      <c r="M94" s="28">
        <f t="shared" si="13"/>
        <v>18</v>
      </c>
      <c r="N94" s="28">
        <f t="shared" si="14"/>
        <v>-13</v>
      </c>
      <c r="O94" s="28">
        <f t="shared" si="15"/>
        <v>1</v>
      </c>
      <c r="P94" s="28">
        <f t="shared" si="16"/>
        <v>2</v>
      </c>
      <c r="Q94" s="28">
        <f t="shared" si="17"/>
        <v>3</v>
      </c>
      <c r="R94" s="28">
        <f t="shared" si="18"/>
        <v>6</v>
      </c>
      <c r="S94" s="4">
        <f t="shared" si="9"/>
        <v>22.662279942148388</v>
      </c>
      <c r="T94" s="28">
        <f t="shared" si="10"/>
        <v>2</v>
      </c>
      <c r="U94" s="28">
        <f t="shared" si="11"/>
        <v>3</v>
      </c>
      <c r="V94" s="5">
        <f t="shared" si="22"/>
        <v>6</v>
      </c>
      <c r="W94" s="5">
        <f t="shared" si="12"/>
        <v>0</v>
      </c>
      <c r="X94" s="5">
        <f t="shared" si="12"/>
        <v>0</v>
      </c>
      <c r="Y94" s="5">
        <f t="shared" si="12"/>
        <v>0</v>
      </c>
      <c r="Z94" s="5">
        <f t="shared" si="12"/>
        <v>1</v>
      </c>
    </row>
    <row r="95" spans="1:26" x14ac:dyDescent="0.3">
      <c r="A95" s="28" t="s">
        <v>106</v>
      </c>
      <c r="B95" s="28">
        <f t="shared" si="30"/>
        <v>3</v>
      </c>
      <c r="C95" s="28">
        <f t="shared" si="30"/>
        <v>10</v>
      </c>
      <c r="D95" s="28">
        <f t="shared" si="30"/>
        <v>-9</v>
      </c>
      <c r="E95" s="28">
        <f t="shared" si="30"/>
        <v>3</v>
      </c>
      <c r="F95" s="28">
        <f t="shared" si="30"/>
        <v>-14</v>
      </c>
      <c r="G95" s="28">
        <f t="shared" si="30"/>
        <v>0</v>
      </c>
      <c r="H95" s="28">
        <f t="shared" si="4"/>
        <v>0</v>
      </c>
      <c r="I95" s="28">
        <f t="shared" si="5"/>
        <v>0</v>
      </c>
      <c r="J95" s="28">
        <f t="shared" si="6"/>
        <v>0</v>
      </c>
      <c r="K95" s="28">
        <f t="shared" si="7"/>
        <v>1</v>
      </c>
      <c r="L95" s="28">
        <f t="shared" si="8"/>
        <v>1</v>
      </c>
      <c r="M95" s="28">
        <f t="shared" si="13"/>
        <v>10</v>
      </c>
      <c r="N95" s="28">
        <f t="shared" si="14"/>
        <v>-14</v>
      </c>
      <c r="O95" s="28">
        <f t="shared" si="15"/>
        <v>1</v>
      </c>
      <c r="P95" s="28">
        <f t="shared" si="16"/>
        <v>3</v>
      </c>
      <c r="Q95" s="28">
        <f t="shared" si="17"/>
        <v>2</v>
      </c>
      <c r="R95" s="28">
        <f t="shared" si="18"/>
        <v>6</v>
      </c>
      <c r="S95" s="4">
        <f t="shared" si="9"/>
        <v>11.144785195688801</v>
      </c>
      <c r="T95" s="28">
        <f t="shared" si="10"/>
        <v>3</v>
      </c>
      <c r="U95" s="28">
        <f t="shared" si="11"/>
        <v>2</v>
      </c>
      <c r="V95" s="5">
        <f t="shared" si="22"/>
        <v>6</v>
      </c>
      <c r="W95" s="5">
        <f t="shared" si="12"/>
        <v>0</v>
      </c>
      <c r="X95" s="5">
        <f t="shared" si="12"/>
        <v>0</v>
      </c>
      <c r="Y95" s="5">
        <f t="shared" si="12"/>
        <v>0</v>
      </c>
      <c r="Z95" s="5">
        <f t="shared" si="12"/>
        <v>1</v>
      </c>
    </row>
    <row r="96" spans="1:26" x14ac:dyDescent="0.3">
      <c r="A96" s="28" t="s">
        <v>107</v>
      </c>
      <c r="B96" s="28">
        <f t="shared" si="30"/>
        <v>-3</v>
      </c>
      <c r="C96" s="28">
        <f t="shared" si="30"/>
        <v>8</v>
      </c>
      <c r="D96" s="28">
        <f t="shared" si="30"/>
        <v>-2</v>
      </c>
      <c r="E96" s="28">
        <f t="shared" si="30"/>
        <v>16</v>
      </c>
      <c r="F96" s="28">
        <f t="shared" si="30"/>
        <v>-11</v>
      </c>
      <c r="G96" s="28">
        <f t="shared" si="30"/>
        <v>0</v>
      </c>
      <c r="H96" s="28">
        <f t="shared" si="4"/>
        <v>0</v>
      </c>
      <c r="I96" s="28">
        <f t="shared" si="5"/>
        <v>0</v>
      </c>
      <c r="J96" s="28">
        <f t="shared" si="6"/>
        <v>0</v>
      </c>
      <c r="K96" s="28">
        <f t="shared" si="7"/>
        <v>1</v>
      </c>
      <c r="L96" s="28">
        <f t="shared" si="8"/>
        <v>1</v>
      </c>
      <c r="M96" s="28">
        <f t="shared" si="13"/>
        <v>16</v>
      </c>
      <c r="N96" s="28">
        <f t="shared" si="14"/>
        <v>-11</v>
      </c>
      <c r="O96" s="28">
        <f t="shared" si="15"/>
        <v>1</v>
      </c>
      <c r="P96" s="28">
        <f t="shared" si="16"/>
        <v>2</v>
      </c>
      <c r="Q96" s="28">
        <f t="shared" si="17"/>
        <v>3</v>
      </c>
      <c r="R96" s="28">
        <f t="shared" si="18"/>
        <v>6</v>
      </c>
      <c r="S96" s="4">
        <f t="shared" si="9"/>
        <v>21.030261405182863</v>
      </c>
      <c r="T96" s="28">
        <f t="shared" si="10"/>
        <v>2</v>
      </c>
      <c r="U96" s="28">
        <f t="shared" si="11"/>
        <v>3</v>
      </c>
      <c r="V96" s="5">
        <f t="shared" si="22"/>
        <v>6</v>
      </c>
      <c r="W96" s="5">
        <f t="shared" si="12"/>
        <v>0</v>
      </c>
      <c r="X96" s="5">
        <f t="shared" si="12"/>
        <v>0</v>
      </c>
      <c r="Y96" s="5">
        <f t="shared" si="12"/>
        <v>0</v>
      </c>
      <c r="Z96" s="5">
        <f t="shared" si="12"/>
        <v>1</v>
      </c>
    </row>
    <row r="97" spans="1:26" x14ac:dyDescent="0.3">
      <c r="A97" s="28" t="s">
        <v>108</v>
      </c>
      <c r="B97" s="28">
        <f t="shared" si="30"/>
        <v>1</v>
      </c>
      <c r="C97" s="28">
        <f t="shared" si="30"/>
        <v>4</v>
      </c>
      <c r="D97" s="28">
        <f t="shared" si="30"/>
        <v>-12</v>
      </c>
      <c r="E97" s="28">
        <f t="shared" si="30"/>
        <v>2</v>
      </c>
      <c r="F97" s="28">
        <f t="shared" si="30"/>
        <v>3</v>
      </c>
      <c r="G97" s="28">
        <f t="shared" si="30"/>
        <v>0</v>
      </c>
      <c r="H97" s="28">
        <f t="shared" si="4"/>
        <v>0</v>
      </c>
      <c r="I97" s="28">
        <f t="shared" si="5"/>
        <v>0</v>
      </c>
      <c r="J97" s="28">
        <f t="shared" si="6"/>
        <v>0</v>
      </c>
      <c r="K97" s="28">
        <f t="shared" si="7"/>
        <v>1</v>
      </c>
      <c r="L97" s="28">
        <f t="shared" si="8"/>
        <v>1</v>
      </c>
      <c r="M97" s="28">
        <f t="shared" si="13"/>
        <v>4</v>
      </c>
      <c r="N97" s="28">
        <f t="shared" si="14"/>
        <v>-12</v>
      </c>
      <c r="O97" s="28">
        <f t="shared" si="15"/>
        <v>1</v>
      </c>
      <c r="P97" s="28">
        <f t="shared" si="16"/>
        <v>4</v>
      </c>
      <c r="Q97" s="28">
        <f t="shared" si="17"/>
        <v>1</v>
      </c>
      <c r="R97" s="28">
        <f t="shared" si="18"/>
        <v>6</v>
      </c>
      <c r="S97" s="4">
        <f t="shared" si="9"/>
        <v>4.6321687612368736</v>
      </c>
      <c r="T97" s="28">
        <f t="shared" si="10"/>
        <v>4</v>
      </c>
      <c r="U97" s="28">
        <f t="shared" si="11"/>
        <v>1</v>
      </c>
      <c r="V97" s="5">
        <f t="shared" si="22"/>
        <v>6</v>
      </c>
      <c r="W97" s="5">
        <f t="shared" si="12"/>
        <v>0</v>
      </c>
      <c r="X97" s="5">
        <f t="shared" si="12"/>
        <v>0</v>
      </c>
      <c r="Y97" s="5">
        <f t="shared" si="12"/>
        <v>0</v>
      </c>
      <c r="Z97" s="5">
        <f t="shared" si="12"/>
        <v>1</v>
      </c>
    </row>
    <row r="98" spans="1:26" x14ac:dyDescent="0.3">
      <c r="A98" s="28" t="s">
        <v>109</v>
      </c>
      <c r="B98" s="28">
        <f t="shared" si="30"/>
        <v>0</v>
      </c>
      <c r="C98" s="28">
        <f t="shared" si="30"/>
        <v>0</v>
      </c>
      <c r="D98" s="28">
        <f t="shared" si="30"/>
        <v>0</v>
      </c>
      <c r="E98" s="28">
        <f t="shared" si="30"/>
        <v>0</v>
      </c>
      <c r="F98" s="28">
        <f t="shared" si="30"/>
        <v>0</v>
      </c>
      <c r="G98" s="28">
        <f t="shared" si="30"/>
        <v>0</v>
      </c>
      <c r="H98" s="28">
        <f t="shared" ref="H98:H161" si="31">IF(U98=0,1,0)</f>
        <v>0</v>
      </c>
      <c r="I98" s="28">
        <f t="shared" ref="I98:I161" si="32">IF(T98=0,1,0)</f>
        <v>0</v>
      </c>
      <c r="J98" s="28">
        <f t="shared" ref="J98:J161" si="33">IF(S98=0,1,0)</f>
        <v>1</v>
      </c>
      <c r="K98" s="28">
        <f t="shared" ref="K98:K161" si="34">IF(SUM(H98:J98)=0,1,0)</f>
        <v>0</v>
      </c>
      <c r="L98" s="28">
        <f t="shared" ref="L98:L161" si="35">SUM(H98:K98)</f>
        <v>1</v>
      </c>
      <c r="M98" s="28">
        <f t="shared" si="13"/>
        <v>0</v>
      </c>
      <c r="N98" s="28">
        <f t="shared" si="14"/>
        <v>0</v>
      </c>
      <c r="O98" s="28">
        <f t="shared" si="15"/>
        <v>6</v>
      </c>
      <c r="P98" s="28">
        <f t="shared" si="16"/>
        <v>0</v>
      </c>
      <c r="Q98" s="28">
        <f t="shared" si="17"/>
        <v>0</v>
      </c>
      <c r="R98" s="28">
        <f t="shared" si="18"/>
        <v>6</v>
      </c>
      <c r="S98" s="4">
        <f t="shared" ref="S98:S161" si="36">(Q98+P98+M98+N98)+STDEV(M98,N98,P98,Q98)</f>
        <v>0</v>
      </c>
      <c r="T98" s="28">
        <f t="shared" ref="T98:T161" si="37">J98+P98</f>
        <v>1</v>
      </c>
      <c r="U98" s="28">
        <f t="shared" ref="U98:U161" si="38">J98+Q98</f>
        <v>1</v>
      </c>
      <c r="V98" s="5">
        <f t="shared" si="22"/>
        <v>6</v>
      </c>
      <c r="W98" s="5">
        <f t="shared" ref="W98:Z161" si="39">H98</f>
        <v>0</v>
      </c>
      <c r="X98" s="5">
        <f t="shared" si="39"/>
        <v>0</v>
      </c>
      <c r="Y98" s="5">
        <f t="shared" si="39"/>
        <v>1</v>
      </c>
      <c r="Z98" s="5">
        <f t="shared" si="39"/>
        <v>0</v>
      </c>
    </row>
    <row r="99" spans="1:26" x14ac:dyDescent="0.3">
      <c r="A99" s="28" t="s">
        <v>110</v>
      </c>
      <c r="B99" s="28">
        <f t="shared" si="30"/>
        <v>-4</v>
      </c>
      <c r="C99" s="28">
        <f t="shared" si="30"/>
        <v>14</v>
      </c>
      <c r="D99" s="28">
        <f t="shared" si="30"/>
        <v>-11</v>
      </c>
      <c r="E99" s="28">
        <f t="shared" si="30"/>
        <v>17</v>
      </c>
      <c r="F99" s="28">
        <f t="shared" si="30"/>
        <v>-4</v>
      </c>
      <c r="G99" s="28">
        <f t="shared" si="30"/>
        <v>0</v>
      </c>
      <c r="H99" s="28">
        <f t="shared" si="31"/>
        <v>0</v>
      </c>
      <c r="I99" s="28">
        <f t="shared" si="32"/>
        <v>0</v>
      </c>
      <c r="J99" s="28">
        <f t="shared" si="33"/>
        <v>0</v>
      </c>
      <c r="K99" s="28">
        <f t="shared" si="34"/>
        <v>1</v>
      </c>
      <c r="L99" s="28">
        <f t="shared" si="35"/>
        <v>1</v>
      </c>
      <c r="M99" s="28">
        <f t="shared" ref="M99:M162" si="40">MAX(B99:G99)</f>
        <v>17</v>
      </c>
      <c r="N99" s="28">
        <f t="shared" ref="N99:N162" si="41">MIN(B99:G99)</f>
        <v>-11</v>
      </c>
      <c r="O99" s="28">
        <f t="shared" ref="O99:O162" si="42">COUNTIF(B99:G99,0)</f>
        <v>1</v>
      </c>
      <c r="P99" s="28">
        <f t="shared" ref="P99:P162" si="43">COUNTIFS(B99:G99,"&gt;0")</f>
        <v>2</v>
      </c>
      <c r="Q99" s="28">
        <f t="shared" ref="Q99:Q162" si="44">COUNTIFS(B99:G99,"&lt;0")</f>
        <v>3</v>
      </c>
      <c r="R99" s="28">
        <f t="shared" ref="R99:R162" si="45">SUM(O99:Q99)</f>
        <v>6</v>
      </c>
      <c r="S99" s="4">
        <f t="shared" si="36"/>
        <v>22.4418821295566</v>
      </c>
      <c r="T99" s="28">
        <f t="shared" si="37"/>
        <v>2</v>
      </c>
      <c r="U99" s="28">
        <f t="shared" si="38"/>
        <v>3</v>
      </c>
      <c r="V99" s="5">
        <f t="shared" si="22"/>
        <v>6</v>
      </c>
      <c r="W99" s="5">
        <f t="shared" si="39"/>
        <v>0</v>
      </c>
      <c r="X99" s="5">
        <f t="shared" si="39"/>
        <v>0</v>
      </c>
      <c r="Y99" s="5">
        <f t="shared" si="39"/>
        <v>0</v>
      </c>
      <c r="Z99" s="5">
        <f t="shared" si="39"/>
        <v>1</v>
      </c>
    </row>
    <row r="100" spans="1:26" x14ac:dyDescent="0.3">
      <c r="A100" s="28" t="s">
        <v>111</v>
      </c>
      <c r="B100" s="28">
        <f t="shared" si="30"/>
        <v>-14</v>
      </c>
      <c r="C100" s="28">
        <f t="shared" si="30"/>
        <v>2</v>
      </c>
      <c r="D100" s="28">
        <f t="shared" si="30"/>
        <v>0</v>
      </c>
      <c r="E100" s="28">
        <f t="shared" si="30"/>
        <v>15</v>
      </c>
      <c r="F100" s="28">
        <f t="shared" si="30"/>
        <v>-13</v>
      </c>
      <c r="G100" s="28">
        <f t="shared" si="30"/>
        <v>0</v>
      </c>
      <c r="H100" s="28">
        <f t="shared" si="31"/>
        <v>0</v>
      </c>
      <c r="I100" s="28">
        <f t="shared" si="32"/>
        <v>0</v>
      </c>
      <c r="J100" s="28">
        <f t="shared" si="33"/>
        <v>0</v>
      </c>
      <c r="K100" s="28">
        <f t="shared" si="34"/>
        <v>1</v>
      </c>
      <c r="L100" s="28">
        <f t="shared" si="35"/>
        <v>1</v>
      </c>
      <c r="M100" s="28">
        <f t="shared" si="40"/>
        <v>15</v>
      </c>
      <c r="N100" s="28">
        <f t="shared" si="41"/>
        <v>-14</v>
      </c>
      <c r="O100" s="28">
        <f t="shared" si="42"/>
        <v>2</v>
      </c>
      <c r="P100" s="28">
        <f t="shared" si="43"/>
        <v>2</v>
      </c>
      <c r="Q100" s="28">
        <f t="shared" si="44"/>
        <v>2</v>
      </c>
      <c r="R100" s="28">
        <f t="shared" si="45"/>
        <v>6</v>
      </c>
      <c r="S100" s="4">
        <f t="shared" si="36"/>
        <v>16.870832602082579</v>
      </c>
      <c r="T100" s="28">
        <f t="shared" si="37"/>
        <v>2</v>
      </c>
      <c r="U100" s="28">
        <f t="shared" si="38"/>
        <v>2</v>
      </c>
      <c r="V100" s="5">
        <f t="shared" si="22"/>
        <v>6</v>
      </c>
      <c r="W100" s="5">
        <f t="shared" si="39"/>
        <v>0</v>
      </c>
      <c r="X100" s="5">
        <f t="shared" si="39"/>
        <v>0</v>
      </c>
      <c r="Y100" s="5">
        <f t="shared" si="39"/>
        <v>0</v>
      </c>
      <c r="Z100" s="5">
        <f t="shared" si="39"/>
        <v>1</v>
      </c>
    </row>
    <row r="101" spans="1:26" x14ac:dyDescent="0.3">
      <c r="A101" s="28" t="s">
        <v>112</v>
      </c>
      <c r="B101" s="28">
        <f t="shared" si="30"/>
        <v>-2</v>
      </c>
      <c r="C101" s="28">
        <f t="shared" si="30"/>
        <v>15</v>
      </c>
      <c r="D101" s="28">
        <f t="shared" si="30"/>
        <v>-14</v>
      </c>
      <c r="E101" s="28">
        <f t="shared" si="30"/>
        <v>19</v>
      </c>
      <c r="F101" s="28">
        <f t="shared" si="30"/>
        <v>-12</v>
      </c>
      <c r="G101" s="28">
        <f t="shared" si="30"/>
        <v>0</v>
      </c>
      <c r="H101" s="28">
        <f t="shared" si="31"/>
        <v>0</v>
      </c>
      <c r="I101" s="28">
        <f t="shared" si="32"/>
        <v>0</v>
      </c>
      <c r="J101" s="28">
        <f t="shared" si="33"/>
        <v>0</v>
      </c>
      <c r="K101" s="28">
        <f t="shared" si="34"/>
        <v>1</v>
      </c>
      <c r="L101" s="28">
        <f t="shared" si="35"/>
        <v>1</v>
      </c>
      <c r="M101" s="28">
        <f t="shared" si="40"/>
        <v>19</v>
      </c>
      <c r="N101" s="28">
        <f t="shared" si="41"/>
        <v>-14</v>
      </c>
      <c r="O101" s="28">
        <f t="shared" si="42"/>
        <v>1</v>
      </c>
      <c r="P101" s="28">
        <f t="shared" si="43"/>
        <v>2</v>
      </c>
      <c r="Q101" s="28">
        <f t="shared" si="44"/>
        <v>3</v>
      </c>
      <c r="R101" s="28">
        <f t="shared" si="45"/>
        <v>6</v>
      </c>
      <c r="S101" s="4">
        <f t="shared" si="36"/>
        <v>23.478377746103817</v>
      </c>
      <c r="T101" s="28">
        <f t="shared" si="37"/>
        <v>2</v>
      </c>
      <c r="U101" s="28">
        <f t="shared" si="38"/>
        <v>3</v>
      </c>
      <c r="V101" s="5">
        <f t="shared" si="22"/>
        <v>6</v>
      </c>
      <c r="W101" s="5">
        <f t="shared" si="39"/>
        <v>0</v>
      </c>
      <c r="X101" s="5">
        <f t="shared" si="39"/>
        <v>0</v>
      </c>
      <c r="Y101" s="5">
        <f t="shared" si="39"/>
        <v>0</v>
      </c>
      <c r="Z101" s="5">
        <f t="shared" si="39"/>
        <v>1</v>
      </c>
    </row>
    <row r="102" spans="1:26" x14ac:dyDescent="0.3">
      <c r="A102" s="28" t="s">
        <v>113</v>
      </c>
      <c r="B102" s="28">
        <f t="shared" si="30"/>
        <v>-8</v>
      </c>
      <c r="C102" s="28">
        <f t="shared" si="30"/>
        <v>14</v>
      </c>
      <c r="D102" s="28">
        <f t="shared" si="30"/>
        <v>3</v>
      </c>
      <c r="E102" s="28">
        <f t="shared" si="30"/>
        <v>10</v>
      </c>
      <c r="F102" s="28">
        <f t="shared" si="30"/>
        <v>-9</v>
      </c>
      <c r="G102" s="28">
        <f t="shared" si="30"/>
        <v>0</v>
      </c>
      <c r="H102" s="28">
        <f t="shared" si="31"/>
        <v>0</v>
      </c>
      <c r="I102" s="28">
        <f t="shared" si="32"/>
        <v>0</v>
      </c>
      <c r="J102" s="28">
        <f t="shared" si="33"/>
        <v>0</v>
      </c>
      <c r="K102" s="28">
        <f t="shared" si="34"/>
        <v>1</v>
      </c>
      <c r="L102" s="28">
        <f t="shared" si="35"/>
        <v>1</v>
      </c>
      <c r="M102" s="28">
        <f t="shared" si="40"/>
        <v>14</v>
      </c>
      <c r="N102" s="28">
        <f t="shared" si="41"/>
        <v>-9</v>
      </c>
      <c r="O102" s="28">
        <f t="shared" si="42"/>
        <v>1</v>
      </c>
      <c r="P102" s="28">
        <f t="shared" si="43"/>
        <v>3</v>
      </c>
      <c r="Q102" s="28">
        <f t="shared" si="44"/>
        <v>2</v>
      </c>
      <c r="R102" s="28">
        <f t="shared" si="45"/>
        <v>6</v>
      </c>
      <c r="S102" s="4">
        <f t="shared" si="36"/>
        <v>19.39858145324779</v>
      </c>
      <c r="T102" s="28">
        <f t="shared" si="37"/>
        <v>3</v>
      </c>
      <c r="U102" s="28">
        <f t="shared" si="38"/>
        <v>2</v>
      </c>
      <c r="V102" s="5">
        <f t="shared" si="22"/>
        <v>6</v>
      </c>
      <c r="W102" s="5">
        <f t="shared" si="39"/>
        <v>0</v>
      </c>
      <c r="X102" s="5">
        <f t="shared" si="39"/>
        <v>0</v>
      </c>
      <c r="Y102" s="5">
        <f t="shared" si="39"/>
        <v>0</v>
      </c>
      <c r="Z102" s="5">
        <f t="shared" si="39"/>
        <v>1</v>
      </c>
    </row>
    <row r="103" spans="1:26" x14ac:dyDescent="0.3">
      <c r="A103" s="28" t="s">
        <v>114</v>
      </c>
      <c r="B103" s="28">
        <f t="shared" si="30"/>
        <v>-6</v>
      </c>
      <c r="C103" s="28">
        <f t="shared" si="30"/>
        <v>6</v>
      </c>
      <c r="D103" s="28">
        <f t="shared" si="30"/>
        <v>5</v>
      </c>
      <c r="E103" s="28">
        <f t="shared" si="30"/>
        <v>10</v>
      </c>
      <c r="F103" s="28">
        <f t="shared" si="30"/>
        <v>-2</v>
      </c>
      <c r="G103" s="28">
        <f t="shared" si="30"/>
        <v>0</v>
      </c>
      <c r="H103" s="28">
        <f t="shared" si="31"/>
        <v>0</v>
      </c>
      <c r="I103" s="28">
        <f t="shared" si="32"/>
        <v>0</v>
      </c>
      <c r="J103" s="28">
        <f t="shared" si="33"/>
        <v>0</v>
      </c>
      <c r="K103" s="28">
        <f t="shared" si="34"/>
        <v>1</v>
      </c>
      <c r="L103" s="28">
        <f t="shared" si="35"/>
        <v>1</v>
      </c>
      <c r="M103" s="28">
        <f t="shared" si="40"/>
        <v>10</v>
      </c>
      <c r="N103" s="28">
        <f t="shared" si="41"/>
        <v>-6</v>
      </c>
      <c r="O103" s="28">
        <f t="shared" si="42"/>
        <v>1</v>
      </c>
      <c r="P103" s="28">
        <f t="shared" si="43"/>
        <v>3</v>
      </c>
      <c r="Q103" s="28">
        <f t="shared" si="44"/>
        <v>2</v>
      </c>
      <c r="R103" s="28">
        <f t="shared" si="45"/>
        <v>6</v>
      </c>
      <c r="S103" s="4">
        <f t="shared" si="36"/>
        <v>15.551081335677848</v>
      </c>
      <c r="T103" s="28">
        <f t="shared" si="37"/>
        <v>3</v>
      </c>
      <c r="U103" s="28">
        <f t="shared" si="38"/>
        <v>2</v>
      </c>
      <c r="V103" s="5">
        <f t="shared" si="22"/>
        <v>6</v>
      </c>
      <c r="W103" s="5">
        <f t="shared" si="39"/>
        <v>0</v>
      </c>
      <c r="X103" s="5">
        <f t="shared" si="39"/>
        <v>0</v>
      </c>
      <c r="Y103" s="5">
        <f t="shared" si="39"/>
        <v>0</v>
      </c>
      <c r="Z103" s="5">
        <f t="shared" si="39"/>
        <v>1</v>
      </c>
    </row>
    <row r="104" spans="1:26" x14ac:dyDescent="0.3">
      <c r="A104" s="28" t="s">
        <v>115</v>
      </c>
      <c r="B104" s="28">
        <f t="shared" si="30"/>
        <v>-10</v>
      </c>
      <c r="C104" s="28">
        <f t="shared" si="30"/>
        <v>3</v>
      </c>
      <c r="D104" s="28">
        <f t="shared" si="30"/>
        <v>1</v>
      </c>
      <c r="E104" s="28">
        <f t="shared" si="30"/>
        <v>12</v>
      </c>
      <c r="F104" s="28">
        <f t="shared" si="30"/>
        <v>-5</v>
      </c>
      <c r="G104" s="28">
        <f t="shared" si="30"/>
        <v>0</v>
      </c>
      <c r="H104" s="28">
        <f t="shared" si="31"/>
        <v>0</v>
      </c>
      <c r="I104" s="28">
        <f t="shared" si="32"/>
        <v>0</v>
      </c>
      <c r="J104" s="28">
        <f t="shared" si="33"/>
        <v>0</v>
      </c>
      <c r="K104" s="28">
        <f t="shared" si="34"/>
        <v>1</v>
      </c>
      <c r="L104" s="28">
        <f t="shared" si="35"/>
        <v>1</v>
      </c>
      <c r="M104" s="28">
        <f t="shared" si="40"/>
        <v>12</v>
      </c>
      <c r="N104" s="28">
        <f t="shared" si="41"/>
        <v>-10</v>
      </c>
      <c r="O104" s="28">
        <f t="shared" si="42"/>
        <v>1</v>
      </c>
      <c r="P104" s="28">
        <f t="shared" si="43"/>
        <v>3</v>
      </c>
      <c r="Q104" s="28">
        <f t="shared" si="44"/>
        <v>2</v>
      </c>
      <c r="R104" s="28">
        <f t="shared" si="45"/>
        <v>6</v>
      </c>
      <c r="S104" s="4">
        <f t="shared" si="36"/>
        <v>16.032349269892819</v>
      </c>
      <c r="T104" s="28">
        <f t="shared" si="37"/>
        <v>3</v>
      </c>
      <c r="U104" s="28">
        <f t="shared" si="38"/>
        <v>2</v>
      </c>
      <c r="V104" s="5">
        <f t="shared" si="22"/>
        <v>6</v>
      </c>
      <c r="W104" s="5">
        <f t="shared" si="39"/>
        <v>0</v>
      </c>
      <c r="X104" s="5">
        <f t="shared" si="39"/>
        <v>0</v>
      </c>
      <c r="Y104" s="5">
        <f t="shared" si="39"/>
        <v>0</v>
      </c>
      <c r="Z104" s="5">
        <f t="shared" si="39"/>
        <v>1</v>
      </c>
    </row>
    <row r="105" spans="1:26" x14ac:dyDescent="0.3">
      <c r="A105" s="28" t="s">
        <v>116</v>
      </c>
      <c r="B105" s="28">
        <f>B$24-B18</f>
        <v>-1</v>
      </c>
      <c r="C105" s="28">
        <f t="shared" ref="C105:G105" si="46">C$24-C18</f>
        <v>2</v>
      </c>
      <c r="D105" s="28">
        <f t="shared" si="46"/>
        <v>-2</v>
      </c>
      <c r="E105" s="28">
        <f t="shared" si="46"/>
        <v>1</v>
      </c>
      <c r="F105" s="28">
        <f t="shared" si="46"/>
        <v>-10</v>
      </c>
      <c r="G105" s="28">
        <f t="shared" si="46"/>
        <v>0</v>
      </c>
      <c r="H105" s="28">
        <f t="shared" si="31"/>
        <v>0</v>
      </c>
      <c r="I105" s="28">
        <f t="shared" si="32"/>
        <v>0</v>
      </c>
      <c r="J105" s="28">
        <f t="shared" si="33"/>
        <v>0</v>
      </c>
      <c r="K105" s="28">
        <f t="shared" si="34"/>
        <v>1</v>
      </c>
      <c r="L105" s="28">
        <f t="shared" si="35"/>
        <v>1</v>
      </c>
      <c r="M105" s="28">
        <f t="shared" si="40"/>
        <v>2</v>
      </c>
      <c r="N105" s="28">
        <f t="shared" si="41"/>
        <v>-10</v>
      </c>
      <c r="O105" s="28">
        <f t="shared" si="42"/>
        <v>1</v>
      </c>
      <c r="P105" s="28">
        <f t="shared" si="43"/>
        <v>2</v>
      </c>
      <c r="Q105" s="28">
        <f t="shared" si="44"/>
        <v>3</v>
      </c>
      <c r="R105" s="28">
        <f t="shared" si="45"/>
        <v>6</v>
      </c>
      <c r="S105" s="4">
        <f t="shared" si="36"/>
        <v>3.1846584384264904</v>
      </c>
      <c r="T105" s="28">
        <f t="shared" si="37"/>
        <v>2</v>
      </c>
      <c r="U105" s="28">
        <f t="shared" si="38"/>
        <v>3</v>
      </c>
      <c r="V105" s="5">
        <f t="shared" si="22"/>
        <v>7</v>
      </c>
      <c r="W105" s="5">
        <f t="shared" si="39"/>
        <v>0</v>
      </c>
      <c r="X105" s="5">
        <f t="shared" si="39"/>
        <v>0</v>
      </c>
      <c r="Y105" s="5">
        <f t="shared" si="39"/>
        <v>0</v>
      </c>
      <c r="Z105" s="5">
        <f t="shared" si="39"/>
        <v>1</v>
      </c>
    </row>
    <row r="106" spans="1:26" x14ac:dyDescent="0.3">
      <c r="A106" s="28" t="s">
        <v>117</v>
      </c>
      <c r="B106" s="28">
        <f t="shared" ref="B106:G116" si="47">B$24-B19</f>
        <v>-7</v>
      </c>
      <c r="C106" s="28">
        <f t="shared" si="47"/>
        <v>4</v>
      </c>
      <c r="D106" s="28">
        <f t="shared" si="47"/>
        <v>6</v>
      </c>
      <c r="E106" s="28">
        <f t="shared" si="47"/>
        <v>-6</v>
      </c>
      <c r="F106" s="28">
        <f t="shared" si="47"/>
        <v>-9</v>
      </c>
      <c r="G106" s="28">
        <f t="shared" si="47"/>
        <v>0</v>
      </c>
      <c r="H106" s="28">
        <f t="shared" si="31"/>
        <v>0</v>
      </c>
      <c r="I106" s="28">
        <f t="shared" si="32"/>
        <v>0</v>
      </c>
      <c r="J106" s="28">
        <f t="shared" si="33"/>
        <v>0</v>
      </c>
      <c r="K106" s="28">
        <f t="shared" si="34"/>
        <v>1</v>
      </c>
      <c r="L106" s="28">
        <f t="shared" si="35"/>
        <v>1</v>
      </c>
      <c r="M106" s="28">
        <f t="shared" si="40"/>
        <v>6</v>
      </c>
      <c r="N106" s="28">
        <f t="shared" si="41"/>
        <v>-9</v>
      </c>
      <c r="O106" s="28">
        <f t="shared" si="42"/>
        <v>1</v>
      </c>
      <c r="P106" s="28">
        <f t="shared" si="43"/>
        <v>2</v>
      </c>
      <c r="Q106" s="28">
        <f t="shared" si="44"/>
        <v>3</v>
      </c>
      <c r="R106" s="28">
        <f t="shared" si="45"/>
        <v>6</v>
      </c>
      <c r="S106" s="4">
        <f t="shared" si="36"/>
        <v>8.5574385243020004</v>
      </c>
      <c r="T106" s="28">
        <f t="shared" si="37"/>
        <v>2</v>
      </c>
      <c r="U106" s="28">
        <f t="shared" si="38"/>
        <v>3</v>
      </c>
      <c r="V106" s="5">
        <f t="shared" si="22"/>
        <v>7</v>
      </c>
      <c r="W106" s="5">
        <f t="shared" si="39"/>
        <v>0</v>
      </c>
      <c r="X106" s="5">
        <f t="shared" si="39"/>
        <v>0</v>
      </c>
      <c r="Y106" s="5">
        <f t="shared" si="39"/>
        <v>0</v>
      </c>
      <c r="Z106" s="5">
        <f t="shared" si="39"/>
        <v>1</v>
      </c>
    </row>
    <row r="107" spans="1:26" x14ac:dyDescent="0.3">
      <c r="A107" s="28" t="s">
        <v>118</v>
      </c>
      <c r="B107" s="28">
        <f t="shared" si="47"/>
        <v>7</v>
      </c>
      <c r="C107" s="28">
        <f t="shared" si="47"/>
        <v>-4</v>
      </c>
      <c r="D107" s="28">
        <f t="shared" si="47"/>
        <v>2</v>
      </c>
      <c r="E107" s="28">
        <f t="shared" si="47"/>
        <v>-14</v>
      </c>
      <c r="F107" s="28">
        <f t="shared" si="47"/>
        <v>-10</v>
      </c>
      <c r="G107" s="28">
        <f t="shared" si="47"/>
        <v>0</v>
      </c>
      <c r="H107" s="28">
        <f t="shared" si="31"/>
        <v>0</v>
      </c>
      <c r="I107" s="28">
        <f t="shared" si="32"/>
        <v>0</v>
      </c>
      <c r="J107" s="28">
        <f t="shared" si="33"/>
        <v>0</v>
      </c>
      <c r="K107" s="28">
        <f t="shared" si="34"/>
        <v>1</v>
      </c>
      <c r="L107" s="28">
        <f t="shared" si="35"/>
        <v>1</v>
      </c>
      <c r="M107" s="28">
        <f t="shared" si="40"/>
        <v>7</v>
      </c>
      <c r="N107" s="28">
        <f t="shared" si="41"/>
        <v>-14</v>
      </c>
      <c r="O107" s="28">
        <f t="shared" si="42"/>
        <v>1</v>
      </c>
      <c r="P107" s="28">
        <f t="shared" si="43"/>
        <v>2</v>
      </c>
      <c r="Q107" s="28">
        <f t="shared" si="44"/>
        <v>3</v>
      </c>
      <c r="R107" s="28">
        <f t="shared" si="45"/>
        <v>6</v>
      </c>
      <c r="S107" s="4">
        <f t="shared" si="36"/>
        <v>7.2556289179432145</v>
      </c>
      <c r="T107" s="28">
        <f t="shared" si="37"/>
        <v>2</v>
      </c>
      <c r="U107" s="28">
        <f t="shared" si="38"/>
        <v>3</v>
      </c>
      <c r="V107" s="5">
        <f t="shared" si="22"/>
        <v>7</v>
      </c>
      <c r="W107" s="5">
        <f t="shared" si="39"/>
        <v>0</v>
      </c>
      <c r="X107" s="5">
        <f t="shared" si="39"/>
        <v>0</v>
      </c>
      <c r="Y107" s="5">
        <f t="shared" si="39"/>
        <v>0</v>
      </c>
      <c r="Z107" s="5">
        <f t="shared" si="39"/>
        <v>1</v>
      </c>
    </row>
    <row r="108" spans="1:26" x14ac:dyDescent="0.3">
      <c r="A108" s="28" t="s">
        <v>119</v>
      </c>
      <c r="B108" s="28">
        <f t="shared" si="47"/>
        <v>1</v>
      </c>
      <c r="C108" s="28">
        <f t="shared" si="47"/>
        <v>-6</v>
      </c>
      <c r="D108" s="28">
        <f t="shared" si="47"/>
        <v>9</v>
      </c>
      <c r="E108" s="28">
        <f t="shared" si="47"/>
        <v>-1</v>
      </c>
      <c r="F108" s="28">
        <f t="shared" si="47"/>
        <v>-7</v>
      </c>
      <c r="G108" s="28">
        <f t="shared" si="47"/>
        <v>0</v>
      </c>
      <c r="H108" s="28">
        <f t="shared" si="31"/>
        <v>0</v>
      </c>
      <c r="I108" s="28">
        <f t="shared" si="32"/>
        <v>0</v>
      </c>
      <c r="J108" s="28">
        <f t="shared" si="33"/>
        <v>0</v>
      </c>
      <c r="K108" s="28">
        <f t="shared" si="34"/>
        <v>1</v>
      </c>
      <c r="L108" s="28">
        <f t="shared" si="35"/>
        <v>1</v>
      </c>
      <c r="M108" s="28">
        <f t="shared" si="40"/>
        <v>9</v>
      </c>
      <c r="N108" s="28">
        <f t="shared" si="41"/>
        <v>-7</v>
      </c>
      <c r="O108" s="28">
        <f t="shared" si="42"/>
        <v>1</v>
      </c>
      <c r="P108" s="28">
        <f t="shared" si="43"/>
        <v>2</v>
      </c>
      <c r="Q108" s="28">
        <f t="shared" si="44"/>
        <v>3</v>
      </c>
      <c r="R108" s="28">
        <f t="shared" si="45"/>
        <v>6</v>
      </c>
      <c r="S108" s="4">
        <f t="shared" si="36"/>
        <v>13.601767440112788</v>
      </c>
      <c r="T108" s="28">
        <f t="shared" si="37"/>
        <v>2</v>
      </c>
      <c r="U108" s="28">
        <f t="shared" si="38"/>
        <v>3</v>
      </c>
      <c r="V108" s="5">
        <f t="shared" si="22"/>
        <v>7</v>
      </c>
      <c r="W108" s="5">
        <f t="shared" si="39"/>
        <v>0</v>
      </c>
      <c r="X108" s="5">
        <f t="shared" si="39"/>
        <v>0</v>
      </c>
      <c r="Y108" s="5">
        <f t="shared" si="39"/>
        <v>0</v>
      </c>
      <c r="Z108" s="5">
        <f t="shared" si="39"/>
        <v>1</v>
      </c>
    </row>
    <row r="109" spans="1:26" x14ac:dyDescent="0.3">
      <c r="A109" s="28" t="s">
        <v>120</v>
      </c>
      <c r="B109" s="28">
        <f t="shared" si="47"/>
        <v>5</v>
      </c>
      <c r="C109" s="28">
        <f t="shared" si="47"/>
        <v>-10</v>
      </c>
      <c r="D109" s="28">
        <f t="shared" si="47"/>
        <v>-1</v>
      </c>
      <c r="E109" s="28">
        <f t="shared" si="47"/>
        <v>-15</v>
      </c>
      <c r="F109" s="28">
        <f t="shared" si="47"/>
        <v>7</v>
      </c>
      <c r="G109" s="28">
        <f t="shared" si="47"/>
        <v>0</v>
      </c>
      <c r="H109" s="28">
        <f t="shared" si="31"/>
        <v>0</v>
      </c>
      <c r="I109" s="28">
        <f t="shared" si="32"/>
        <v>0</v>
      </c>
      <c r="J109" s="28">
        <f t="shared" si="33"/>
        <v>0</v>
      </c>
      <c r="K109" s="28">
        <f t="shared" si="34"/>
        <v>1</v>
      </c>
      <c r="L109" s="28">
        <f t="shared" si="35"/>
        <v>1</v>
      </c>
      <c r="M109" s="28">
        <f t="shared" si="40"/>
        <v>7</v>
      </c>
      <c r="N109" s="28">
        <f t="shared" si="41"/>
        <v>-15</v>
      </c>
      <c r="O109" s="28">
        <f t="shared" si="42"/>
        <v>1</v>
      </c>
      <c r="P109" s="28">
        <f t="shared" si="43"/>
        <v>2</v>
      </c>
      <c r="Q109" s="28">
        <f t="shared" si="44"/>
        <v>3</v>
      </c>
      <c r="R109" s="28">
        <f t="shared" si="45"/>
        <v>6</v>
      </c>
      <c r="S109" s="4">
        <f t="shared" si="36"/>
        <v>6.742518497116988</v>
      </c>
      <c r="T109" s="28">
        <f t="shared" si="37"/>
        <v>2</v>
      </c>
      <c r="U109" s="28">
        <f t="shared" si="38"/>
        <v>3</v>
      </c>
      <c r="V109" s="5">
        <f t="shared" si="22"/>
        <v>7</v>
      </c>
      <c r="W109" s="5">
        <f t="shared" si="39"/>
        <v>0</v>
      </c>
      <c r="X109" s="5">
        <f t="shared" si="39"/>
        <v>0</v>
      </c>
      <c r="Y109" s="5">
        <f t="shared" si="39"/>
        <v>0</v>
      </c>
      <c r="Z109" s="5">
        <f t="shared" si="39"/>
        <v>1</v>
      </c>
    </row>
    <row r="110" spans="1:26" x14ac:dyDescent="0.3">
      <c r="A110" s="28" t="s">
        <v>121</v>
      </c>
      <c r="B110" s="28">
        <f t="shared" si="47"/>
        <v>4</v>
      </c>
      <c r="C110" s="28">
        <f t="shared" si="47"/>
        <v>-14</v>
      </c>
      <c r="D110" s="28">
        <f t="shared" si="47"/>
        <v>11</v>
      </c>
      <c r="E110" s="28">
        <f t="shared" si="47"/>
        <v>-17</v>
      </c>
      <c r="F110" s="28">
        <f t="shared" si="47"/>
        <v>4</v>
      </c>
      <c r="G110" s="28">
        <f t="shared" si="47"/>
        <v>0</v>
      </c>
      <c r="H110" s="28">
        <f t="shared" si="31"/>
        <v>0</v>
      </c>
      <c r="I110" s="28">
        <f t="shared" si="32"/>
        <v>0</v>
      </c>
      <c r="J110" s="28">
        <f t="shared" si="33"/>
        <v>0</v>
      </c>
      <c r="K110" s="28">
        <f t="shared" si="34"/>
        <v>1</v>
      </c>
      <c r="L110" s="28">
        <f t="shared" si="35"/>
        <v>1</v>
      </c>
      <c r="M110" s="28">
        <f t="shared" si="40"/>
        <v>11</v>
      </c>
      <c r="N110" s="28">
        <f t="shared" si="41"/>
        <v>-17</v>
      </c>
      <c r="O110" s="28">
        <f t="shared" si="42"/>
        <v>1</v>
      </c>
      <c r="P110" s="28">
        <f t="shared" si="43"/>
        <v>3</v>
      </c>
      <c r="Q110" s="28">
        <f t="shared" si="44"/>
        <v>2</v>
      </c>
      <c r="R110" s="28">
        <f t="shared" si="45"/>
        <v>6</v>
      </c>
      <c r="S110" s="4">
        <f t="shared" si="36"/>
        <v>10.870832602082579</v>
      </c>
      <c r="T110" s="28">
        <f t="shared" si="37"/>
        <v>3</v>
      </c>
      <c r="U110" s="28">
        <f t="shared" si="38"/>
        <v>2</v>
      </c>
      <c r="V110" s="5">
        <f t="shared" ref="V110:V173" si="48">V98+1</f>
        <v>7</v>
      </c>
      <c r="W110" s="5">
        <f t="shared" si="39"/>
        <v>0</v>
      </c>
      <c r="X110" s="5">
        <f t="shared" si="39"/>
        <v>0</v>
      </c>
      <c r="Y110" s="5">
        <f t="shared" si="39"/>
        <v>0</v>
      </c>
      <c r="Z110" s="5">
        <f t="shared" si="39"/>
        <v>1</v>
      </c>
    </row>
    <row r="111" spans="1:26" x14ac:dyDescent="0.3">
      <c r="A111" s="28" t="s">
        <v>122</v>
      </c>
      <c r="B111" s="28">
        <f t="shared" si="47"/>
        <v>0</v>
      </c>
      <c r="C111" s="28">
        <f t="shared" si="47"/>
        <v>0</v>
      </c>
      <c r="D111" s="28">
        <f t="shared" si="47"/>
        <v>0</v>
      </c>
      <c r="E111" s="28">
        <f t="shared" si="47"/>
        <v>0</v>
      </c>
      <c r="F111" s="28">
        <f t="shared" si="47"/>
        <v>0</v>
      </c>
      <c r="G111" s="28">
        <f t="shared" si="47"/>
        <v>0</v>
      </c>
      <c r="H111" s="28">
        <f t="shared" si="31"/>
        <v>0</v>
      </c>
      <c r="I111" s="28">
        <f t="shared" si="32"/>
        <v>0</v>
      </c>
      <c r="J111" s="28">
        <f t="shared" si="33"/>
        <v>1</v>
      </c>
      <c r="K111" s="28">
        <f t="shared" si="34"/>
        <v>0</v>
      </c>
      <c r="L111" s="28">
        <f t="shared" si="35"/>
        <v>1</v>
      </c>
      <c r="M111" s="28">
        <f t="shared" si="40"/>
        <v>0</v>
      </c>
      <c r="N111" s="28">
        <f t="shared" si="41"/>
        <v>0</v>
      </c>
      <c r="O111" s="28">
        <f t="shared" si="42"/>
        <v>6</v>
      </c>
      <c r="P111" s="28">
        <f t="shared" si="43"/>
        <v>0</v>
      </c>
      <c r="Q111" s="28">
        <f t="shared" si="44"/>
        <v>0</v>
      </c>
      <c r="R111" s="28">
        <f t="shared" si="45"/>
        <v>6</v>
      </c>
      <c r="S111" s="4">
        <f t="shared" si="36"/>
        <v>0</v>
      </c>
      <c r="T111" s="28">
        <f t="shared" si="37"/>
        <v>1</v>
      </c>
      <c r="U111" s="28">
        <f t="shared" si="38"/>
        <v>1</v>
      </c>
      <c r="V111" s="5">
        <f t="shared" si="48"/>
        <v>7</v>
      </c>
      <c r="W111" s="5">
        <f t="shared" si="39"/>
        <v>0</v>
      </c>
      <c r="X111" s="5">
        <f t="shared" si="39"/>
        <v>0</v>
      </c>
      <c r="Y111" s="5">
        <f t="shared" si="39"/>
        <v>1</v>
      </c>
      <c r="Z111" s="5">
        <f t="shared" si="39"/>
        <v>0</v>
      </c>
    </row>
    <row r="112" spans="1:26" x14ac:dyDescent="0.3">
      <c r="A112" s="28" t="s">
        <v>123</v>
      </c>
      <c r="B112" s="28">
        <f t="shared" si="47"/>
        <v>-10</v>
      </c>
      <c r="C112" s="28">
        <f t="shared" si="47"/>
        <v>-12</v>
      </c>
      <c r="D112" s="28">
        <f t="shared" si="47"/>
        <v>11</v>
      </c>
      <c r="E112" s="28">
        <f t="shared" si="47"/>
        <v>-2</v>
      </c>
      <c r="F112" s="28">
        <f t="shared" si="47"/>
        <v>-9</v>
      </c>
      <c r="G112" s="28">
        <f t="shared" si="47"/>
        <v>0</v>
      </c>
      <c r="H112" s="28">
        <f t="shared" si="31"/>
        <v>0</v>
      </c>
      <c r="I112" s="28">
        <f t="shared" si="32"/>
        <v>0</v>
      </c>
      <c r="J112" s="28">
        <f t="shared" si="33"/>
        <v>0</v>
      </c>
      <c r="K112" s="28">
        <f t="shared" si="34"/>
        <v>1</v>
      </c>
      <c r="L112" s="28">
        <f t="shared" si="35"/>
        <v>1</v>
      </c>
      <c r="M112" s="28">
        <f t="shared" si="40"/>
        <v>11</v>
      </c>
      <c r="N112" s="28">
        <f t="shared" si="41"/>
        <v>-12</v>
      </c>
      <c r="O112" s="28">
        <f t="shared" si="42"/>
        <v>1</v>
      </c>
      <c r="P112" s="28">
        <f t="shared" si="43"/>
        <v>1</v>
      </c>
      <c r="Q112" s="28">
        <f t="shared" si="44"/>
        <v>4</v>
      </c>
      <c r="R112" s="28">
        <f t="shared" si="45"/>
        <v>6</v>
      </c>
      <c r="S112" s="4">
        <f t="shared" si="36"/>
        <v>13.626352718795768</v>
      </c>
      <c r="T112" s="28">
        <f t="shared" si="37"/>
        <v>1</v>
      </c>
      <c r="U112" s="28">
        <f t="shared" si="38"/>
        <v>4</v>
      </c>
      <c r="V112" s="5">
        <f t="shared" si="48"/>
        <v>7</v>
      </c>
      <c r="W112" s="5">
        <f t="shared" si="39"/>
        <v>0</v>
      </c>
      <c r="X112" s="5">
        <f t="shared" si="39"/>
        <v>0</v>
      </c>
      <c r="Y112" s="5">
        <f t="shared" si="39"/>
        <v>0</v>
      </c>
      <c r="Z112" s="5">
        <f t="shared" si="39"/>
        <v>1</v>
      </c>
    </row>
    <row r="113" spans="1:26" x14ac:dyDescent="0.3">
      <c r="A113" s="28" t="s">
        <v>124</v>
      </c>
      <c r="B113" s="28">
        <f t="shared" si="47"/>
        <v>2</v>
      </c>
      <c r="C113" s="28">
        <f t="shared" si="47"/>
        <v>1</v>
      </c>
      <c r="D113" s="28">
        <f t="shared" si="47"/>
        <v>-3</v>
      </c>
      <c r="E113" s="28">
        <f t="shared" si="47"/>
        <v>2</v>
      </c>
      <c r="F113" s="28">
        <f t="shared" si="47"/>
        <v>-8</v>
      </c>
      <c r="G113" s="28">
        <f t="shared" si="47"/>
        <v>0</v>
      </c>
      <c r="H113" s="28">
        <f t="shared" si="31"/>
        <v>0</v>
      </c>
      <c r="I113" s="28">
        <f t="shared" si="32"/>
        <v>0</v>
      </c>
      <c r="J113" s="28">
        <f t="shared" si="33"/>
        <v>0</v>
      </c>
      <c r="K113" s="28">
        <f t="shared" si="34"/>
        <v>1</v>
      </c>
      <c r="L113" s="28">
        <f t="shared" si="35"/>
        <v>1</v>
      </c>
      <c r="M113" s="28">
        <f t="shared" si="40"/>
        <v>2</v>
      </c>
      <c r="N113" s="28">
        <f t="shared" si="41"/>
        <v>-8</v>
      </c>
      <c r="O113" s="28">
        <f t="shared" si="42"/>
        <v>1</v>
      </c>
      <c r="P113" s="28">
        <f t="shared" si="43"/>
        <v>3</v>
      </c>
      <c r="Q113" s="28">
        <f t="shared" si="44"/>
        <v>2</v>
      </c>
      <c r="R113" s="28">
        <f t="shared" si="45"/>
        <v>6</v>
      </c>
      <c r="S113" s="4">
        <f t="shared" si="36"/>
        <v>4.1881274720911268</v>
      </c>
      <c r="T113" s="28">
        <f t="shared" si="37"/>
        <v>3</v>
      </c>
      <c r="U113" s="28">
        <f t="shared" si="38"/>
        <v>2</v>
      </c>
      <c r="V113" s="5">
        <f t="shared" si="48"/>
        <v>7</v>
      </c>
      <c r="W113" s="5">
        <f t="shared" si="39"/>
        <v>0</v>
      </c>
      <c r="X113" s="5">
        <f t="shared" si="39"/>
        <v>0</v>
      </c>
      <c r="Y113" s="5">
        <f t="shared" si="39"/>
        <v>0</v>
      </c>
      <c r="Z113" s="5">
        <f t="shared" si="39"/>
        <v>1</v>
      </c>
    </row>
    <row r="114" spans="1:26" x14ac:dyDescent="0.3">
      <c r="A114" s="28" t="s">
        <v>125</v>
      </c>
      <c r="B114" s="28">
        <f t="shared" si="47"/>
        <v>-4</v>
      </c>
      <c r="C114" s="28">
        <f t="shared" si="47"/>
        <v>0</v>
      </c>
      <c r="D114" s="28">
        <f t="shared" si="47"/>
        <v>14</v>
      </c>
      <c r="E114" s="28">
        <f t="shared" si="47"/>
        <v>-7</v>
      </c>
      <c r="F114" s="28">
        <f t="shared" si="47"/>
        <v>-5</v>
      </c>
      <c r="G114" s="28">
        <f t="shared" si="47"/>
        <v>0</v>
      </c>
      <c r="H114" s="28">
        <f t="shared" si="31"/>
        <v>0</v>
      </c>
      <c r="I114" s="28">
        <f t="shared" si="32"/>
        <v>0</v>
      </c>
      <c r="J114" s="28">
        <f t="shared" si="33"/>
        <v>0</v>
      </c>
      <c r="K114" s="28">
        <f t="shared" si="34"/>
        <v>1</v>
      </c>
      <c r="L114" s="28">
        <f t="shared" si="35"/>
        <v>1</v>
      </c>
      <c r="M114" s="28">
        <f t="shared" si="40"/>
        <v>14</v>
      </c>
      <c r="N114" s="28">
        <f t="shared" si="41"/>
        <v>-7</v>
      </c>
      <c r="O114" s="28">
        <f t="shared" si="42"/>
        <v>2</v>
      </c>
      <c r="P114" s="28">
        <f t="shared" si="43"/>
        <v>1</v>
      </c>
      <c r="Q114" s="28">
        <f t="shared" si="44"/>
        <v>3</v>
      </c>
      <c r="R114" s="28">
        <f t="shared" si="45"/>
        <v>6</v>
      </c>
      <c r="S114" s="4">
        <f t="shared" si="36"/>
        <v>19.655441448399188</v>
      </c>
      <c r="T114" s="28">
        <f t="shared" si="37"/>
        <v>1</v>
      </c>
      <c r="U114" s="28">
        <f t="shared" si="38"/>
        <v>3</v>
      </c>
      <c r="V114" s="5">
        <f t="shared" si="48"/>
        <v>7</v>
      </c>
      <c r="W114" s="5">
        <f t="shared" si="39"/>
        <v>0</v>
      </c>
      <c r="X114" s="5">
        <f t="shared" si="39"/>
        <v>0</v>
      </c>
      <c r="Y114" s="5">
        <f t="shared" si="39"/>
        <v>0</v>
      </c>
      <c r="Z114" s="5">
        <f t="shared" si="39"/>
        <v>1</v>
      </c>
    </row>
    <row r="115" spans="1:26" x14ac:dyDescent="0.3">
      <c r="A115" s="28" t="s">
        <v>126</v>
      </c>
      <c r="B115" s="28">
        <f t="shared" si="47"/>
        <v>-2</v>
      </c>
      <c r="C115" s="28">
        <f t="shared" si="47"/>
        <v>-8</v>
      </c>
      <c r="D115" s="28">
        <f t="shared" si="47"/>
        <v>16</v>
      </c>
      <c r="E115" s="28">
        <f t="shared" si="47"/>
        <v>-7</v>
      </c>
      <c r="F115" s="28">
        <f t="shared" si="47"/>
        <v>2</v>
      </c>
      <c r="G115" s="28">
        <f t="shared" si="47"/>
        <v>0</v>
      </c>
      <c r="H115" s="28">
        <f t="shared" si="31"/>
        <v>0</v>
      </c>
      <c r="I115" s="28">
        <f t="shared" si="32"/>
        <v>0</v>
      </c>
      <c r="J115" s="28">
        <f t="shared" si="33"/>
        <v>0</v>
      </c>
      <c r="K115" s="28">
        <f t="shared" si="34"/>
        <v>1</v>
      </c>
      <c r="L115" s="28">
        <f t="shared" si="35"/>
        <v>1</v>
      </c>
      <c r="M115" s="28">
        <f t="shared" si="40"/>
        <v>16</v>
      </c>
      <c r="N115" s="28">
        <f t="shared" si="41"/>
        <v>-8</v>
      </c>
      <c r="O115" s="28">
        <f t="shared" si="42"/>
        <v>1</v>
      </c>
      <c r="P115" s="28">
        <f t="shared" si="43"/>
        <v>2</v>
      </c>
      <c r="Q115" s="28">
        <f t="shared" si="44"/>
        <v>3</v>
      </c>
      <c r="R115" s="28">
        <f t="shared" si="45"/>
        <v>6</v>
      </c>
      <c r="S115" s="4">
        <f t="shared" si="36"/>
        <v>22.844626283748241</v>
      </c>
      <c r="T115" s="28">
        <f t="shared" si="37"/>
        <v>2</v>
      </c>
      <c r="U115" s="28">
        <f t="shared" si="38"/>
        <v>3</v>
      </c>
      <c r="V115" s="5">
        <f t="shared" si="48"/>
        <v>7</v>
      </c>
      <c r="W115" s="5">
        <f t="shared" si="39"/>
        <v>0</v>
      </c>
      <c r="X115" s="5">
        <f t="shared" si="39"/>
        <v>0</v>
      </c>
      <c r="Y115" s="5">
        <f t="shared" si="39"/>
        <v>0</v>
      </c>
      <c r="Z115" s="5">
        <f t="shared" si="39"/>
        <v>1</v>
      </c>
    </row>
    <row r="116" spans="1:26" x14ac:dyDescent="0.3">
      <c r="A116" s="28" t="s">
        <v>127</v>
      </c>
      <c r="B116" s="28">
        <f t="shared" si="47"/>
        <v>-6</v>
      </c>
      <c r="C116" s="28">
        <f t="shared" si="47"/>
        <v>-11</v>
      </c>
      <c r="D116" s="28">
        <f t="shared" si="47"/>
        <v>12</v>
      </c>
      <c r="E116" s="28">
        <f t="shared" si="47"/>
        <v>-5</v>
      </c>
      <c r="F116" s="28">
        <f t="shared" si="47"/>
        <v>-1</v>
      </c>
      <c r="G116" s="28">
        <f t="shared" si="47"/>
        <v>0</v>
      </c>
      <c r="H116" s="28">
        <f t="shared" si="31"/>
        <v>0</v>
      </c>
      <c r="I116" s="28">
        <f t="shared" si="32"/>
        <v>0</v>
      </c>
      <c r="J116" s="28">
        <f t="shared" si="33"/>
        <v>0</v>
      </c>
      <c r="K116" s="28">
        <f t="shared" si="34"/>
        <v>1</v>
      </c>
      <c r="L116" s="28">
        <f t="shared" si="35"/>
        <v>1</v>
      </c>
      <c r="M116" s="28">
        <f t="shared" si="40"/>
        <v>12</v>
      </c>
      <c r="N116" s="28">
        <f t="shared" si="41"/>
        <v>-11</v>
      </c>
      <c r="O116" s="28">
        <f t="shared" si="42"/>
        <v>1</v>
      </c>
      <c r="P116" s="28">
        <f t="shared" si="43"/>
        <v>1</v>
      </c>
      <c r="Q116" s="28">
        <f t="shared" si="44"/>
        <v>4</v>
      </c>
      <c r="R116" s="28">
        <f t="shared" si="45"/>
        <v>6</v>
      </c>
      <c r="S116" s="4">
        <f t="shared" si="36"/>
        <v>15.539392014169456</v>
      </c>
      <c r="T116" s="28">
        <f t="shared" si="37"/>
        <v>1</v>
      </c>
      <c r="U116" s="28">
        <f t="shared" si="38"/>
        <v>4</v>
      </c>
      <c r="V116" s="5">
        <f t="shared" si="48"/>
        <v>7</v>
      </c>
      <c r="W116" s="5">
        <f t="shared" si="39"/>
        <v>0</v>
      </c>
      <c r="X116" s="5">
        <f t="shared" si="39"/>
        <v>0</v>
      </c>
      <c r="Y116" s="5">
        <f t="shared" si="39"/>
        <v>0</v>
      </c>
      <c r="Z116" s="5">
        <f t="shared" si="39"/>
        <v>1</v>
      </c>
    </row>
    <row r="117" spans="1:26" x14ac:dyDescent="0.3">
      <c r="A117" s="28" t="s">
        <v>128</v>
      </c>
      <c r="B117" s="28">
        <f>B$25-B18</f>
        <v>9</v>
      </c>
      <c r="C117" s="28">
        <f t="shared" ref="C117:G117" si="49">C$25-C18</f>
        <v>14</v>
      </c>
      <c r="D117" s="28">
        <f t="shared" si="49"/>
        <v>-13</v>
      </c>
      <c r="E117" s="28">
        <f t="shared" si="49"/>
        <v>3</v>
      </c>
      <c r="F117" s="28">
        <f t="shared" si="49"/>
        <v>-1</v>
      </c>
      <c r="G117" s="28">
        <f t="shared" si="49"/>
        <v>0</v>
      </c>
      <c r="H117" s="28">
        <f t="shared" si="31"/>
        <v>0</v>
      </c>
      <c r="I117" s="28">
        <f t="shared" si="32"/>
        <v>0</v>
      </c>
      <c r="J117" s="28">
        <f t="shared" si="33"/>
        <v>0</v>
      </c>
      <c r="K117" s="28">
        <f t="shared" si="34"/>
        <v>1</v>
      </c>
      <c r="L117" s="28">
        <f t="shared" si="35"/>
        <v>1</v>
      </c>
      <c r="M117" s="28">
        <f t="shared" si="40"/>
        <v>14</v>
      </c>
      <c r="N117" s="28">
        <f t="shared" si="41"/>
        <v>-13</v>
      </c>
      <c r="O117" s="28">
        <f t="shared" si="42"/>
        <v>1</v>
      </c>
      <c r="P117" s="28">
        <f t="shared" si="43"/>
        <v>3</v>
      </c>
      <c r="Q117" s="28">
        <f t="shared" si="44"/>
        <v>2</v>
      </c>
      <c r="R117" s="28">
        <f t="shared" si="45"/>
        <v>6</v>
      </c>
      <c r="S117" s="4">
        <f t="shared" si="36"/>
        <v>17.090536506409418</v>
      </c>
      <c r="T117" s="28">
        <f t="shared" si="37"/>
        <v>3</v>
      </c>
      <c r="U117" s="28">
        <f t="shared" si="38"/>
        <v>2</v>
      </c>
      <c r="V117" s="5">
        <f t="shared" si="48"/>
        <v>8</v>
      </c>
      <c r="W117" s="5">
        <f t="shared" si="39"/>
        <v>0</v>
      </c>
      <c r="X117" s="5">
        <f t="shared" si="39"/>
        <v>0</v>
      </c>
      <c r="Y117" s="5">
        <f t="shared" si="39"/>
        <v>0</v>
      </c>
      <c r="Z117" s="5">
        <f t="shared" si="39"/>
        <v>1</v>
      </c>
    </row>
    <row r="118" spans="1:26" x14ac:dyDescent="0.3">
      <c r="A118" s="28" t="s">
        <v>129</v>
      </c>
      <c r="B118" s="28">
        <f t="shared" ref="B118:G128" si="50">B$25-B19</f>
        <v>3</v>
      </c>
      <c r="C118" s="28">
        <f t="shared" si="50"/>
        <v>16</v>
      </c>
      <c r="D118" s="28">
        <f t="shared" si="50"/>
        <v>-5</v>
      </c>
      <c r="E118" s="28">
        <f t="shared" si="50"/>
        <v>-4</v>
      </c>
      <c r="F118" s="28">
        <f t="shared" si="50"/>
        <v>0</v>
      </c>
      <c r="G118" s="28">
        <f t="shared" si="50"/>
        <v>0</v>
      </c>
      <c r="H118" s="28">
        <f t="shared" si="31"/>
        <v>0</v>
      </c>
      <c r="I118" s="28">
        <f t="shared" si="32"/>
        <v>0</v>
      </c>
      <c r="J118" s="28">
        <f t="shared" si="33"/>
        <v>0</v>
      </c>
      <c r="K118" s="28">
        <f t="shared" si="34"/>
        <v>1</v>
      </c>
      <c r="L118" s="28">
        <f t="shared" si="35"/>
        <v>1</v>
      </c>
      <c r="M118" s="28">
        <f t="shared" si="40"/>
        <v>16</v>
      </c>
      <c r="N118" s="28">
        <f t="shared" si="41"/>
        <v>-5</v>
      </c>
      <c r="O118" s="28">
        <f t="shared" si="42"/>
        <v>2</v>
      </c>
      <c r="P118" s="28">
        <f t="shared" si="43"/>
        <v>2</v>
      </c>
      <c r="Q118" s="28">
        <f t="shared" si="44"/>
        <v>2</v>
      </c>
      <c r="R118" s="28">
        <f t="shared" si="45"/>
        <v>6</v>
      </c>
      <c r="S118" s="4">
        <f t="shared" si="36"/>
        <v>23.808140174482538</v>
      </c>
      <c r="T118" s="28">
        <f t="shared" si="37"/>
        <v>2</v>
      </c>
      <c r="U118" s="28">
        <f t="shared" si="38"/>
        <v>2</v>
      </c>
      <c r="V118" s="5">
        <f t="shared" si="48"/>
        <v>8</v>
      </c>
      <c r="W118" s="5">
        <f t="shared" si="39"/>
        <v>0</v>
      </c>
      <c r="X118" s="5">
        <f t="shared" si="39"/>
        <v>0</v>
      </c>
      <c r="Y118" s="5">
        <f t="shared" si="39"/>
        <v>0</v>
      </c>
      <c r="Z118" s="5">
        <f t="shared" si="39"/>
        <v>1</v>
      </c>
    </row>
    <row r="119" spans="1:26" x14ac:dyDescent="0.3">
      <c r="A119" s="28" t="s">
        <v>130</v>
      </c>
      <c r="B119" s="28">
        <f t="shared" si="50"/>
        <v>17</v>
      </c>
      <c r="C119" s="28">
        <f t="shared" si="50"/>
        <v>8</v>
      </c>
      <c r="D119" s="28">
        <f t="shared" si="50"/>
        <v>-9</v>
      </c>
      <c r="E119" s="28">
        <f t="shared" si="50"/>
        <v>-12</v>
      </c>
      <c r="F119" s="28">
        <f t="shared" si="50"/>
        <v>-1</v>
      </c>
      <c r="G119" s="28">
        <f t="shared" si="50"/>
        <v>0</v>
      </c>
      <c r="H119" s="28">
        <f t="shared" si="31"/>
        <v>0</v>
      </c>
      <c r="I119" s="28">
        <f t="shared" si="32"/>
        <v>0</v>
      </c>
      <c r="J119" s="28">
        <f t="shared" si="33"/>
        <v>0</v>
      </c>
      <c r="K119" s="28">
        <f t="shared" si="34"/>
        <v>1</v>
      </c>
      <c r="L119" s="28">
        <f t="shared" si="35"/>
        <v>1</v>
      </c>
      <c r="M119" s="28">
        <f t="shared" si="40"/>
        <v>17</v>
      </c>
      <c r="N119" s="28">
        <f t="shared" si="41"/>
        <v>-12</v>
      </c>
      <c r="O119" s="28">
        <f t="shared" si="42"/>
        <v>1</v>
      </c>
      <c r="P119" s="28">
        <f t="shared" si="43"/>
        <v>2</v>
      </c>
      <c r="Q119" s="28">
        <f t="shared" si="44"/>
        <v>3</v>
      </c>
      <c r="R119" s="28">
        <f t="shared" si="45"/>
        <v>6</v>
      </c>
      <c r="S119" s="4">
        <f t="shared" si="36"/>
        <v>21.846237095944574</v>
      </c>
      <c r="T119" s="28">
        <f t="shared" si="37"/>
        <v>2</v>
      </c>
      <c r="U119" s="28">
        <f t="shared" si="38"/>
        <v>3</v>
      </c>
      <c r="V119" s="5">
        <f t="shared" si="48"/>
        <v>8</v>
      </c>
      <c r="W119" s="5">
        <f t="shared" si="39"/>
        <v>0</v>
      </c>
      <c r="X119" s="5">
        <f t="shared" si="39"/>
        <v>0</v>
      </c>
      <c r="Y119" s="5">
        <f t="shared" si="39"/>
        <v>0</v>
      </c>
      <c r="Z119" s="5">
        <f t="shared" si="39"/>
        <v>1</v>
      </c>
    </row>
    <row r="120" spans="1:26" x14ac:dyDescent="0.3">
      <c r="A120" s="28" t="s">
        <v>131</v>
      </c>
      <c r="B120" s="28">
        <f t="shared" si="50"/>
        <v>11</v>
      </c>
      <c r="C120" s="28">
        <f t="shared" si="50"/>
        <v>6</v>
      </c>
      <c r="D120" s="28">
        <f t="shared" si="50"/>
        <v>-2</v>
      </c>
      <c r="E120" s="28">
        <f t="shared" si="50"/>
        <v>1</v>
      </c>
      <c r="F120" s="28">
        <f t="shared" si="50"/>
        <v>2</v>
      </c>
      <c r="G120" s="28">
        <f t="shared" si="50"/>
        <v>0</v>
      </c>
      <c r="H120" s="28">
        <f t="shared" si="31"/>
        <v>0</v>
      </c>
      <c r="I120" s="28">
        <f t="shared" si="32"/>
        <v>0</v>
      </c>
      <c r="J120" s="28">
        <f t="shared" si="33"/>
        <v>0</v>
      </c>
      <c r="K120" s="28">
        <f t="shared" si="34"/>
        <v>1</v>
      </c>
      <c r="L120" s="28">
        <f t="shared" si="35"/>
        <v>1</v>
      </c>
      <c r="M120" s="28">
        <f t="shared" si="40"/>
        <v>11</v>
      </c>
      <c r="N120" s="28">
        <f t="shared" si="41"/>
        <v>-2</v>
      </c>
      <c r="O120" s="28">
        <f t="shared" si="42"/>
        <v>1</v>
      </c>
      <c r="P120" s="28">
        <f t="shared" si="43"/>
        <v>4</v>
      </c>
      <c r="Q120" s="28">
        <f t="shared" si="44"/>
        <v>1</v>
      </c>
      <c r="R120" s="28">
        <f t="shared" si="45"/>
        <v>6</v>
      </c>
      <c r="S120" s="4">
        <f t="shared" si="36"/>
        <v>19.567764362830022</v>
      </c>
      <c r="T120" s="28">
        <f t="shared" si="37"/>
        <v>4</v>
      </c>
      <c r="U120" s="28">
        <f t="shared" si="38"/>
        <v>1</v>
      </c>
      <c r="V120" s="5">
        <f t="shared" si="48"/>
        <v>8</v>
      </c>
      <c r="W120" s="5">
        <f t="shared" si="39"/>
        <v>0</v>
      </c>
      <c r="X120" s="5">
        <f t="shared" si="39"/>
        <v>0</v>
      </c>
      <c r="Y120" s="5">
        <f t="shared" si="39"/>
        <v>0</v>
      </c>
      <c r="Z120" s="5">
        <f t="shared" si="39"/>
        <v>1</v>
      </c>
    </row>
    <row r="121" spans="1:26" x14ac:dyDescent="0.3">
      <c r="A121" s="28" t="s">
        <v>132</v>
      </c>
      <c r="B121" s="28">
        <f t="shared" si="50"/>
        <v>15</v>
      </c>
      <c r="C121" s="28">
        <f t="shared" si="50"/>
        <v>2</v>
      </c>
      <c r="D121" s="28">
        <f t="shared" si="50"/>
        <v>-12</v>
      </c>
      <c r="E121" s="28">
        <f t="shared" si="50"/>
        <v>-13</v>
      </c>
      <c r="F121" s="28">
        <f t="shared" si="50"/>
        <v>16</v>
      </c>
      <c r="G121" s="28">
        <f t="shared" si="50"/>
        <v>0</v>
      </c>
      <c r="H121" s="28">
        <f t="shared" si="31"/>
        <v>0</v>
      </c>
      <c r="I121" s="28">
        <f t="shared" si="32"/>
        <v>0</v>
      </c>
      <c r="J121" s="28">
        <f t="shared" si="33"/>
        <v>0</v>
      </c>
      <c r="K121" s="28">
        <f t="shared" si="34"/>
        <v>1</v>
      </c>
      <c r="L121" s="28">
        <f t="shared" si="35"/>
        <v>1</v>
      </c>
      <c r="M121" s="28">
        <f t="shared" si="40"/>
        <v>16</v>
      </c>
      <c r="N121" s="28">
        <f t="shared" si="41"/>
        <v>-13</v>
      </c>
      <c r="O121" s="28">
        <f t="shared" si="42"/>
        <v>1</v>
      </c>
      <c r="P121" s="28">
        <f t="shared" si="43"/>
        <v>3</v>
      </c>
      <c r="Q121" s="28">
        <f t="shared" si="44"/>
        <v>2</v>
      </c>
      <c r="R121" s="28">
        <f t="shared" si="45"/>
        <v>6</v>
      </c>
      <c r="S121" s="4">
        <f t="shared" si="36"/>
        <v>19.860297916438128</v>
      </c>
      <c r="T121" s="28">
        <f t="shared" si="37"/>
        <v>3</v>
      </c>
      <c r="U121" s="28">
        <f t="shared" si="38"/>
        <v>2</v>
      </c>
      <c r="V121" s="5">
        <f t="shared" si="48"/>
        <v>8</v>
      </c>
      <c r="W121" s="5">
        <f t="shared" si="39"/>
        <v>0</v>
      </c>
      <c r="X121" s="5">
        <f t="shared" si="39"/>
        <v>0</v>
      </c>
      <c r="Y121" s="5">
        <f t="shared" si="39"/>
        <v>0</v>
      </c>
      <c r="Z121" s="5">
        <f t="shared" si="39"/>
        <v>1</v>
      </c>
    </row>
    <row r="122" spans="1:26" x14ac:dyDescent="0.3">
      <c r="A122" s="28" t="s">
        <v>133</v>
      </c>
      <c r="B122" s="28">
        <f t="shared" si="50"/>
        <v>14</v>
      </c>
      <c r="C122" s="28">
        <f t="shared" si="50"/>
        <v>-2</v>
      </c>
      <c r="D122" s="28">
        <f t="shared" si="50"/>
        <v>0</v>
      </c>
      <c r="E122" s="28">
        <f t="shared" si="50"/>
        <v>-15</v>
      </c>
      <c r="F122" s="28">
        <f t="shared" si="50"/>
        <v>13</v>
      </c>
      <c r="G122" s="28">
        <f t="shared" si="50"/>
        <v>0</v>
      </c>
      <c r="H122" s="28">
        <f t="shared" si="31"/>
        <v>0</v>
      </c>
      <c r="I122" s="28">
        <f t="shared" si="32"/>
        <v>0</v>
      </c>
      <c r="J122" s="28">
        <f t="shared" si="33"/>
        <v>0</v>
      </c>
      <c r="K122" s="28">
        <f t="shared" si="34"/>
        <v>1</v>
      </c>
      <c r="L122" s="28">
        <f t="shared" si="35"/>
        <v>1</v>
      </c>
      <c r="M122" s="28">
        <f t="shared" si="40"/>
        <v>14</v>
      </c>
      <c r="N122" s="28">
        <f t="shared" si="41"/>
        <v>-15</v>
      </c>
      <c r="O122" s="28">
        <f t="shared" si="42"/>
        <v>2</v>
      </c>
      <c r="P122" s="28">
        <f t="shared" si="43"/>
        <v>2</v>
      </c>
      <c r="Q122" s="28">
        <f t="shared" si="44"/>
        <v>2</v>
      </c>
      <c r="R122" s="28">
        <f t="shared" si="45"/>
        <v>6</v>
      </c>
      <c r="S122" s="4">
        <f t="shared" si="36"/>
        <v>14.926860441876563</v>
      </c>
      <c r="T122" s="28">
        <f t="shared" si="37"/>
        <v>2</v>
      </c>
      <c r="U122" s="28">
        <f t="shared" si="38"/>
        <v>2</v>
      </c>
      <c r="V122" s="5">
        <f t="shared" si="48"/>
        <v>8</v>
      </c>
      <c r="W122" s="5">
        <f t="shared" si="39"/>
        <v>0</v>
      </c>
      <c r="X122" s="5">
        <f t="shared" si="39"/>
        <v>0</v>
      </c>
      <c r="Y122" s="5">
        <f t="shared" si="39"/>
        <v>0</v>
      </c>
      <c r="Z122" s="5">
        <f t="shared" si="39"/>
        <v>1</v>
      </c>
    </row>
    <row r="123" spans="1:26" x14ac:dyDescent="0.3">
      <c r="A123" s="28" t="s">
        <v>134</v>
      </c>
      <c r="B123" s="28">
        <f t="shared" si="50"/>
        <v>10</v>
      </c>
      <c r="C123" s="28">
        <f t="shared" si="50"/>
        <v>12</v>
      </c>
      <c r="D123" s="28">
        <f t="shared" si="50"/>
        <v>-11</v>
      </c>
      <c r="E123" s="28">
        <f t="shared" si="50"/>
        <v>2</v>
      </c>
      <c r="F123" s="28">
        <f t="shared" si="50"/>
        <v>9</v>
      </c>
      <c r="G123" s="28">
        <f t="shared" si="50"/>
        <v>0</v>
      </c>
      <c r="H123" s="28">
        <f t="shared" si="31"/>
        <v>0</v>
      </c>
      <c r="I123" s="28">
        <f t="shared" si="32"/>
        <v>0</v>
      </c>
      <c r="J123" s="28">
        <f t="shared" si="33"/>
        <v>0</v>
      </c>
      <c r="K123" s="28">
        <f t="shared" si="34"/>
        <v>1</v>
      </c>
      <c r="L123" s="28">
        <f t="shared" si="35"/>
        <v>1</v>
      </c>
      <c r="M123" s="28">
        <f t="shared" si="40"/>
        <v>12</v>
      </c>
      <c r="N123" s="28">
        <f t="shared" si="41"/>
        <v>-11</v>
      </c>
      <c r="O123" s="28">
        <f t="shared" si="42"/>
        <v>1</v>
      </c>
      <c r="P123" s="28">
        <f t="shared" si="43"/>
        <v>4</v>
      </c>
      <c r="Q123" s="28">
        <f t="shared" si="44"/>
        <v>1</v>
      </c>
      <c r="R123" s="28">
        <f t="shared" si="45"/>
        <v>6</v>
      </c>
      <c r="S123" s="4">
        <f t="shared" si="36"/>
        <v>15.539392014169456</v>
      </c>
      <c r="T123" s="28">
        <f t="shared" si="37"/>
        <v>4</v>
      </c>
      <c r="U123" s="28">
        <f t="shared" si="38"/>
        <v>1</v>
      </c>
      <c r="V123" s="5">
        <f t="shared" si="48"/>
        <v>8</v>
      </c>
      <c r="W123" s="5">
        <f t="shared" si="39"/>
        <v>0</v>
      </c>
      <c r="X123" s="5">
        <f t="shared" si="39"/>
        <v>0</v>
      </c>
      <c r="Y123" s="5">
        <f t="shared" si="39"/>
        <v>0</v>
      </c>
      <c r="Z123" s="5">
        <f t="shared" si="39"/>
        <v>1</v>
      </c>
    </row>
    <row r="124" spans="1:26" x14ac:dyDescent="0.3">
      <c r="A124" s="28" t="s">
        <v>135</v>
      </c>
      <c r="B124" s="28">
        <f t="shared" si="50"/>
        <v>0</v>
      </c>
      <c r="C124" s="28">
        <f t="shared" si="50"/>
        <v>0</v>
      </c>
      <c r="D124" s="28">
        <f t="shared" si="50"/>
        <v>0</v>
      </c>
      <c r="E124" s="28">
        <f t="shared" si="50"/>
        <v>0</v>
      </c>
      <c r="F124" s="28">
        <f t="shared" si="50"/>
        <v>0</v>
      </c>
      <c r="G124" s="28">
        <f t="shared" si="50"/>
        <v>0</v>
      </c>
      <c r="H124" s="28">
        <f t="shared" si="31"/>
        <v>0</v>
      </c>
      <c r="I124" s="28">
        <f t="shared" si="32"/>
        <v>0</v>
      </c>
      <c r="J124" s="28">
        <f t="shared" si="33"/>
        <v>1</v>
      </c>
      <c r="K124" s="28">
        <f t="shared" si="34"/>
        <v>0</v>
      </c>
      <c r="L124" s="28">
        <f t="shared" si="35"/>
        <v>1</v>
      </c>
      <c r="M124" s="28">
        <f t="shared" si="40"/>
        <v>0</v>
      </c>
      <c r="N124" s="28">
        <f t="shared" si="41"/>
        <v>0</v>
      </c>
      <c r="O124" s="28">
        <f t="shared" si="42"/>
        <v>6</v>
      </c>
      <c r="P124" s="28">
        <f t="shared" si="43"/>
        <v>0</v>
      </c>
      <c r="Q124" s="28">
        <f t="shared" si="44"/>
        <v>0</v>
      </c>
      <c r="R124" s="28">
        <f t="shared" si="45"/>
        <v>6</v>
      </c>
      <c r="S124" s="4">
        <f t="shared" si="36"/>
        <v>0</v>
      </c>
      <c r="T124" s="28">
        <f t="shared" si="37"/>
        <v>1</v>
      </c>
      <c r="U124" s="28">
        <f t="shared" si="38"/>
        <v>1</v>
      </c>
      <c r="V124" s="5">
        <f t="shared" si="48"/>
        <v>8</v>
      </c>
      <c r="W124" s="5">
        <f t="shared" si="39"/>
        <v>0</v>
      </c>
      <c r="X124" s="5">
        <f t="shared" si="39"/>
        <v>0</v>
      </c>
      <c r="Y124" s="5">
        <f t="shared" si="39"/>
        <v>1</v>
      </c>
      <c r="Z124" s="5">
        <f t="shared" si="39"/>
        <v>0</v>
      </c>
    </row>
    <row r="125" spans="1:26" x14ac:dyDescent="0.3">
      <c r="A125" s="28" t="s">
        <v>136</v>
      </c>
      <c r="B125" s="28">
        <f t="shared" si="50"/>
        <v>12</v>
      </c>
      <c r="C125" s="28">
        <f t="shared" si="50"/>
        <v>13</v>
      </c>
      <c r="D125" s="28">
        <f t="shared" si="50"/>
        <v>-14</v>
      </c>
      <c r="E125" s="28">
        <f t="shared" si="50"/>
        <v>4</v>
      </c>
      <c r="F125" s="28">
        <f t="shared" si="50"/>
        <v>1</v>
      </c>
      <c r="G125" s="28">
        <f t="shared" si="50"/>
        <v>0</v>
      </c>
      <c r="H125" s="28">
        <f t="shared" si="31"/>
        <v>0</v>
      </c>
      <c r="I125" s="28">
        <f t="shared" si="32"/>
        <v>0</v>
      </c>
      <c r="J125" s="28">
        <f t="shared" si="33"/>
        <v>0</v>
      </c>
      <c r="K125" s="28">
        <f t="shared" si="34"/>
        <v>1</v>
      </c>
      <c r="L125" s="28">
        <f t="shared" si="35"/>
        <v>1</v>
      </c>
      <c r="M125" s="28">
        <f t="shared" si="40"/>
        <v>13</v>
      </c>
      <c r="N125" s="28">
        <f t="shared" si="41"/>
        <v>-14</v>
      </c>
      <c r="O125" s="28">
        <f t="shared" si="42"/>
        <v>1</v>
      </c>
      <c r="P125" s="28">
        <f t="shared" si="43"/>
        <v>4</v>
      </c>
      <c r="Q125" s="28">
        <f t="shared" si="44"/>
        <v>1</v>
      </c>
      <c r="R125" s="28">
        <f t="shared" si="45"/>
        <v>6</v>
      </c>
      <c r="S125" s="4">
        <f t="shared" si="36"/>
        <v>15.224972160321824</v>
      </c>
      <c r="T125" s="28">
        <f t="shared" si="37"/>
        <v>4</v>
      </c>
      <c r="U125" s="28">
        <f t="shared" si="38"/>
        <v>1</v>
      </c>
      <c r="V125" s="5">
        <f t="shared" si="48"/>
        <v>8</v>
      </c>
      <c r="W125" s="5">
        <f t="shared" si="39"/>
        <v>0</v>
      </c>
      <c r="X125" s="5">
        <f t="shared" si="39"/>
        <v>0</v>
      </c>
      <c r="Y125" s="5">
        <f t="shared" si="39"/>
        <v>0</v>
      </c>
      <c r="Z125" s="5">
        <f t="shared" si="39"/>
        <v>1</v>
      </c>
    </row>
    <row r="126" spans="1:26" x14ac:dyDescent="0.3">
      <c r="A126" s="28" t="s">
        <v>137</v>
      </c>
      <c r="B126" s="28">
        <f t="shared" si="50"/>
        <v>6</v>
      </c>
      <c r="C126" s="28">
        <f t="shared" si="50"/>
        <v>12</v>
      </c>
      <c r="D126" s="28">
        <f t="shared" si="50"/>
        <v>3</v>
      </c>
      <c r="E126" s="28">
        <f t="shared" si="50"/>
        <v>-5</v>
      </c>
      <c r="F126" s="28">
        <f t="shared" si="50"/>
        <v>4</v>
      </c>
      <c r="G126" s="28">
        <f t="shared" si="50"/>
        <v>0</v>
      </c>
      <c r="H126" s="28">
        <f t="shared" si="31"/>
        <v>0</v>
      </c>
      <c r="I126" s="28">
        <f t="shared" si="32"/>
        <v>0</v>
      </c>
      <c r="J126" s="28">
        <f t="shared" si="33"/>
        <v>0</v>
      </c>
      <c r="K126" s="28">
        <f t="shared" si="34"/>
        <v>1</v>
      </c>
      <c r="L126" s="28">
        <f t="shared" si="35"/>
        <v>1</v>
      </c>
      <c r="M126" s="28">
        <f t="shared" si="40"/>
        <v>12</v>
      </c>
      <c r="N126" s="28">
        <f t="shared" si="41"/>
        <v>-5</v>
      </c>
      <c r="O126" s="28">
        <f t="shared" si="42"/>
        <v>1</v>
      </c>
      <c r="P126" s="28">
        <f t="shared" si="43"/>
        <v>4</v>
      </c>
      <c r="Q126" s="28">
        <f t="shared" si="44"/>
        <v>1</v>
      </c>
      <c r="R126" s="28">
        <f t="shared" si="45"/>
        <v>6</v>
      </c>
      <c r="S126" s="4">
        <f t="shared" si="36"/>
        <v>19.071067811865476</v>
      </c>
      <c r="T126" s="28">
        <f t="shared" si="37"/>
        <v>4</v>
      </c>
      <c r="U126" s="28">
        <f t="shared" si="38"/>
        <v>1</v>
      </c>
      <c r="V126" s="5">
        <f t="shared" si="48"/>
        <v>8</v>
      </c>
      <c r="W126" s="5">
        <f t="shared" si="39"/>
        <v>0</v>
      </c>
      <c r="X126" s="5">
        <f t="shared" si="39"/>
        <v>0</v>
      </c>
      <c r="Y126" s="5">
        <f t="shared" si="39"/>
        <v>0</v>
      </c>
      <c r="Z126" s="5">
        <f t="shared" si="39"/>
        <v>1</v>
      </c>
    </row>
    <row r="127" spans="1:26" x14ac:dyDescent="0.3">
      <c r="A127" s="28" t="s">
        <v>138</v>
      </c>
      <c r="B127" s="28">
        <f t="shared" si="50"/>
        <v>8</v>
      </c>
      <c r="C127" s="28">
        <f t="shared" si="50"/>
        <v>4</v>
      </c>
      <c r="D127" s="28">
        <f t="shared" si="50"/>
        <v>5</v>
      </c>
      <c r="E127" s="28">
        <f t="shared" si="50"/>
        <v>-5</v>
      </c>
      <c r="F127" s="28">
        <f t="shared" si="50"/>
        <v>11</v>
      </c>
      <c r="G127" s="28">
        <f t="shared" si="50"/>
        <v>0</v>
      </c>
      <c r="H127" s="28">
        <f t="shared" si="31"/>
        <v>0</v>
      </c>
      <c r="I127" s="28">
        <f t="shared" si="32"/>
        <v>0</v>
      </c>
      <c r="J127" s="28">
        <f t="shared" si="33"/>
        <v>0</v>
      </c>
      <c r="K127" s="28">
        <f t="shared" si="34"/>
        <v>1</v>
      </c>
      <c r="L127" s="28">
        <f t="shared" si="35"/>
        <v>1</v>
      </c>
      <c r="M127" s="28">
        <f t="shared" si="40"/>
        <v>11</v>
      </c>
      <c r="N127" s="28">
        <f t="shared" si="41"/>
        <v>-5</v>
      </c>
      <c r="O127" s="28">
        <f t="shared" si="42"/>
        <v>1</v>
      </c>
      <c r="P127" s="28">
        <f t="shared" si="43"/>
        <v>4</v>
      </c>
      <c r="Q127" s="28">
        <f t="shared" si="44"/>
        <v>1</v>
      </c>
      <c r="R127" s="28">
        <f t="shared" si="45"/>
        <v>6</v>
      </c>
      <c r="S127" s="4">
        <f t="shared" si="36"/>
        <v>17.652067347825035</v>
      </c>
      <c r="T127" s="28">
        <f t="shared" si="37"/>
        <v>4</v>
      </c>
      <c r="U127" s="28">
        <f t="shared" si="38"/>
        <v>1</v>
      </c>
      <c r="V127" s="5">
        <f t="shared" si="48"/>
        <v>8</v>
      </c>
      <c r="W127" s="5">
        <f t="shared" si="39"/>
        <v>0</v>
      </c>
      <c r="X127" s="5">
        <f t="shared" si="39"/>
        <v>0</v>
      </c>
      <c r="Y127" s="5">
        <f t="shared" si="39"/>
        <v>0</v>
      </c>
      <c r="Z127" s="5">
        <f t="shared" si="39"/>
        <v>1</v>
      </c>
    </row>
    <row r="128" spans="1:26" x14ac:dyDescent="0.3">
      <c r="A128" s="28" t="s">
        <v>139</v>
      </c>
      <c r="B128" s="28">
        <f t="shared" si="50"/>
        <v>4</v>
      </c>
      <c r="C128" s="28">
        <f t="shared" si="50"/>
        <v>1</v>
      </c>
      <c r="D128" s="28">
        <f t="shared" si="50"/>
        <v>1</v>
      </c>
      <c r="E128" s="28">
        <f t="shared" si="50"/>
        <v>-3</v>
      </c>
      <c r="F128" s="28">
        <f t="shared" si="50"/>
        <v>8</v>
      </c>
      <c r="G128" s="28">
        <f t="shared" si="50"/>
        <v>0</v>
      </c>
      <c r="H128" s="28">
        <f t="shared" si="31"/>
        <v>0</v>
      </c>
      <c r="I128" s="28">
        <f t="shared" si="32"/>
        <v>0</v>
      </c>
      <c r="J128" s="28">
        <f t="shared" si="33"/>
        <v>0</v>
      </c>
      <c r="K128" s="28">
        <f t="shared" si="34"/>
        <v>1</v>
      </c>
      <c r="L128" s="28">
        <f t="shared" si="35"/>
        <v>1</v>
      </c>
      <c r="M128" s="28">
        <f t="shared" si="40"/>
        <v>8</v>
      </c>
      <c r="N128" s="28">
        <f t="shared" si="41"/>
        <v>-3</v>
      </c>
      <c r="O128" s="28">
        <f t="shared" si="42"/>
        <v>1</v>
      </c>
      <c r="P128" s="28">
        <f t="shared" si="43"/>
        <v>4</v>
      </c>
      <c r="Q128" s="28">
        <f t="shared" si="44"/>
        <v>1</v>
      </c>
      <c r="R128" s="28">
        <f t="shared" si="45"/>
        <v>6</v>
      </c>
      <c r="S128" s="4">
        <f t="shared" si="36"/>
        <v>14.654746681256313</v>
      </c>
      <c r="T128" s="28">
        <f t="shared" si="37"/>
        <v>4</v>
      </c>
      <c r="U128" s="28">
        <f t="shared" si="38"/>
        <v>1</v>
      </c>
      <c r="V128" s="5">
        <f t="shared" si="48"/>
        <v>8</v>
      </c>
      <c r="W128" s="5">
        <f t="shared" si="39"/>
        <v>0</v>
      </c>
      <c r="X128" s="5">
        <f t="shared" si="39"/>
        <v>0</v>
      </c>
      <c r="Y128" s="5">
        <f t="shared" si="39"/>
        <v>0</v>
      </c>
      <c r="Z128" s="5">
        <f t="shared" si="39"/>
        <v>1</v>
      </c>
    </row>
    <row r="129" spans="1:26" x14ac:dyDescent="0.3">
      <c r="A129" s="28" t="s">
        <v>140</v>
      </c>
      <c r="B129" s="28">
        <f>B$26-B18</f>
        <v>-3</v>
      </c>
      <c r="C129" s="28">
        <f t="shared" ref="C129:G129" si="51">C$26-C18</f>
        <v>1</v>
      </c>
      <c r="D129" s="28">
        <f t="shared" si="51"/>
        <v>1</v>
      </c>
      <c r="E129" s="28">
        <f t="shared" si="51"/>
        <v>-1</v>
      </c>
      <c r="F129" s="28">
        <f t="shared" si="51"/>
        <v>-2</v>
      </c>
      <c r="G129" s="28">
        <f t="shared" si="51"/>
        <v>0</v>
      </c>
      <c r="H129" s="28">
        <f t="shared" si="31"/>
        <v>0</v>
      </c>
      <c r="I129" s="28">
        <f t="shared" si="32"/>
        <v>0</v>
      </c>
      <c r="J129" s="28">
        <f t="shared" si="33"/>
        <v>0</v>
      </c>
      <c r="K129" s="28">
        <f t="shared" si="34"/>
        <v>1</v>
      </c>
      <c r="L129" s="28">
        <f t="shared" si="35"/>
        <v>1</v>
      </c>
      <c r="M129" s="28">
        <f t="shared" si="40"/>
        <v>1</v>
      </c>
      <c r="N129" s="28">
        <f t="shared" si="41"/>
        <v>-3</v>
      </c>
      <c r="O129" s="28">
        <f t="shared" si="42"/>
        <v>1</v>
      </c>
      <c r="P129" s="28">
        <f t="shared" si="43"/>
        <v>2</v>
      </c>
      <c r="Q129" s="28">
        <f t="shared" si="44"/>
        <v>3</v>
      </c>
      <c r="R129" s="28">
        <f t="shared" si="45"/>
        <v>6</v>
      </c>
      <c r="S129" s="4">
        <f t="shared" si="36"/>
        <v>5.6299556396765835</v>
      </c>
      <c r="T129" s="28">
        <f t="shared" si="37"/>
        <v>2</v>
      </c>
      <c r="U129" s="28">
        <f t="shared" si="38"/>
        <v>3</v>
      </c>
      <c r="V129" s="5">
        <f t="shared" si="48"/>
        <v>9</v>
      </c>
      <c r="W129" s="5">
        <f t="shared" si="39"/>
        <v>0</v>
      </c>
      <c r="X129" s="5">
        <f t="shared" si="39"/>
        <v>0</v>
      </c>
      <c r="Y129" s="5">
        <f t="shared" si="39"/>
        <v>0</v>
      </c>
      <c r="Z129" s="5">
        <f t="shared" si="39"/>
        <v>1</v>
      </c>
    </row>
    <row r="130" spans="1:26" x14ac:dyDescent="0.3">
      <c r="A130" s="28" t="s">
        <v>141</v>
      </c>
      <c r="B130" s="28">
        <f t="shared" ref="B130:G140" si="52">B$26-B19</f>
        <v>-9</v>
      </c>
      <c r="C130" s="28">
        <f t="shared" si="52"/>
        <v>3</v>
      </c>
      <c r="D130" s="28">
        <f t="shared" si="52"/>
        <v>9</v>
      </c>
      <c r="E130" s="28">
        <f t="shared" si="52"/>
        <v>-8</v>
      </c>
      <c r="F130" s="28">
        <f t="shared" si="52"/>
        <v>-1</v>
      </c>
      <c r="G130" s="28">
        <f t="shared" si="52"/>
        <v>0</v>
      </c>
      <c r="H130" s="28">
        <f t="shared" si="31"/>
        <v>0</v>
      </c>
      <c r="I130" s="28">
        <f t="shared" si="32"/>
        <v>0</v>
      </c>
      <c r="J130" s="28">
        <f t="shared" si="33"/>
        <v>0</v>
      </c>
      <c r="K130" s="28">
        <f t="shared" si="34"/>
        <v>1</v>
      </c>
      <c r="L130" s="28">
        <f t="shared" si="35"/>
        <v>1</v>
      </c>
      <c r="M130" s="28">
        <f t="shared" si="40"/>
        <v>9</v>
      </c>
      <c r="N130" s="28">
        <f t="shared" si="41"/>
        <v>-9</v>
      </c>
      <c r="O130" s="28">
        <f t="shared" si="42"/>
        <v>1</v>
      </c>
      <c r="P130" s="28">
        <f t="shared" si="43"/>
        <v>2</v>
      </c>
      <c r="Q130" s="28">
        <f t="shared" si="44"/>
        <v>3</v>
      </c>
      <c r="R130" s="28">
        <f t="shared" si="45"/>
        <v>6</v>
      </c>
      <c r="S130" s="4">
        <f t="shared" si="36"/>
        <v>12.5</v>
      </c>
      <c r="T130" s="28">
        <f t="shared" si="37"/>
        <v>2</v>
      </c>
      <c r="U130" s="28">
        <f t="shared" si="38"/>
        <v>3</v>
      </c>
      <c r="V130" s="5">
        <f t="shared" si="48"/>
        <v>9</v>
      </c>
      <c r="W130" s="5">
        <f t="shared" si="39"/>
        <v>0</v>
      </c>
      <c r="X130" s="5">
        <f t="shared" si="39"/>
        <v>0</v>
      </c>
      <c r="Y130" s="5">
        <f t="shared" si="39"/>
        <v>0</v>
      </c>
      <c r="Z130" s="5">
        <f t="shared" si="39"/>
        <v>1</v>
      </c>
    </row>
    <row r="131" spans="1:26" x14ac:dyDescent="0.3">
      <c r="A131" s="28" t="s">
        <v>142</v>
      </c>
      <c r="B131" s="28">
        <f t="shared" si="52"/>
        <v>5</v>
      </c>
      <c r="C131" s="28">
        <f t="shared" si="52"/>
        <v>-5</v>
      </c>
      <c r="D131" s="28">
        <f t="shared" si="52"/>
        <v>5</v>
      </c>
      <c r="E131" s="28">
        <f t="shared" si="52"/>
        <v>-16</v>
      </c>
      <c r="F131" s="28">
        <f t="shared" si="52"/>
        <v>-2</v>
      </c>
      <c r="G131" s="28">
        <f t="shared" si="52"/>
        <v>0</v>
      </c>
      <c r="H131" s="28">
        <f t="shared" si="31"/>
        <v>0</v>
      </c>
      <c r="I131" s="28">
        <f t="shared" si="32"/>
        <v>0</v>
      </c>
      <c r="J131" s="28">
        <f t="shared" si="33"/>
        <v>0</v>
      </c>
      <c r="K131" s="28">
        <f t="shared" si="34"/>
        <v>1</v>
      </c>
      <c r="L131" s="28">
        <f t="shared" si="35"/>
        <v>1</v>
      </c>
      <c r="M131" s="28">
        <f t="shared" si="40"/>
        <v>5</v>
      </c>
      <c r="N131" s="28">
        <f t="shared" si="41"/>
        <v>-16</v>
      </c>
      <c r="O131" s="28">
        <f t="shared" si="42"/>
        <v>1</v>
      </c>
      <c r="P131" s="28">
        <f t="shared" si="43"/>
        <v>2</v>
      </c>
      <c r="Q131" s="28">
        <f t="shared" si="44"/>
        <v>3</v>
      </c>
      <c r="R131" s="28">
        <f t="shared" si="45"/>
        <v>6</v>
      </c>
      <c r="S131" s="4">
        <f t="shared" si="36"/>
        <v>3.7467943448089631</v>
      </c>
      <c r="T131" s="28">
        <f t="shared" si="37"/>
        <v>2</v>
      </c>
      <c r="U131" s="28">
        <f t="shared" si="38"/>
        <v>3</v>
      </c>
      <c r="V131" s="5">
        <f t="shared" si="48"/>
        <v>9</v>
      </c>
      <c r="W131" s="5">
        <f t="shared" si="39"/>
        <v>0</v>
      </c>
      <c r="X131" s="5">
        <f t="shared" si="39"/>
        <v>0</v>
      </c>
      <c r="Y131" s="5">
        <f t="shared" si="39"/>
        <v>0</v>
      </c>
      <c r="Z131" s="5">
        <f t="shared" si="39"/>
        <v>1</v>
      </c>
    </row>
    <row r="132" spans="1:26" x14ac:dyDescent="0.3">
      <c r="A132" s="28" t="s">
        <v>143</v>
      </c>
      <c r="B132" s="28">
        <f t="shared" si="52"/>
        <v>-1</v>
      </c>
      <c r="C132" s="28">
        <f t="shared" si="52"/>
        <v>-7</v>
      </c>
      <c r="D132" s="28">
        <f t="shared" si="52"/>
        <v>12</v>
      </c>
      <c r="E132" s="28">
        <f t="shared" si="52"/>
        <v>-3</v>
      </c>
      <c r="F132" s="28">
        <f t="shared" si="52"/>
        <v>1</v>
      </c>
      <c r="G132" s="28">
        <f t="shared" si="52"/>
        <v>0</v>
      </c>
      <c r="H132" s="28">
        <f t="shared" si="31"/>
        <v>0</v>
      </c>
      <c r="I132" s="28">
        <f t="shared" si="32"/>
        <v>0</v>
      </c>
      <c r="J132" s="28">
        <f t="shared" si="33"/>
        <v>0</v>
      </c>
      <c r="K132" s="28">
        <f t="shared" si="34"/>
        <v>1</v>
      </c>
      <c r="L132" s="28">
        <f t="shared" si="35"/>
        <v>1</v>
      </c>
      <c r="M132" s="28">
        <f t="shared" si="40"/>
        <v>12</v>
      </c>
      <c r="N132" s="28">
        <f t="shared" si="41"/>
        <v>-7</v>
      </c>
      <c r="O132" s="28">
        <f t="shared" si="42"/>
        <v>1</v>
      </c>
      <c r="P132" s="28">
        <f t="shared" si="43"/>
        <v>2</v>
      </c>
      <c r="Q132" s="28">
        <f t="shared" si="44"/>
        <v>3</v>
      </c>
      <c r="R132" s="28">
        <f t="shared" si="45"/>
        <v>6</v>
      </c>
      <c r="S132" s="4">
        <f t="shared" si="36"/>
        <v>17.767453465154027</v>
      </c>
      <c r="T132" s="28">
        <f t="shared" si="37"/>
        <v>2</v>
      </c>
      <c r="U132" s="28">
        <f t="shared" si="38"/>
        <v>3</v>
      </c>
      <c r="V132" s="5">
        <f t="shared" si="48"/>
        <v>9</v>
      </c>
      <c r="W132" s="5">
        <f t="shared" si="39"/>
        <v>0</v>
      </c>
      <c r="X132" s="5">
        <f t="shared" si="39"/>
        <v>0</v>
      </c>
      <c r="Y132" s="5">
        <f t="shared" si="39"/>
        <v>0</v>
      </c>
      <c r="Z132" s="5">
        <f t="shared" si="39"/>
        <v>1</v>
      </c>
    </row>
    <row r="133" spans="1:26" x14ac:dyDescent="0.3">
      <c r="A133" s="28" t="s">
        <v>144</v>
      </c>
      <c r="B133" s="28">
        <f t="shared" si="52"/>
        <v>3</v>
      </c>
      <c r="C133" s="28">
        <f t="shared" si="52"/>
        <v>-11</v>
      </c>
      <c r="D133" s="28">
        <f t="shared" si="52"/>
        <v>2</v>
      </c>
      <c r="E133" s="28">
        <f t="shared" si="52"/>
        <v>-17</v>
      </c>
      <c r="F133" s="28">
        <f t="shared" si="52"/>
        <v>15</v>
      </c>
      <c r="G133" s="28">
        <f t="shared" si="52"/>
        <v>0</v>
      </c>
      <c r="H133" s="28">
        <f t="shared" si="31"/>
        <v>0</v>
      </c>
      <c r="I133" s="28">
        <f t="shared" si="32"/>
        <v>0</v>
      </c>
      <c r="J133" s="28">
        <f t="shared" si="33"/>
        <v>0</v>
      </c>
      <c r="K133" s="28">
        <f t="shared" si="34"/>
        <v>1</v>
      </c>
      <c r="L133" s="28">
        <f t="shared" si="35"/>
        <v>1</v>
      </c>
      <c r="M133" s="28">
        <f t="shared" si="40"/>
        <v>15</v>
      </c>
      <c r="N133" s="28">
        <f t="shared" si="41"/>
        <v>-17</v>
      </c>
      <c r="O133" s="28">
        <f t="shared" si="42"/>
        <v>1</v>
      </c>
      <c r="P133" s="28">
        <f t="shared" si="43"/>
        <v>3</v>
      </c>
      <c r="Q133" s="28">
        <f t="shared" si="44"/>
        <v>2</v>
      </c>
      <c r="R133" s="28">
        <f t="shared" si="45"/>
        <v>6</v>
      </c>
      <c r="S133" s="4">
        <f t="shared" si="36"/>
        <v>16.225606476327151</v>
      </c>
      <c r="T133" s="28">
        <f t="shared" si="37"/>
        <v>3</v>
      </c>
      <c r="U133" s="28">
        <f t="shared" si="38"/>
        <v>2</v>
      </c>
      <c r="V133" s="5">
        <f t="shared" si="48"/>
        <v>9</v>
      </c>
      <c r="W133" s="5">
        <f t="shared" si="39"/>
        <v>0</v>
      </c>
      <c r="X133" s="5">
        <f t="shared" si="39"/>
        <v>0</v>
      </c>
      <c r="Y133" s="5">
        <f t="shared" si="39"/>
        <v>0</v>
      </c>
      <c r="Z133" s="5">
        <f t="shared" si="39"/>
        <v>1</v>
      </c>
    </row>
    <row r="134" spans="1:26" x14ac:dyDescent="0.3">
      <c r="A134" s="28" t="s">
        <v>145</v>
      </c>
      <c r="B134" s="28">
        <f t="shared" si="52"/>
        <v>2</v>
      </c>
      <c r="C134" s="28">
        <f t="shared" si="52"/>
        <v>-15</v>
      </c>
      <c r="D134" s="28">
        <f t="shared" si="52"/>
        <v>14</v>
      </c>
      <c r="E134" s="28">
        <f t="shared" si="52"/>
        <v>-19</v>
      </c>
      <c r="F134" s="28">
        <f t="shared" si="52"/>
        <v>12</v>
      </c>
      <c r="G134" s="28">
        <f t="shared" si="52"/>
        <v>0</v>
      </c>
      <c r="H134" s="28">
        <f t="shared" si="31"/>
        <v>0</v>
      </c>
      <c r="I134" s="28">
        <f t="shared" si="32"/>
        <v>0</v>
      </c>
      <c r="J134" s="28">
        <f t="shared" si="33"/>
        <v>0</v>
      </c>
      <c r="K134" s="28">
        <f t="shared" si="34"/>
        <v>1</v>
      </c>
      <c r="L134" s="28">
        <f t="shared" si="35"/>
        <v>1</v>
      </c>
      <c r="M134" s="28">
        <f t="shared" si="40"/>
        <v>14</v>
      </c>
      <c r="N134" s="28">
        <f t="shared" si="41"/>
        <v>-19</v>
      </c>
      <c r="O134" s="28">
        <f t="shared" si="42"/>
        <v>1</v>
      </c>
      <c r="P134" s="28">
        <f t="shared" si="43"/>
        <v>3</v>
      </c>
      <c r="Q134" s="28">
        <f t="shared" si="44"/>
        <v>2</v>
      </c>
      <c r="R134" s="28">
        <f t="shared" si="45"/>
        <v>6</v>
      </c>
      <c r="S134" s="4">
        <f t="shared" si="36"/>
        <v>13.784048752090222</v>
      </c>
      <c r="T134" s="28">
        <f t="shared" si="37"/>
        <v>3</v>
      </c>
      <c r="U134" s="28">
        <f t="shared" si="38"/>
        <v>2</v>
      </c>
      <c r="V134" s="5">
        <f t="shared" si="48"/>
        <v>9</v>
      </c>
      <c r="W134" s="5">
        <f t="shared" si="39"/>
        <v>0</v>
      </c>
      <c r="X134" s="5">
        <f t="shared" si="39"/>
        <v>0</v>
      </c>
      <c r="Y134" s="5">
        <f t="shared" si="39"/>
        <v>0</v>
      </c>
      <c r="Z134" s="5">
        <f t="shared" si="39"/>
        <v>1</v>
      </c>
    </row>
    <row r="135" spans="1:26" x14ac:dyDescent="0.3">
      <c r="A135" s="28" t="s">
        <v>146</v>
      </c>
      <c r="B135" s="28">
        <f t="shared" si="52"/>
        <v>-2</v>
      </c>
      <c r="C135" s="28">
        <f t="shared" si="52"/>
        <v>-1</v>
      </c>
      <c r="D135" s="28">
        <f t="shared" si="52"/>
        <v>3</v>
      </c>
      <c r="E135" s="28">
        <f t="shared" si="52"/>
        <v>-2</v>
      </c>
      <c r="F135" s="28">
        <f t="shared" si="52"/>
        <v>8</v>
      </c>
      <c r="G135" s="28">
        <f t="shared" si="52"/>
        <v>0</v>
      </c>
      <c r="H135" s="28">
        <f t="shared" si="31"/>
        <v>0</v>
      </c>
      <c r="I135" s="28">
        <f t="shared" si="32"/>
        <v>0</v>
      </c>
      <c r="J135" s="28">
        <f t="shared" si="33"/>
        <v>0</v>
      </c>
      <c r="K135" s="28">
        <f t="shared" si="34"/>
        <v>1</v>
      </c>
      <c r="L135" s="28">
        <f t="shared" si="35"/>
        <v>1</v>
      </c>
      <c r="M135" s="28">
        <f t="shared" si="40"/>
        <v>8</v>
      </c>
      <c r="N135" s="28">
        <f t="shared" si="41"/>
        <v>-2</v>
      </c>
      <c r="O135" s="28">
        <f t="shared" si="42"/>
        <v>1</v>
      </c>
      <c r="P135" s="28">
        <f t="shared" si="43"/>
        <v>2</v>
      </c>
      <c r="Q135" s="28">
        <f t="shared" si="44"/>
        <v>3</v>
      </c>
      <c r="R135" s="28">
        <f t="shared" si="45"/>
        <v>6</v>
      </c>
      <c r="S135" s="4">
        <f t="shared" si="36"/>
        <v>15.112987559751023</v>
      </c>
      <c r="T135" s="28">
        <f t="shared" si="37"/>
        <v>2</v>
      </c>
      <c r="U135" s="28">
        <f t="shared" si="38"/>
        <v>3</v>
      </c>
      <c r="V135" s="5">
        <f t="shared" si="48"/>
        <v>9</v>
      </c>
      <c r="W135" s="5">
        <f t="shared" si="39"/>
        <v>0</v>
      </c>
      <c r="X135" s="5">
        <f t="shared" si="39"/>
        <v>0</v>
      </c>
      <c r="Y135" s="5">
        <f t="shared" si="39"/>
        <v>0</v>
      </c>
      <c r="Z135" s="5">
        <f t="shared" si="39"/>
        <v>1</v>
      </c>
    </row>
    <row r="136" spans="1:26" x14ac:dyDescent="0.3">
      <c r="A136" s="28" t="s">
        <v>147</v>
      </c>
      <c r="B136" s="28">
        <f t="shared" si="52"/>
        <v>-12</v>
      </c>
      <c r="C136" s="28">
        <f t="shared" si="52"/>
        <v>-13</v>
      </c>
      <c r="D136" s="28">
        <f t="shared" si="52"/>
        <v>14</v>
      </c>
      <c r="E136" s="28">
        <f t="shared" si="52"/>
        <v>-4</v>
      </c>
      <c r="F136" s="28">
        <f t="shared" si="52"/>
        <v>-1</v>
      </c>
      <c r="G136" s="28">
        <f t="shared" si="52"/>
        <v>0</v>
      </c>
      <c r="H136" s="28">
        <f t="shared" si="31"/>
        <v>0</v>
      </c>
      <c r="I136" s="28">
        <f t="shared" si="32"/>
        <v>0</v>
      </c>
      <c r="J136" s="28">
        <f t="shared" si="33"/>
        <v>0</v>
      </c>
      <c r="K136" s="28">
        <f t="shared" si="34"/>
        <v>1</v>
      </c>
      <c r="L136" s="28">
        <f t="shared" si="35"/>
        <v>1</v>
      </c>
      <c r="M136" s="28">
        <f t="shared" si="40"/>
        <v>14</v>
      </c>
      <c r="N136" s="28">
        <f t="shared" si="41"/>
        <v>-13</v>
      </c>
      <c r="O136" s="28">
        <f t="shared" si="42"/>
        <v>1</v>
      </c>
      <c r="P136" s="28">
        <f t="shared" si="43"/>
        <v>1</v>
      </c>
      <c r="Q136" s="28">
        <f t="shared" si="44"/>
        <v>4</v>
      </c>
      <c r="R136" s="28">
        <f t="shared" si="45"/>
        <v>6</v>
      </c>
      <c r="S136" s="4">
        <f t="shared" si="36"/>
        <v>17.150485789118488</v>
      </c>
      <c r="T136" s="28">
        <f t="shared" si="37"/>
        <v>1</v>
      </c>
      <c r="U136" s="28">
        <f t="shared" si="38"/>
        <v>4</v>
      </c>
      <c r="V136" s="5">
        <f t="shared" si="48"/>
        <v>9</v>
      </c>
      <c r="W136" s="5">
        <f t="shared" si="39"/>
        <v>0</v>
      </c>
      <c r="X136" s="5">
        <f t="shared" si="39"/>
        <v>0</v>
      </c>
      <c r="Y136" s="5">
        <f t="shared" si="39"/>
        <v>0</v>
      </c>
      <c r="Z136" s="5">
        <f t="shared" si="39"/>
        <v>1</v>
      </c>
    </row>
    <row r="137" spans="1:26" x14ac:dyDescent="0.3">
      <c r="A137" s="28" t="s">
        <v>148</v>
      </c>
      <c r="B137" s="28">
        <f t="shared" si="52"/>
        <v>0</v>
      </c>
      <c r="C137" s="28">
        <f t="shared" si="52"/>
        <v>0</v>
      </c>
      <c r="D137" s="28">
        <f t="shared" si="52"/>
        <v>0</v>
      </c>
      <c r="E137" s="28">
        <f t="shared" si="52"/>
        <v>0</v>
      </c>
      <c r="F137" s="28">
        <f t="shared" si="52"/>
        <v>0</v>
      </c>
      <c r="G137" s="28">
        <f t="shared" si="52"/>
        <v>0</v>
      </c>
      <c r="H137" s="28">
        <f t="shared" si="31"/>
        <v>0</v>
      </c>
      <c r="I137" s="28">
        <f t="shared" si="32"/>
        <v>0</v>
      </c>
      <c r="J137" s="28">
        <f t="shared" si="33"/>
        <v>1</v>
      </c>
      <c r="K137" s="28">
        <f t="shared" si="34"/>
        <v>0</v>
      </c>
      <c r="L137" s="28">
        <f t="shared" si="35"/>
        <v>1</v>
      </c>
      <c r="M137" s="28">
        <f t="shared" si="40"/>
        <v>0</v>
      </c>
      <c r="N137" s="28">
        <f t="shared" si="41"/>
        <v>0</v>
      </c>
      <c r="O137" s="28">
        <f t="shared" si="42"/>
        <v>6</v>
      </c>
      <c r="P137" s="28">
        <f t="shared" si="43"/>
        <v>0</v>
      </c>
      <c r="Q137" s="28">
        <f t="shared" si="44"/>
        <v>0</v>
      </c>
      <c r="R137" s="28">
        <f t="shared" si="45"/>
        <v>6</v>
      </c>
      <c r="S137" s="4">
        <f t="shared" si="36"/>
        <v>0</v>
      </c>
      <c r="T137" s="28">
        <f t="shared" si="37"/>
        <v>1</v>
      </c>
      <c r="U137" s="28">
        <f t="shared" si="38"/>
        <v>1</v>
      </c>
      <c r="V137" s="5">
        <f t="shared" si="48"/>
        <v>9</v>
      </c>
      <c r="W137" s="5">
        <f t="shared" si="39"/>
        <v>0</v>
      </c>
      <c r="X137" s="5">
        <f t="shared" si="39"/>
        <v>0</v>
      </c>
      <c r="Y137" s="5">
        <f t="shared" si="39"/>
        <v>1</v>
      </c>
      <c r="Z137" s="5">
        <f t="shared" si="39"/>
        <v>0</v>
      </c>
    </row>
    <row r="138" spans="1:26" x14ac:dyDescent="0.3">
      <c r="A138" s="28" t="s">
        <v>149</v>
      </c>
      <c r="B138" s="28">
        <f t="shared" si="52"/>
        <v>-6</v>
      </c>
      <c r="C138" s="28">
        <f t="shared" si="52"/>
        <v>-1</v>
      </c>
      <c r="D138" s="28">
        <f t="shared" si="52"/>
        <v>17</v>
      </c>
      <c r="E138" s="28">
        <f t="shared" si="52"/>
        <v>-9</v>
      </c>
      <c r="F138" s="28">
        <f t="shared" si="52"/>
        <v>3</v>
      </c>
      <c r="G138" s="28">
        <f t="shared" si="52"/>
        <v>0</v>
      </c>
      <c r="H138" s="28">
        <f t="shared" si="31"/>
        <v>0</v>
      </c>
      <c r="I138" s="28">
        <f t="shared" si="32"/>
        <v>0</v>
      </c>
      <c r="J138" s="28">
        <f t="shared" si="33"/>
        <v>0</v>
      </c>
      <c r="K138" s="28">
        <f t="shared" si="34"/>
        <v>1</v>
      </c>
      <c r="L138" s="28">
        <f t="shared" si="35"/>
        <v>1</v>
      </c>
      <c r="M138" s="28">
        <f t="shared" si="40"/>
        <v>17</v>
      </c>
      <c r="N138" s="28">
        <f t="shared" si="41"/>
        <v>-9</v>
      </c>
      <c r="O138" s="28">
        <f t="shared" si="42"/>
        <v>1</v>
      </c>
      <c r="P138" s="28">
        <f t="shared" si="43"/>
        <v>2</v>
      </c>
      <c r="Q138" s="28">
        <f t="shared" si="44"/>
        <v>3</v>
      </c>
      <c r="R138" s="28">
        <f t="shared" si="45"/>
        <v>6</v>
      </c>
      <c r="S138" s="4">
        <f t="shared" si="36"/>
        <v>23.657548185832113</v>
      </c>
      <c r="T138" s="28">
        <f t="shared" si="37"/>
        <v>2</v>
      </c>
      <c r="U138" s="28">
        <f t="shared" si="38"/>
        <v>3</v>
      </c>
      <c r="V138" s="5">
        <f t="shared" si="48"/>
        <v>9</v>
      </c>
      <c r="W138" s="5">
        <f t="shared" si="39"/>
        <v>0</v>
      </c>
      <c r="X138" s="5">
        <f t="shared" si="39"/>
        <v>0</v>
      </c>
      <c r="Y138" s="5">
        <f t="shared" si="39"/>
        <v>0</v>
      </c>
      <c r="Z138" s="5">
        <f t="shared" si="39"/>
        <v>1</v>
      </c>
    </row>
    <row r="139" spans="1:26" x14ac:dyDescent="0.3">
      <c r="A139" s="28" t="s">
        <v>150</v>
      </c>
      <c r="B139" s="28">
        <f t="shared" si="52"/>
        <v>-4</v>
      </c>
      <c r="C139" s="28">
        <f t="shared" si="52"/>
        <v>-9</v>
      </c>
      <c r="D139" s="28">
        <f t="shared" si="52"/>
        <v>19</v>
      </c>
      <c r="E139" s="28">
        <f t="shared" si="52"/>
        <v>-9</v>
      </c>
      <c r="F139" s="28">
        <f t="shared" si="52"/>
        <v>10</v>
      </c>
      <c r="G139" s="28">
        <f t="shared" si="52"/>
        <v>0</v>
      </c>
      <c r="H139" s="28">
        <f t="shared" si="31"/>
        <v>0</v>
      </c>
      <c r="I139" s="28">
        <f t="shared" si="32"/>
        <v>0</v>
      </c>
      <c r="J139" s="28">
        <f t="shared" si="33"/>
        <v>0</v>
      </c>
      <c r="K139" s="28">
        <f t="shared" si="34"/>
        <v>1</v>
      </c>
      <c r="L139" s="28">
        <f t="shared" si="35"/>
        <v>1</v>
      </c>
      <c r="M139" s="28">
        <f t="shared" si="40"/>
        <v>19</v>
      </c>
      <c r="N139" s="28">
        <f t="shared" si="41"/>
        <v>-9</v>
      </c>
      <c r="O139" s="28">
        <f t="shared" si="42"/>
        <v>1</v>
      </c>
      <c r="P139" s="28">
        <f t="shared" si="43"/>
        <v>2</v>
      </c>
      <c r="Q139" s="28">
        <f t="shared" si="44"/>
        <v>3</v>
      </c>
      <c r="R139" s="28">
        <f t="shared" si="45"/>
        <v>6</v>
      </c>
      <c r="S139" s="4">
        <f t="shared" si="36"/>
        <v>26.528949070347508</v>
      </c>
      <c r="T139" s="28">
        <f t="shared" si="37"/>
        <v>2</v>
      </c>
      <c r="U139" s="28">
        <f t="shared" si="38"/>
        <v>3</v>
      </c>
      <c r="V139" s="5">
        <f t="shared" si="48"/>
        <v>9</v>
      </c>
      <c r="W139" s="5">
        <f t="shared" si="39"/>
        <v>0</v>
      </c>
      <c r="X139" s="5">
        <f t="shared" si="39"/>
        <v>0</v>
      </c>
      <c r="Y139" s="5">
        <f t="shared" si="39"/>
        <v>0</v>
      </c>
      <c r="Z139" s="5">
        <f t="shared" si="39"/>
        <v>1</v>
      </c>
    </row>
    <row r="140" spans="1:26" x14ac:dyDescent="0.3">
      <c r="A140" s="28" t="s">
        <v>151</v>
      </c>
      <c r="B140" s="28">
        <f t="shared" si="52"/>
        <v>-8</v>
      </c>
      <c r="C140" s="28">
        <f t="shared" si="52"/>
        <v>-12</v>
      </c>
      <c r="D140" s="28">
        <f t="shared" si="52"/>
        <v>15</v>
      </c>
      <c r="E140" s="28">
        <f t="shared" si="52"/>
        <v>-7</v>
      </c>
      <c r="F140" s="28">
        <f t="shared" si="52"/>
        <v>7</v>
      </c>
      <c r="G140" s="28">
        <f t="shared" si="52"/>
        <v>0</v>
      </c>
      <c r="H140" s="28">
        <f t="shared" si="31"/>
        <v>0</v>
      </c>
      <c r="I140" s="28">
        <f t="shared" si="32"/>
        <v>0</v>
      </c>
      <c r="J140" s="28">
        <f t="shared" si="33"/>
        <v>0</v>
      </c>
      <c r="K140" s="28">
        <f t="shared" si="34"/>
        <v>1</v>
      </c>
      <c r="L140" s="28">
        <f t="shared" si="35"/>
        <v>1</v>
      </c>
      <c r="M140" s="28">
        <f t="shared" si="40"/>
        <v>15</v>
      </c>
      <c r="N140" s="28">
        <f t="shared" si="41"/>
        <v>-12</v>
      </c>
      <c r="O140" s="28">
        <f t="shared" si="42"/>
        <v>1</v>
      </c>
      <c r="P140" s="28">
        <f t="shared" si="43"/>
        <v>2</v>
      </c>
      <c r="Q140" s="28">
        <f t="shared" si="44"/>
        <v>3</v>
      </c>
      <c r="R140" s="28">
        <f t="shared" si="45"/>
        <v>6</v>
      </c>
      <c r="S140" s="4">
        <f t="shared" si="36"/>
        <v>19.045361017187261</v>
      </c>
      <c r="T140" s="28">
        <f t="shared" si="37"/>
        <v>2</v>
      </c>
      <c r="U140" s="28">
        <f t="shared" si="38"/>
        <v>3</v>
      </c>
      <c r="V140" s="5">
        <f t="shared" si="48"/>
        <v>9</v>
      </c>
      <c r="W140" s="5">
        <f t="shared" si="39"/>
        <v>0</v>
      </c>
      <c r="X140" s="5">
        <f t="shared" si="39"/>
        <v>0</v>
      </c>
      <c r="Y140" s="5">
        <f t="shared" si="39"/>
        <v>0</v>
      </c>
      <c r="Z140" s="5">
        <f t="shared" si="39"/>
        <v>1</v>
      </c>
    </row>
    <row r="141" spans="1:26" x14ac:dyDescent="0.3">
      <c r="A141" s="28" t="s">
        <v>152</v>
      </c>
      <c r="B141" s="28">
        <f>B$27-B18</f>
        <v>3</v>
      </c>
      <c r="C141" s="28">
        <f t="shared" ref="C141:G141" si="53">C$27-C18</f>
        <v>2</v>
      </c>
      <c r="D141" s="28">
        <f t="shared" si="53"/>
        <v>-16</v>
      </c>
      <c r="E141" s="28">
        <f t="shared" si="53"/>
        <v>8</v>
      </c>
      <c r="F141" s="28">
        <f t="shared" si="53"/>
        <v>-5</v>
      </c>
      <c r="G141" s="28">
        <f t="shared" si="53"/>
        <v>0</v>
      </c>
      <c r="H141" s="28">
        <f t="shared" si="31"/>
        <v>0</v>
      </c>
      <c r="I141" s="28">
        <f t="shared" si="32"/>
        <v>0</v>
      </c>
      <c r="J141" s="28">
        <f t="shared" si="33"/>
        <v>0</v>
      </c>
      <c r="K141" s="28">
        <f t="shared" si="34"/>
        <v>1</v>
      </c>
      <c r="L141" s="28">
        <f t="shared" si="35"/>
        <v>1</v>
      </c>
      <c r="M141" s="28">
        <f t="shared" si="40"/>
        <v>8</v>
      </c>
      <c r="N141" s="28">
        <f t="shared" si="41"/>
        <v>-16</v>
      </c>
      <c r="O141" s="28">
        <f t="shared" si="42"/>
        <v>1</v>
      </c>
      <c r="P141" s="28">
        <f t="shared" si="43"/>
        <v>3</v>
      </c>
      <c r="Q141" s="28">
        <f t="shared" si="44"/>
        <v>2</v>
      </c>
      <c r="R141" s="28">
        <f t="shared" si="45"/>
        <v>6</v>
      </c>
      <c r="S141" s="4">
        <f t="shared" si="36"/>
        <v>7.5</v>
      </c>
      <c r="T141" s="28">
        <f t="shared" si="37"/>
        <v>3</v>
      </c>
      <c r="U141" s="28">
        <f t="shared" si="38"/>
        <v>2</v>
      </c>
      <c r="V141" s="5">
        <f t="shared" si="48"/>
        <v>10</v>
      </c>
      <c r="W141" s="5">
        <f t="shared" si="39"/>
        <v>0</v>
      </c>
      <c r="X141" s="5">
        <f t="shared" si="39"/>
        <v>0</v>
      </c>
      <c r="Y141" s="5">
        <f t="shared" si="39"/>
        <v>0</v>
      </c>
      <c r="Z141" s="5">
        <f t="shared" si="39"/>
        <v>1</v>
      </c>
    </row>
    <row r="142" spans="1:26" x14ac:dyDescent="0.3">
      <c r="A142" s="28" t="s">
        <v>153</v>
      </c>
      <c r="B142" s="28">
        <f t="shared" ref="B142:G152" si="54">B$27-B19</f>
        <v>-3</v>
      </c>
      <c r="C142" s="28">
        <f t="shared" si="54"/>
        <v>4</v>
      </c>
      <c r="D142" s="28">
        <f t="shared" si="54"/>
        <v>-8</v>
      </c>
      <c r="E142" s="28">
        <f t="shared" si="54"/>
        <v>1</v>
      </c>
      <c r="F142" s="28">
        <f t="shared" si="54"/>
        <v>-4</v>
      </c>
      <c r="G142" s="28">
        <f t="shared" si="54"/>
        <v>0</v>
      </c>
      <c r="H142" s="28">
        <f t="shared" si="31"/>
        <v>0</v>
      </c>
      <c r="I142" s="28">
        <f t="shared" si="32"/>
        <v>0</v>
      </c>
      <c r="J142" s="28">
        <f t="shared" si="33"/>
        <v>0</v>
      </c>
      <c r="K142" s="28">
        <f t="shared" si="34"/>
        <v>1</v>
      </c>
      <c r="L142" s="28">
        <f t="shared" si="35"/>
        <v>1</v>
      </c>
      <c r="M142" s="28">
        <f t="shared" si="40"/>
        <v>4</v>
      </c>
      <c r="N142" s="28">
        <f t="shared" si="41"/>
        <v>-8</v>
      </c>
      <c r="O142" s="28">
        <f t="shared" si="42"/>
        <v>1</v>
      </c>
      <c r="P142" s="28">
        <f t="shared" si="43"/>
        <v>2</v>
      </c>
      <c r="Q142" s="28">
        <f t="shared" si="44"/>
        <v>3</v>
      </c>
      <c r="R142" s="28">
        <f t="shared" si="45"/>
        <v>6</v>
      </c>
      <c r="S142" s="4">
        <f t="shared" si="36"/>
        <v>6.5602757725374259</v>
      </c>
      <c r="T142" s="28">
        <f t="shared" si="37"/>
        <v>2</v>
      </c>
      <c r="U142" s="28">
        <f t="shared" si="38"/>
        <v>3</v>
      </c>
      <c r="V142" s="5">
        <f t="shared" si="48"/>
        <v>10</v>
      </c>
      <c r="W142" s="5">
        <f t="shared" si="39"/>
        <v>0</v>
      </c>
      <c r="X142" s="5">
        <f t="shared" si="39"/>
        <v>0</v>
      </c>
      <c r="Y142" s="5">
        <f t="shared" si="39"/>
        <v>0</v>
      </c>
      <c r="Z142" s="5">
        <f t="shared" si="39"/>
        <v>1</v>
      </c>
    </row>
    <row r="143" spans="1:26" x14ac:dyDescent="0.3">
      <c r="A143" s="28" t="s">
        <v>154</v>
      </c>
      <c r="B143" s="28">
        <f t="shared" si="54"/>
        <v>11</v>
      </c>
      <c r="C143" s="28">
        <f t="shared" si="54"/>
        <v>-4</v>
      </c>
      <c r="D143" s="28">
        <f t="shared" si="54"/>
        <v>-12</v>
      </c>
      <c r="E143" s="28">
        <f t="shared" si="54"/>
        <v>-7</v>
      </c>
      <c r="F143" s="28">
        <f t="shared" si="54"/>
        <v>-5</v>
      </c>
      <c r="G143" s="28">
        <f t="shared" si="54"/>
        <v>0</v>
      </c>
      <c r="H143" s="28">
        <f t="shared" si="31"/>
        <v>0</v>
      </c>
      <c r="I143" s="28">
        <f t="shared" si="32"/>
        <v>0</v>
      </c>
      <c r="J143" s="28">
        <f t="shared" si="33"/>
        <v>0</v>
      </c>
      <c r="K143" s="28">
        <f t="shared" si="34"/>
        <v>1</v>
      </c>
      <c r="L143" s="28">
        <f t="shared" si="35"/>
        <v>1</v>
      </c>
      <c r="M143" s="28">
        <f t="shared" si="40"/>
        <v>11</v>
      </c>
      <c r="N143" s="28">
        <f t="shared" si="41"/>
        <v>-12</v>
      </c>
      <c r="O143" s="28">
        <f t="shared" si="42"/>
        <v>1</v>
      </c>
      <c r="P143" s="28">
        <f t="shared" si="43"/>
        <v>1</v>
      </c>
      <c r="Q143" s="28">
        <f t="shared" si="44"/>
        <v>4</v>
      </c>
      <c r="R143" s="28">
        <f t="shared" si="45"/>
        <v>6</v>
      </c>
      <c r="S143" s="4">
        <f t="shared" si="36"/>
        <v>13.626352718795768</v>
      </c>
      <c r="T143" s="28">
        <f t="shared" si="37"/>
        <v>1</v>
      </c>
      <c r="U143" s="28">
        <f t="shared" si="38"/>
        <v>4</v>
      </c>
      <c r="V143" s="5">
        <f t="shared" si="48"/>
        <v>10</v>
      </c>
      <c r="W143" s="5">
        <f t="shared" si="39"/>
        <v>0</v>
      </c>
      <c r="X143" s="5">
        <f t="shared" si="39"/>
        <v>0</v>
      </c>
      <c r="Y143" s="5">
        <f t="shared" si="39"/>
        <v>0</v>
      </c>
      <c r="Z143" s="5">
        <f t="shared" si="39"/>
        <v>1</v>
      </c>
    </row>
    <row r="144" spans="1:26" x14ac:dyDescent="0.3">
      <c r="A144" s="28" t="s">
        <v>155</v>
      </c>
      <c r="B144" s="28">
        <f t="shared" si="54"/>
        <v>5</v>
      </c>
      <c r="C144" s="28">
        <f t="shared" si="54"/>
        <v>-6</v>
      </c>
      <c r="D144" s="28">
        <f t="shared" si="54"/>
        <v>-5</v>
      </c>
      <c r="E144" s="28">
        <f t="shared" si="54"/>
        <v>6</v>
      </c>
      <c r="F144" s="28">
        <f t="shared" si="54"/>
        <v>-2</v>
      </c>
      <c r="G144" s="28">
        <f t="shared" si="54"/>
        <v>0</v>
      </c>
      <c r="H144" s="28">
        <f t="shared" si="31"/>
        <v>0</v>
      </c>
      <c r="I144" s="28">
        <f t="shared" si="32"/>
        <v>0</v>
      </c>
      <c r="J144" s="28">
        <f t="shared" si="33"/>
        <v>0</v>
      </c>
      <c r="K144" s="28">
        <f t="shared" si="34"/>
        <v>1</v>
      </c>
      <c r="L144" s="28">
        <f t="shared" si="35"/>
        <v>1</v>
      </c>
      <c r="M144" s="28">
        <f t="shared" si="40"/>
        <v>6</v>
      </c>
      <c r="N144" s="28">
        <f t="shared" si="41"/>
        <v>-6</v>
      </c>
      <c r="O144" s="28">
        <f t="shared" si="42"/>
        <v>1</v>
      </c>
      <c r="P144" s="28">
        <f t="shared" si="43"/>
        <v>2</v>
      </c>
      <c r="Q144" s="28">
        <f t="shared" si="44"/>
        <v>3</v>
      </c>
      <c r="R144" s="28">
        <f t="shared" si="45"/>
        <v>6</v>
      </c>
      <c r="S144" s="4">
        <f t="shared" si="36"/>
        <v>10.123475382979798</v>
      </c>
      <c r="T144" s="28">
        <f t="shared" si="37"/>
        <v>2</v>
      </c>
      <c r="U144" s="28">
        <f t="shared" si="38"/>
        <v>3</v>
      </c>
      <c r="V144" s="5">
        <f t="shared" si="48"/>
        <v>10</v>
      </c>
      <c r="W144" s="5">
        <f t="shared" si="39"/>
        <v>0</v>
      </c>
      <c r="X144" s="5">
        <f t="shared" si="39"/>
        <v>0</v>
      </c>
      <c r="Y144" s="5">
        <f t="shared" si="39"/>
        <v>0</v>
      </c>
      <c r="Z144" s="5">
        <f t="shared" si="39"/>
        <v>1</v>
      </c>
    </row>
    <row r="145" spans="1:26" x14ac:dyDescent="0.3">
      <c r="A145" s="28" t="s">
        <v>156</v>
      </c>
      <c r="B145" s="28">
        <f t="shared" si="54"/>
        <v>9</v>
      </c>
      <c r="C145" s="28">
        <f t="shared" si="54"/>
        <v>-10</v>
      </c>
      <c r="D145" s="28">
        <f t="shared" si="54"/>
        <v>-15</v>
      </c>
      <c r="E145" s="28">
        <f t="shared" si="54"/>
        <v>-8</v>
      </c>
      <c r="F145" s="28">
        <f t="shared" si="54"/>
        <v>12</v>
      </c>
      <c r="G145" s="28">
        <f t="shared" si="54"/>
        <v>0</v>
      </c>
      <c r="H145" s="28">
        <f t="shared" si="31"/>
        <v>0</v>
      </c>
      <c r="I145" s="28">
        <f t="shared" si="32"/>
        <v>0</v>
      </c>
      <c r="J145" s="28">
        <f t="shared" si="33"/>
        <v>0</v>
      </c>
      <c r="K145" s="28">
        <f t="shared" si="34"/>
        <v>1</v>
      </c>
      <c r="L145" s="28">
        <f t="shared" si="35"/>
        <v>1</v>
      </c>
      <c r="M145" s="28">
        <f t="shared" si="40"/>
        <v>12</v>
      </c>
      <c r="N145" s="28">
        <f t="shared" si="41"/>
        <v>-15</v>
      </c>
      <c r="O145" s="28">
        <f t="shared" si="42"/>
        <v>1</v>
      </c>
      <c r="P145" s="28">
        <f t="shared" si="43"/>
        <v>2</v>
      </c>
      <c r="Q145" s="28">
        <f t="shared" si="44"/>
        <v>3</v>
      </c>
      <c r="R145" s="28">
        <f t="shared" si="45"/>
        <v>6</v>
      </c>
      <c r="S145" s="4">
        <f t="shared" si="36"/>
        <v>13.269427669584644</v>
      </c>
      <c r="T145" s="28">
        <f t="shared" si="37"/>
        <v>2</v>
      </c>
      <c r="U145" s="28">
        <f t="shared" si="38"/>
        <v>3</v>
      </c>
      <c r="V145" s="5">
        <f t="shared" si="48"/>
        <v>10</v>
      </c>
      <c r="W145" s="5">
        <f t="shared" si="39"/>
        <v>0</v>
      </c>
      <c r="X145" s="5">
        <f t="shared" si="39"/>
        <v>0</v>
      </c>
      <c r="Y145" s="5">
        <f t="shared" si="39"/>
        <v>0</v>
      </c>
      <c r="Z145" s="5">
        <f t="shared" si="39"/>
        <v>1</v>
      </c>
    </row>
    <row r="146" spans="1:26" x14ac:dyDescent="0.3">
      <c r="A146" s="28" t="s">
        <v>157</v>
      </c>
      <c r="B146" s="28">
        <f t="shared" si="54"/>
        <v>8</v>
      </c>
      <c r="C146" s="28">
        <f t="shared" si="54"/>
        <v>-14</v>
      </c>
      <c r="D146" s="28">
        <f t="shared" si="54"/>
        <v>-3</v>
      </c>
      <c r="E146" s="28">
        <f t="shared" si="54"/>
        <v>-10</v>
      </c>
      <c r="F146" s="28">
        <f t="shared" si="54"/>
        <v>9</v>
      </c>
      <c r="G146" s="28">
        <f t="shared" si="54"/>
        <v>0</v>
      </c>
      <c r="H146" s="28">
        <f t="shared" si="31"/>
        <v>0</v>
      </c>
      <c r="I146" s="28">
        <f t="shared" si="32"/>
        <v>0</v>
      </c>
      <c r="J146" s="28">
        <f t="shared" si="33"/>
        <v>0</v>
      </c>
      <c r="K146" s="28">
        <f t="shared" si="34"/>
        <v>1</v>
      </c>
      <c r="L146" s="28">
        <f t="shared" si="35"/>
        <v>1</v>
      </c>
      <c r="M146" s="28">
        <f t="shared" si="40"/>
        <v>9</v>
      </c>
      <c r="N146" s="28">
        <f t="shared" si="41"/>
        <v>-14</v>
      </c>
      <c r="O146" s="28">
        <f t="shared" si="42"/>
        <v>1</v>
      </c>
      <c r="P146" s="28">
        <f t="shared" si="43"/>
        <v>2</v>
      </c>
      <c r="Q146" s="28">
        <f t="shared" si="44"/>
        <v>3</v>
      </c>
      <c r="R146" s="28">
        <f t="shared" si="45"/>
        <v>6</v>
      </c>
      <c r="S146" s="4">
        <f t="shared" si="36"/>
        <v>9.8319208025017506</v>
      </c>
      <c r="T146" s="28">
        <f t="shared" si="37"/>
        <v>2</v>
      </c>
      <c r="U146" s="28">
        <f t="shared" si="38"/>
        <v>3</v>
      </c>
      <c r="V146" s="5">
        <f t="shared" si="48"/>
        <v>10</v>
      </c>
      <c r="W146" s="5">
        <f t="shared" si="39"/>
        <v>0</v>
      </c>
      <c r="X146" s="5">
        <f t="shared" si="39"/>
        <v>0</v>
      </c>
      <c r="Y146" s="5">
        <f t="shared" si="39"/>
        <v>0</v>
      </c>
      <c r="Z146" s="5">
        <f t="shared" si="39"/>
        <v>1</v>
      </c>
    </row>
    <row r="147" spans="1:26" x14ac:dyDescent="0.3">
      <c r="A147" s="28" t="s">
        <v>158</v>
      </c>
      <c r="B147" s="28">
        <f t="shared" si="54"/>
        <v>4</v>
      </c>
      <c r="C147" s="28">
        <f t="shared" si="54"/>
        <v>0</v>
      </c>
      <c r="D147" s="28">
        <f t="shared" si="54"/>
        <v>-14</v>
      </c>
      <c r="E147" s="28">
        <f t="shared" si="54"/>
        <v>7</v>
      </c>
      <c r="F147" s="28">
        <f t="shared" si="54"/>
        <v>5</v>
      </c>
      <c r="G147" s="28">
        <f t="shared" si="54"/>
        <v>0</v>
      </c>
      <c r="H147" s="28">
        <f t="shared" si="31"/>
        <v>0</v>
      </c>
      <c r="I147" s="28">
        <f t="shared" si="32"/>
        <v>0</v>
      </c>
      <c r="J147" s="28">
        <f t="shared" si="33"/>
        <v>0</v>
      </c>
      <c r="K147" s="28">
        <f t="shared" si="34"/>
        <v>1</v>
      </c>
      <c r="L147" s="28">
        <f t="shared" si="35"/>
        <v>1</v>
      </c>
      <c r="M147" s="28">
        <f t="shared" si="40"/>
        <v>7</v>
      </c>
      <c r="N147" s="28">
        <f t="shared" si="41"/>
        <v>-14</v>
      </c>
      <c r="O147" s="28">
        <f t="shared" si="42"/>
        <v>2</v>
      </c>
      <c r="P147" s="28">
        <f t="shared" si="43"/>
        <v>3</v>
      </c>
      <c r="Q147" s="28">
        <f t="shared" si="44"/>
        <v>1</v>
      </c>
      <c r="R147" s="28">
        <f t="shared" si="45"/>
        <v>6</v>
      </c>
      <c r="S147" s="4">
        <f t="shared" si="36"/>
        <v>6.1787798753429097</v>
      </c>
      <c r="T147" s="28">
        <f t="shared" si="37"/>
        <v>3</v>
      </c>
      <c r="U147" s="28">
        <f t="shared" si="38"/>
        <v>1</v>
      </c>
      <c r="V147" s="5">
        <f t="shared" si="48"/>
        <v>10</v>
      </c>
      <c r="W147" s="5">
        <f t="shared" si="39"/>
        <v>0</v>
      </c>
      <c r="X147" s="5">
        <f t="shared" si="39"/>
        <v>0</v>
      </c>
      <c r="Y147" s="5">
        <f t="shared" si="39"/>
        <v>0</v>
      </c>
      <c r="Z147" s="5">
        <f t="shared" si="39"/>
        <v>1</v>
      </c>
    </row>
    <row r="148" spans="1:26" x14ac:dyDescent="0.3">
      <c r="A148" s="28" t="s">
        <v>159</v>
      </c>
      <c r="B148" s="28">
        <f t="shared" si="54"/>
        <v>-6</v>
      </c>
      <c r="C148" s="28">
        <f t="shared" si="54"/>
        <v>-12</v>
      </c>
      <c r="D148" s="28">
        <f t="shared" si="54"/>
        <v>-3</v>
      </c>
      <c r="E148" s="28">
        <f t="shared" si="54"/>
        <v>5</v>
      </c>
      <c r="F148" s="28">
        <f t="shared" si="54"/>
        <v>-4</v>
      </c>
      <c r="G148" s="28">
        <f t="shared" si="54"/>
        <v>0</v>
      </c>
      <c r="H148" s="28">
        <f t="shared" si="31"/>
        <v>0</v>
      </c>
      <c r="I148" s="28">
        <f t="shared" si="32"/>
        <v>0</v>
      </c>
      <c r="J148" s="28">
        <f t="shared" si="33"/>
        <v>0</v>
      </c>
      <c r="K148" s="28">
        <f t="shared" si="34"/>
        <v>1</v>
      </c>
      <c r="L148" s="28">
        <f t="shared" si="35"/>
        <v>1</v>
      </c>
      <c r="M148" s="28">
        <f t="shared" si="40"/>
        <v>5</v>
      </c>
      <c r="N148" s="28">
        <f t="shared" si="41"/>
        <v>-12</v>
      </c>
      <c r="O148" s="28">
        <f t="shared" si="42"/>
        <v>1</v>
      </c>
      <c r="P148" s="28">
        <f t="shared" si="43"/>
        <v>1</v>
      </c>
      <c r="Q148" s="28">
        <f t="shared" si="44"/>
        <v>4</v>
      </c>
      <c r="R148" s="28">
        <f t="shared" si="45"/>
        <v>6</v>
      </c>
      <c r="S148" s="4">
        <f t="shared" si="36"/>
        <v>5.8528126595931642</v>
      </c>
      <c r="T148" s="28">
        <f t="shared" si="37"/>
        <v>1</v>
      </c>
      <c r="U148" s="28">
        <f t="shared" si="38"/>
        <v>4</v>
      </c>
      <c r="V148" s="5">
        <f t="shared" si="48"/>
        <v>10</v>
      </c>
      <c r="W148" s="5">
        <f t="shared" si="39"/>
        <v>0</v>
      </c>
      <c r="X148" s="5">
        <f t="shared" si="39"/>
        <v>0</v>
      </c>
      <c r="Y148" s="5">
        <f t="shared" si="39"/>
        <v>0</v>
      </c>
      <c r="Z148" s="5">
        <f t="shared" si="39"/>
        <v>1</v>
      </c>
    </row>
    <row r="149" spans="1:26" x14ac:dyDescent="0.3">
      <c r="A149" s="28" t="s">
        <v>160</v>
      </c>
      <c r="B149" s="28">
        <f t="shared" si="54"/>
        <v>6</v>
      </c>
      <c r="C149" s="28">
        <f t="shared" si="54"/>
        <v>1</v>
      </c>
      <c r="D149" s="28">
        <f t="shared" si="54"/>
        <v>-17</v>
      </c>
      <c r="E149" s="28">
        <f t="shared" si="54"/>
        <v>9</v>
      </c>
      <c r="F149" s="28">
        <f t="shared" si="54"/>
        <v>-3</v>
      </c>
      <c r="G149" s="28">
        <f t="shared" si="54"/>
        <v>0</v>
      </c>
      <c r="H149" s="28">
        <f t="shared" si="31"/>
        <v>0</v>
      </c>
      <c r="I149" s="28">
        <f t="shared" si="32"/>
        <v>0</v>
      </c>
      <c r="J149" s="28">
        <f t="shared" si="33"/>
        <v>0</v>
      </c>
      <c r="K149" s="28">
        <f t="shared" si="34"/>
        <v>1</v>
      </c>
      <c r="L149" s="28">
        <f t="shared" si="35"/>
        <v>1</v>
      </c>
      <c r="M149" s="28">
        <f t="shared" si="40"/>
        <v>9</v>
      </c>
      <c r="N149" s="28">
        <f t="shared" si="41"/>
        <v>-17</v>
      </c>
      <c r="O149" s="28">
        <f t="shared" si="42"/>
        <v>1</v>
      </c>
      <c r="P149" s="28">
        <f t="shared" si="43"/>
        <v>3</v>
      </c>
      <c r="Q149" s="28">
        <f t="shared" si="44"/>
        <v>2</v>
      </c>
      <c r="R149" s="28">
        <f t="shared" si="45"/>
        <v>6</v>
      </c>
      <c r="S149" s="4">
        <f t="shared" si="36"/>
        <v>8.265729744080792</v>
      </c>
      <c r="T149" s="28">
        <f t="shared" si="37"/>
        <v>3</v>
      </c>
      <c r="U149" s="28">
        <f t="shared" si="38"/>
        <v>2</v>
      </c>
      <c r="V149" s="5">
        <f t="shared" si="48"/>
        <v>10</v>
      </c>
      <c r="W149" s="5">
        <f t="shared" si="39"/>
        <v>0</v>
      </c>
      <c r="X149" s="5">
        <f t="shared" si="39"/>
        <v>0</v>
      </c>
      <c r="Y149" s="5">
        <f t="shared" si="39"/>
        <v>0</v>
      </c>
      <c r="Z149" s="5">
        <f t="shared" si="39"/>
        <v>1</v>
      </c>
    </row>
    <row r="150" spans="1:26" x14ac:dyDescent="0.3">
      <c r="A150" s="28" t="s">
        <v>161</v>
      </c>
      <c r="B150" s="28">
        <f t="shared" si="54"/>
        <v>0</v>
      </c>
      <c r="C150" s="28">
        <f t="shared" si="54"/>
        <v>0</v>
      </c>
      <c r="D150" s="28">
        <f t="shared" si="54"/>
        <v>0</v>
      </c>
      <c r="E150" s="28">
        <f t="shared" si="54"/>
        <v>0</v>
      </c>
      <c r="F150" s="28">
        <f t="shared" si="54"/>
        <v>0</v>
      </c>
      <c r="G150" s="28">
        <f t="shared" si="54"/>
        <v>0</v>
      </c>
      <c r="H150" s="28">
        <f t="shared" si="31"/>
        <v>0</v>
      </c>
      <c r="I150" s="28">
        <f t="shared" si="32"/>
        <v>0</v>
      </c>
      <c r="J150" s="28">
        <f t="shared" si="33"/>
        <v>1</v>
      </c>
      <c r="K150" s="28">
        <f t="shared" si="34"/>
        <v>0</v>
      </c>
      <c r="L150" s="28">
        <f t="shared" si="35"/>
        <v>1</v>
      </c>
      <c r="M150" s="28">
        <f t="shared" si="40"/>
        <v>0</v>
      </c>
      <c r="N150" s="28">
        <f t="shared" si="41"/>
        <v>0</v>
      </c>
      <c r="O150" s="28">
        <f t="shared" si="42"/>
        <v>6</v>
      </c>
      <c r="P150" s="28">
        <f t="shared" si="43"/>
        <v>0</v>
      </c>
      <c r="Q150" s="28">
        <f t="shared" si="44"/>
        <v>0</v>
      </c>
      <c r="R150" s="28">
        <f t="shared" si="45"/>
        <v>6</v>
      </c>
      <c r="S150" s="4">
        <f t="shared" si="36"/>
        <v>0</v>
      </c>
      <c r="T150" s="28">
        <f t="shared" si="37"/>
        <v>1</v>
      </c>
      <c r="U150" s="28">
        <f t="shared" si="38"/>
        <v>1</v>
      </c>
      <c r="V150" s="5">
        <f t="shared" si="48"/>
        <v>10</v>
      </c>
      <c r="W150" s="5">
        <f t="shared" si="39"/>
        <v>0</v>
      </c>
      <c r="X150" s="5">
        <f t="shared" si="39"/>
        <v>0</v>
      </c>
      <c r="Y150" s="5">
        <f t="shared" si="39"/>
        <v>1</v>
      </c>
      <c r="Z150" s="5">
        <f t="shared" si="39"/>
        <v>0</v>
      </c>
    </row>
    <row r="151" spans="1:26" x14ac:dyDescent="0.3">
      <c r="A151" s="28" t="s">
        <v>162</v>
      </c>
      <c r="B151" s="28">
        <f t="shared" si="54"/>
        <v>2</v>
      </c>
      <c r="C151" s="28">
        <f t="shared" si="54"/>
        <v>-8</v>
      </c>
      <c r="D151" s="28">
        <f t="shared" si="54"/>
        <v>2</v>
      </c>
      <c r="E151" s="28">
        <f t="shared" si="54"/>
        <v>0</v>
      </c>
      <c r="F151" s="28">
        <f t="shared" si="54"/>
        <v>7</v>
      </c>
      <c r="G151" s="28">
        <f t="shared" si="54"/>
        <v>0</v>
      </c>
      <c r="H151" s="28">
        <f t="shared" si="31"/>
        <v>0</v>
      </c>
      <c r="I151" s="28">
        <f t="shared" si="32"/>
        <v>0</v>
      </c>
      <c r="J151" s="28">
        <f t="shared" si="33"/>
        <v>0</v>
      </c>
      <c r="K151" s="28">
        <f t="shared" si="34"/>
        <v>1</v>
      </c>
      <c r="L151" s="28">
        <f t="shared" si="35"/>
        <v>1</v>
      </c>
      <c r="M151" s="28">
        <f t="shared" si="40"/>
        <v>7</v>
      </c>
      <c r="N151" s="28">
        <f t="shared" si="41"/>
        <v>-8</v>
      </c>
      <c r="O151" s="28">
        <f t="shared" si="42"/>
        <v>2</v>
      </c>
      <c r="P151" s="28">
        <f t="shared" si="43"/>
        <v>3</v>
      </c>
      <c r="Q151" s="28">
        <f t="shared" si="44"/>
        <v>1</v>
      </c>
      <c r="R151" s="28">
        <f t="shared" si="45"/>
        <v>6</v>
      </c>
      <c r="S151" s="4">
        <f t="shared" si="36"/>
        <v>9.344288770224761</v>
      </c>
      <c r="T151" s="28">
        <f t="shared" si="37"/>
        <v>3</v>
      </c>
      <c r="U151" s="28">
        <f t="shared" si="38"/>
        <v>1</v>
      </c>
      <c r="V151" s="5">
        <f t="shared" si="48"/>
        <v>10</v>
      </c>
      <c r="W151" s="5">
        <f t="shared" si="39"/>
        <v>0</v>
      </c>
      <c r="X151" s="5">
        <f t="shared" si="39"/>
        <v>0</v>
      </c>
      <c r="Y151" s="5">
        <f t="shared" si="39"/>
        <v>0</v>
      </c>
      <c r="Z151" s="5">
        <f t="shared" si="39"/>
        <v>1</v>
      </c>
    </row>
    <row r="152" spans="1:26" x14ac:dyDescent="0.3">
      <c r="A152" s="28" t="s">
        <v>163</v>
      </c>
      <c r="B152" s="28">
        <f t="shared" si="54"/>
        <v>-2</v>
      </c>
      <c r="C152" s="28">
        <f t="shared" si="54"/>
        <v>-11</v>
      </c>
      <c r="D152" s="28">
        <f t="shared" si="54"/>
        <v>-2</v>
      </c>
      <c r="E152" s="28">
        <f t="shared" si="54"/>
        <v>2</v>
      </c>
      <c r="F152" s="28">
        <f t="shared" si="54"/>
        <v>4</v>
      </c>
      <c r="G152" s="28">
        <f t="shared" si="54"/>
        <v>0</v>
      </c>
      <c r="H152" s="28">
        <f t="shared" si="31"/>
        <v>0</v>
      </c>
      <c r="I152" s="28">
        <f t="shared" si="32"/>
        <v>0</v>
      </c>
      <c r="J152" s="28">
        <f t="shared" si="33"/>
        <v>0</v>
      </c>
      <c r="K152" s="28">
        <f t="shared" si="34"/>
        <v>1</v>
      </c>
      <c r="L152" s="28">
        <f t="shared" si="35"/>
        <v>1</v>
      </c>
      <c r="M152" s="28">
        <f t="shared" si="40"/>
        <v>4</v>
      </c>
      <c r="N152" s="28">
        <f t="shared" si="41"/>
        <v>-11</v>
      </c>
      <c r="O152" s="28">
        <f t="shared" si="42"/>
        <v>1</v>
      </c>
      <c r="P152" s="28">
        <f t="shared" si="43"/>
        <v>2</v>
      </c>
      <c r="Q152" s="28">
        <f t="shared" si="44"/>
        <v>3</v>
      </c>
      <c r="R152" s="28">
        <f t="shared" si="45"/>
        <v>6</v>
      </c>
      <c r="S152" s="4">
        <f t="shared" si="36"/>
        <v>5.047458170621991</v>
      </c>
      <c r="T152" s="28">
        <f t="shared" si="37"/>
        <v>2</v>
      </c>
      <c r="U152" s="28">
        <f t="shared" si="38"/>
        <v>3</v>
      </c>
      <c r="V152" s="5">
        <f t="shared" si="48"/>
        <v>10</v>
      </c>
      <c r="W152" s="5">
        <f t="shared" si="39"/>
        <v>0</v>
      </c>
      <c r="X152" s="5">
        <f t="shared" si="39"/>
        <v>0</v>
      </c>
      <c r="Y152" s="5">
        <f t="shared" si="39"/>
        <v>0</v>
      </c>
      <c r="Z152" s="5">
        <f t="shared" si="39"/>
        <v>1</v>
      </c>
    </row>
    <row r="153" spans="1:26" x14ac:dyDescent="0.3">
      <c r="A153" s="28" t="s">
        <v>164</v>
      </c>
      <c r="B153" s="28">
        <f>B$28-B18</f>
        <v>1</v>
      </c>
      <c r="C153" s="28">
        <f t="shared" ref="C153:G153" si="55">C$28-C18</f>
        <v>10</v>
      </c>
      <c r="D153" s="28">
        <f t="shared" si="55"/>
        <v>-18</v>
      </c>
      <c r="E153" s="28">
        <f t="shared" si="55"/>
        <v>8</v>
      </c>
      <c r="F153" s="28">
        <f t="shared" si="55"/>
        <v>-12</v>
      </c>
      <c r="G153" s="28">
        <f t="shared" si="55"/>
        <v>0</v>
      </c>
      <c r="H153" s="28">
        <f t="shared" si="31"/>
        <v>0</v>
      </c>
      <c r="I153" s="28">
        <f t="shared" si="32"/>
        <v>0</v>
      </c>
      <c r="J153" s="28">
        <f t="shared" si="33"/>
        <v>0</v>
      </c>
      <c r="K153" s="28">
        <f t="shared" si="34"/>
        <v>1</v>
      </c>
      <c r="L153" s="28">
        <f t="shared" si="35"/>
        <v>1</v>
      </c>
      <c r="M153" s="28">
        <f t="shared" si="40"/>
        <v>10</v>
      </c>
      <c r="N153" s="28">
        <f t="shared" si="41"/>
        <v>-18</v>
      </c>
      <c r="O153" s="28">
        <f t="shared" si="42"/>
        <v>1</v>
      </c>
      <c r="P153" s="28">
        <f t="shared" si="43"/>
        <v>3</v>
      </c>
      <c r="Q153" s="28">
        <f t="shared" si="44"/>
        <v>2</v>
      </c>
      <c r="R153" s="28">
        <f t="shared" si="45"/>
        <v>6</v>
      </c>
      <c r="S153" s="4">
        <f t="shared" si="36"/>
        <v>9.0381338531629005</v>
      </c>
      <c r="T153" s="28">
        <f t="shared" si="37"/>
        <v>3</v>
      </c>
      <c r="U153" s="28">
        <f t="shared" si="38"/>
        <v>2</v>
      </c>
      <c r="V153" s="5">
        <f t="shared" si="48"/>
        <v>11</v>
      </c>
      <c r="W153" s="5">
        <f t="shared" si="39"/>
        <v>0</v>
      </c>
      <c r="X153" s="5">
        <f t="shared" si="39"/>
        <v>0</v>
      </c>
      <c r="Y153" s="5">
        <f t="shared" si="39"/>
        <v>0</v>
      </c>
      <c r="Z153" s="5">
        <f t="shared" si="39"/>
        <v>1</v>
      </c>
    </row>
    <row r="154" spans="1:26" x14ac:dyDescent="0.3">
      <c r="A154" s="28" t="s">
        <v>165</v>
      </c>
      <c r="B154" s="28">
        <f t="shared" ref="B154:G164" si="56">B$28-B19</f>
        <v>-5</v>
      </c>
      <c r="C154" s="28">
        <f t="shared" si="56"/>
        <v>12</v>
      </c>
      <c r="D154" s="28">
        <f t="shared" si="56"/>
        <v>-10</v>
      </c>
      <c r="E154" s="28">
        <f t="shared" si="56"/>
        <v>1</v>
      </c>
      <c r="F154" s="28">
        <f t="shared" si="56"/>
        <v>-11</v>
      </c>
      <c r="G154" s="28">
        <f t="shared" si="56"/>
        <v>0</v>
      </c>
      <c r="H154" s="28">
        <f t="shared" si="31"/>
        <v>0</v>
      </c>
      <c r="I154" s="28">
        <f t="shared" si="32"/>
        <v>0</v>
      </c>
      <c r="J154" s="28">
        <f t="shared" si="33"/>
        <v>0</v>
      </c>
      <c r="K154" s="28">
        <f t="shared" si="34"/>
        <v>1</v>
      </c>
      <c r="L154" s="28">
        <f t="shared" si="35"/>
        <v>1</v>
      </c>
      <c r="M154" s="28">
        <f t="shared" si="40"/>
        <v>12</v>
      </c>
      <c r="N154" s="28">
        <f t="shared" si="41"/>
        <v>-11</v>
      </c>
      <c r="O154" s="28">
        <f t="shared" si="42"/>
        <v>1</v>
      </c>
      <c r="P154" s="28">
        <f t="shared" si="43"/>
        <v>2</v>
      </c>
      <c r="Q154" s="28">
        <f t="shared" si="44"/>
        <v>3</v>
      </c>
      <c r="R154" s="28">
        <f t="shared" si="45"/>
        <v>6</v>
      </c>
      <c r="S154" s="4">
        <f t="shared" si="36"/>
        <v>15.469248474227861</v>
      </c>
      <c r="T154" s="28">
        <f t="shared" si="37"/>
        <v>2</v>
      </c>
      <c r="U154" s="28">
        <f t="shared" si="38"/>
        <v>3</v>
      </c>
      <c r="V154" s="5">
        <f t="shared" si="48"/>
        <v>11</v>
      </c>
      <c r="W154" s="5">
        <f t="shared" si="39"/>
        <v>0</v>
      </c>
      <c r="X154" s="5">
        <f t="shared" si="39"/>
        <v>0</v>
      </c>
      <c r="Y154" s="5">
        <f t="shared" si="39"/>
        <v>0</v>
      </c>
      <c r="Z154" s="5">
        <f t="shared" si="39"/>
        <v>1</v>
      </c>
    </row>
    <row r="155" spans="1:26" x14ac:dyDescent="0.3">
      <c r="A155" s="28" t="s">
        <v>166</v>
      </c>
      <c r="B155" s="28">
        <f t="shared" si="56"/>
        <v>9</v>
      </c>
      <c r="C155" s="28">
        <f t="shared" si="56"/>
        <v>4</v>
      </c>
      <c r="D155" s="28">
        <f t="shared" si="56"/>
        <v>-14</v>
      </c>
      <c r="E155" s="28">
        <f t="shared" si="56"/>
        <v>-7</v>
      </c>
      <c r="F155" s="28">
        <f t="shared" si="56"/>
        <v>-12</v>
      </c>
      <c r="G155" s="28">
        <f t="shared" si="56"/>
        <v>0</v>
      </c>
      <c r="H155" s="28">
        <f t="shared" si="31"/>
        <v>0</v>
      </c>
      <c r="I155" s="28">
        <f t="shared" si="32"/>
        <v>0</v>
      </c>
      <c r="J155" s="28">
        <f t="shared" si="33"/>
        <v>0</v>
      </c>
      <c r="K155" s="28">
        <f t="shared" si="34"/>
        <v>1</v>
      </c>
      <c r="L155" s="28">
        <f t="shared" si="35"/>
        <v>1</v>
      </c>
      <c r="M155" s="28">
        <f t="shared" si="40"/>
        <v>9</v>
      </c>
      <c r="N155" s="28">
        <f t="shared" si="41"/>
        <v>-14</v>
      </c>
      <c r="O155" s="28">
        <f t="shared" si="42"/>
        <v>1</v>
      </c>
      <c r="P155" s="28">
        <f t="shared" si="43"/>
        <v>2</v>
      </c>
      <c r="Q155" s="28">
        <f t="shared" si="44"/>
        <v>3</v>
      </c>
      <c r="R155" s="28">
        <f t="shared" si="45"/>
        <v>6</v>
      </c>
      <c r="S155" s="4">
        <f t="shared" si="36"/>
        <v>9.8319208025017506</v>
      </c>
      <c r="T155" s="28">
        <f t="shared" si="37"/>
        <v>2</v>
      </c>
      <c r="U155" s="28">
        <f t="shared" si="38"/>
        <v>3</v>
      </c>
      <c r="V155" s="5">
        <f t="shared" si="48"/>
        <v>11</v>
      </c>
      <c r="W155" s="5">
        <f t="shared" si="39"/>
        <v>0</v>
      </c>
      <c r="X155" s="5">
        <f t="shared" si="39"/>
        <v>0</v>
      </c>
      <c r="Y155" s="5">
        <f t="shared" si="39"/>
        <v>0</v>
      </c>
      <c r="Z155" s="5">
        <f t="shared" si="39"/>
        <v>1</v>
      </c>
    </row>
    <row r="156" spans="1:26" x14ac:dyDescent="0.3">
      <c r="A156" s="28" t="s">
        <v>167</v>
      </c>
      <c r="B156" s="28">
        <f t="shared" si="56"/>
        <v>3</v>
      </c>
      <c r="C156" s="28">
        <f t="shared" si="56"/>
        <v>2</v>
      </c>
      <c r="D156" s="28">
        <f t="shared" si="56"/>
        <v>-7</v>
      </c>
      <c r="E156" s="28">
        <f t="shared" si="56"/>
        <v>6</v>
      </c>
      <c r="F156" s="28">
        <f t="shared" si="56"/>
        <v>-9</v>
      </c>
      <c r="G156" s="28">
        <f t="shared" si="56"/>
        <v>0</v>
      </c>
      <c r="H156" s="28">
        <f t="shared" si="31"/>
        <v>0</v>
      </c>
      <c r="I156" s="28">
        <f t="shared" si="32"/>
        <v>0</v>
      </c>
      <c r="J156" s="28">
        <f t="shared" si="33"/>
        <v>0</v>
      </c>
      <c r="K156" s="28">
        <f t="shared" si="34"/>
        <v>1</v>
      </c>
      <c r="L156" s="28">
        <f t="shared" si="35"/>
        <v>1</v>
      </c>
      <c r="M156" s="28">
        <f t="shared" si="40"/>
        <v>6</v>
      </c>
      <c r="N156" s="28">
        <f t="shared" si="41"/>
        <v>-9</v>
      </c>
      <c r="O156" s="28">
        <f t="shared" si="42"/>
        <v>1</v>
      </c>
      <c r="P156" s="28">
        <f t="shared" si="43"/>
        <v>3</v>
      </c>
      <c r="Q156" s="28">
        <f t="shared" si="44"/>
        <v>2</v>
      </c>
      <c r="R156" s="28">
        <f t="shared" si="45"/>
        <v>6</v>
      </c>
      <c r="S156" s="4">
        <f t="shared" si="36"/>
        <v>8.5574385243020004</v>
      </c>
      <c r="T156" s="28">
        <f t="shared" si="37"/>
        <v>3</v>
      </c>
      <c r="U156" s="28">
        <f t="shared" si="38"/>
        <v>2</v>
      </c>
      <c r="V156" s="5">
        <f t="shared" si="48"/>
        <v>11</v>
      </c>
      <c r="W156" s="5">
        <f t="shared" si="39"/>
        <v>0</v>
      </c>
      <c r="X156" s="5">
        <f t="shared" si="39"/>
        <v>0</v>
      </c>
      <c r="Y156" s="5">
        <f t="shared" si="39"/>
        <v>0</v>
      </c>
      <c r="Z156" s="5">
        <f t="shared" si="39"/>
        <v>1</v>
      </c>
    </row>
    <row r="157" spans="1:26" x14ac:dyDescent="0.3">
      <c r="A157" s="28" t="s">
        <v>168</v>
      </c>
      <c r="B157" s="28">
        <f t="shared" si="56"/>
        <v>7</v>
      </c>
      <c r="C157" s="28">
        <f t="shared" si="56"/>
        <v>-2</v>
      </c>
      <c r="D157" s="28">
        <f t="shared" si="56"/>
        <v>-17</v>
      </c>
      <c r="E157" s="28">
        <f t="shared" si="56"/>
        <v>-8</v>
      </c>
      <c r="F157" s="28">
        <f t="shared" si="56"/>
        <v>5</v>
      </c>
      <c r="G157" s="28">
        <f t="shared" si="56"/>
        <v>0</v>
      </c>
      <c r="H157" s="28">
        <f t="shared" si="31"/>
        <v>0</v>
      </c>
      <c r="I157" s="28">
        <f t="shared" si="32"/>
        <v>0</v>
      </c>
      <c r="J157" s="28">
        <f t="shared" si="33"/>
        <v>0</v>
      </c>
      <c r="K157" s="28">
        <f t="shared" si="34"/>
        <v>1</v>
      </c>
      <c r="L157" s="28">
        <f t="shared" si="35"/>
        <v>1</v>
      </c>
      <c r="M157" s="28">
        <f t="shared" si="40"/>
        <v>7</v>
      </c>
      <c r="N157" s="28">
        <f t="shared" si="41"/>
        <v>-17</v>
      </c>
      <c r="O157" s="28">
        <f t="shared" si="42"/>
        <v>1</v>
      </c>
      <c r="P157" s="28">
        <f t="shared" si="43"/>
        <v>2</v>
      </c>
      <c r="Q157" s="28">
        <f t="shared" si="44"/>
        <v>3</v>
      </c>
      <c r="R157" s="28">
        <f t="shared" si="45"/>
        <v>6</v>
      </c>
      <c r="S157" s="4">
        <f t="shared" si="36"/>
        <v>5.7199191539240015</v>
      </c>
      <c r="T157" s="28">
        <f t="shared" si="37"/>
        <v>2</v>
      </c>
      <c r="U157" s="28">
        <f t="shared" si="38"/>
        <v>3</v>
      </c>
      <c r="V157" s="5">
        <f t="shared" si="48"/>
        <v>11</v>
      </c>
      <c r="W157" s="5">
        <f t="shared" si="39"/>
        <v>0</v>
      </c>
      <c r="X157" s="5">
        <f t="shared" si="39"/>
        <v>0</v>
      </c>
      <c r="Y157" s="5">
        <f t="shared" si="39"/>
        <v>0</v>
      </c>
      <c r="Z157" s="5">
        <f t="shared" si="39"/>
        <v>1</v>
      </c>
    </row>
    <row r="158" spans="1:26" x14ac:dyDescent="0.3">
      <c r="A158" s="28" t="s">
        <v>169</v>
      </c>
      <c r="B158" s="28">
        <f t="shared" si="56"/>
        <v>6</v>
      </c>
      <c r="C158" s="28">
        <f t="shared" si="56"/>
        <v>-6</v>
      </c>
      <c r="D158" s="28">
        <f t="shared" si="56"/>
        <v>-5</v>
      </c>
      <c r="E158" s="28">
        <f t="shared" si="56"/>
        <v>-10</v>
      </c>
      <c r="F158" s="28">
        <f t="shared" si="56"/>
        <v>2</v>
      </c>
      <c r="G158" s="28">
        <f t="shared" si="56"/>
        <v>0</v>
      </c>
      <c r="H158" s="28">
        <f t="shared" si="31"/>
        <v>0</v>
      </c>
      <c r="I158" s="28">
        <f t="shared" si="32"/>
        <v>0</v>
      </c>
      <c r="J158" s="28">
        <f t="shared" si="33"/>
        <v>0</v>
      </c>
      <c r="K158" s="28">
        <f t="shared" si="34"/>
        <v>1</v>
      </c>
      <c r="L158" s="28">
        <f t="shared" si="35"/>
        <v>1</v>
      </c>
      <c r="M158" s="28">
        <f t="shared" si="40"/>
        <v>6</v>
      </c>
      <c r="N158" s="28">
        <f t="shared" si="41"/>
        <v>-10</v>
      </c>
      <c r="O158" s="28">
        <f t="shared" si="42"/>
        <v>1</v>
      </c>
      <c r="P158" s="28">
        <f t="shared" si="43"/>
        <v>2</v>
      </c>
      <c r="Q158" s="28">
        <f t="shared" si="44"/>
        <v>3</v>
      </c>
      <c r="R158" s="28">
        <f t="shared" si="45"/>
        <v>6</v>
      </c>
      <c r="S158" s="4">
        <f t="shared" si="36"/>
        <v>8.0415433914258685</v>
      </c>
      <c r="T158" s="28">
        <f t="shared" si="37"/>
        <v>2</v>
      </c>
      <c r="U158" s="28">
        <f t="shared" si="38"/>
        <v>3</v>
      </c>
      <c r="V158" s="5">
        <f t="shared" si="48"/>
        <v>11</v>
      </c>
      <c r="W158" s="5">
        <f t="shared" si="39"/>
        <v>0</v>
      </c>
      <c r="X158" s="5">
        <f t="shared" si="39"/>
        <v>0</v>
      </c>
      <c r="Y158" s="5">
        <f t="shared" si="39"/>
        <v>0</v>
      </c>
      <c r="Z158" s="5">
        <f t="shared" si="39"/>
        <v>1</v>
      </c>
    </row>
    <row r="159" spans="1:26" x14ac:dyDescent="0.3">
      <c r="A159" s="28" t="s">
        <v>170</v>
      </c>
      <c r="B159" s="28">
        <f t="shared" si="56"/>
        <v>2</v>
      </c>
      <c r="C159" s="28">
        <f t="shared" si="56"/>
        <v>8</v>
      </c>
      <c r="D159" s="28">
        <f t="shared" si="56"/>
        <v>-16</v>
      </c>
      <c r="E159" s="28">
        <f t="shared" si="56"/>
        <v>7</v>
      </c>
      <c r="F159" s="28">
        <f t="shared" si="56"/>
        <v>-2</v>
      </c>
      <c r="G159" s="28">
        <f t="shared" si="56"/>
        <v>0</v>
      </c>
      <c r="H159" s="28">
        <f t="shared" si="31"/>
        <v>0</v>
      </c>
      <c r="I159" s="28">
        <f t="shared" si="32"/>
        <v>0</v>
      </c>
      <c r="J159" s="28">
        <f t="shared" si="33"/>
        <v>0</v>
      </c>
      <c r="K159" s="28">
        <f t="shared" si="34"/>
        <v>1</v>
      </c>
      <c r="L159" s="28">
        <f t="shared" si="35"/>
        <v>1</v>
      </c>
      <c r="M159" s="28">
        <f t="shared" si="40"/>
        <v>8</v>
      </c>
      <c r="N159" s="28">
        <f t="shared" si="41"/>
        <v>-16</v>
      </c>
      <c r="O159" s="28">
        <f t="shared" si="42"/>
        <v>1</v>
      </c>
      <c r="P159" s="28">
        <f t="shared" si="43"/>
        <v>3</v>
      </c>
      <c r="Q159" s="28">
        <f t="shared" si="44"/>
        <v>2</v>
      </c>
      <c r="R159" s="28">
        <f t="shared" si="45"/>
        <v>6</v>
      </c>
      <c r="S159" s="4">
        <f t="shared" si="36"/>
        <v>7.5</v>
      </c>
      <c r="T159" s="28">
        <f t="shared" si="37"/>
        <v>3</v>
      </c>
      <c r="U159" s="28">
        <f t="shared" si="38"/>
        <v>2</v>
      </c>
      <c r="V159" s="5">
        <f t="shared" si="48"/>
        <v>11</v>
      </c>
      <c r="W159" s="5">
        <f t="shared" si="39"/>
        <v>0</v>
      </c>
      <c r="X159" s="5">
        <f t="shared" si="39"/>
        <v>0</v>
      </c>
      <c r="Y159" s="5">
        <f t="shared" si="39"/>
        <v>0</v>
      </c>
      <c r="Z159" s="5">
        <f t="shared" si="39"/>
        <v>1</v>
      </c>
    </row>
    <row r="160" spans="1:26" x14ac:dyDescent="0.3">
      <c r="A160" s="28" t="s">
        <v>171</v>
      </c>
      <c r="B160" s="28">
        <f t="shared" si="56"/>
        <v>-8</v>
      </c>
      <c r="C160" s="28">
        <f t="shared" si="56"/>
        <v>-4</v>
      </c>
      <c r="D160" s="28">
        <f t="shared" si="56"/>
        <v>-5</v>
      </c>
      <c r="E160" s="28">
        <f t="shared" si="56"/>
        <v>5</v>
      </c>
      <c r="F160" s="28">
        <f t="shared" si="56"/>
        <v>-11</v>
      </c>
      <c r="G160" s="28">
        <f t="shared" si="56"/>
        <v>0</v>
      </c>
      <c r="H160" s="28">
        <f t="shared" si="31"/>
        <v>0</v>
      </c>
      <c r="I160" s="28">
        <f t="shared" si="32"/>
        <v>0</v>
      </c>
      <c r="J160" s="28">
        <f t="shared" si="33"/>
        <v>0</v>
      </c>
      <c r="K160" s="28">
        <f t="shared" si="34"/>
        <v>1</v>
      </c>
      <c r="L160" s="28">
        <f t="shared" si="35"/>
        <v>1</v>
      </c>
      <c r="M160" s="28">
        <f t="shared" si="40"/>
        <v>5</v>
      </c>
      <c r="N160" s="28">
        <f t="shared" si="41"/>
        <v>-11</v>
      </c>
      <c r="O160" s="28">
        <f t="shared" si="42"/>
        <v>1</v>
      </c>
      <c r="P160" s="28">
        <f t="shared" si="43"/>
        <v>1</v>
      </c>
      <c r="Q160" s="28">
        <f t="shared" si="44"/>
        <v>4</v>
      </c>
      <c r="R160" s="28">
        <f t="shared" si="45"/>
        <v>6</v>
      </c>
      <c r="S160" s="4">
        <f t="shared" si="36"/>
        <v>6.3654599313281173</v>
      </c>
      <c r="T160" s="28">
        <f t="shared" si="37"/>
        <v>1</v>
      </c>
      <c r="U160" s="28">
        <f t="shared" si="38"/>
        <v>4</v>
      </c>
      <c r="V160" s="5">
        <f t="shared" si="48"/>
        <v>11</v>
      </c>
      <c r="W160" s="5">
        <f t="shared" si="39"/>
        <v>0</v>
      </c>
      <c r="X160" s="5">
        <f t="shared" si="39"/>
        <v>0</v>
      </c>
      <c r="Y160" s="5">
        <f t="shared" si="39"/>
        <v>0</v>
      </c>
      <c r="Z160" s="5">
        <f t="shared" si="39"/>
        <v>1</v>
      </c>
    </row>
    <row r="161" spans="1:26" x14ac:dyDescent="0.3">
      <c r="A161" s="28" t="s">
        <v>172</v>
      </c>
      <c r="B161" s="28">
        <f t="shared" si="56"/>
        <v>4</v>
      </c>
      <c r="C161" s="28">
        <f t="shared" si="56"/>
        <v>9</v>
      </c>
      <c r="D161" s="28">
        <f t="shared" si="56"/>
        <v>-19</v>
      </c>
      <c r="E161" s="28">
        <f t="shared" si="56"/>
        <v>9</v>
      </c>
      <c r="F161" s="28">
        <f t="shared" si="56"/>
        <v>-10</v>
      </c>
      <c r="G161" s="28">
        <f t="shared" si="56"/>
        <v>0</v>
      </c>
      <c r="H161" s="28">
        <f t="shared" si="31"/>
        <v>0</v>
      </c>
      <c r="I161" s="28">
        <f t="shared" si="32"/>
        <v>0</v>
      </c>
      <c r="J161" s="28">
        <f t="shared" si="33"/>
        <v>0</v>
      </c>
      <c r="K161" s="28">
        <f t="shared" si="34"/>
        <v>1</v>
      </c>
      <c r="L161" s="28">
        <f t="shared" si="35"/>
        <v>1</v>
      </c>
      <c r="M161" s="28">
        <f t="shared" si="40"/>
        <v>9</v>
      </c>
      <c r="N161" s="28">
        <f t="shared" si="41"/>
        <v>-19</v>
      </c>
      <c r="O161" s="28">
        <f t="shared" si="42"/>
        <v>1</v>
      </c>
      <c r="P161" s="28">
        <f t="shared" si="43"/>
        <v>3</v>
      </c>
      <c r="Q161" s="28">
        <f t="shared" si="44"/>
        <v>2</v>
      </c>
      <c r="R161" s="28">
        <f t="shared" si="45"/>
        <v>6</v>
      </c>
      <c r="S161" s="4">
        <f t="shared" si="36"/>
        <v>7.2304265393048883</v>
      </c>
      <c r="T161" s="28">
        <f t="shared" si="37"/>
        <v>3</v>
      </c>
      <c r="U161" s="28">
        <f t="shared" si="38"/>
        <v>2</v>
      </c>
      <c r="V161" s="5">
        <f t="shared" si="48"/>
        <v>11</v>
      </c>
      <c r="W161" s="5">
        <f t="shared" si="39"/>
        <v>0</v>
      </c>
      <c r="X161" s="5">
        <f t="shared" si="39"/>
        <v>0</v>
      </c>
      <c r="Y161" s="5">
        <f t="shared" si="39"/>
        <v>0</v>
      </c>
      <c r="Z161" s="5">
        <f t="shared" ref="Z161:Z176" si="57">K161</f>
        <v>1</v>
      </c>
    </row>
    <row r="162" spans="1:26" x14ac:dyDescent="0.3">
      <c r="A162" s="28" t="s">
        <v>173</v>
      </c>
      <c r="B162" s="28">
        <f t="shared" si="56"/>
        <v>-2</v>
      </c>
      <c r="C162" s="28">
        <f t="shared" si="56"/>
        <v>8</v>
      </c>
      <c r="D162" s="28">
        <f t="shared" si="56"/>
        <v>-2</v>
      </c>
      <c r="E162" s="28">
        <f t="shared" si="56"/>
        <v>0</v>
      </c>
      <c r="F162" s="28">
        <f t="shared" si="56"/>
        <v>-7</v>
      </c>
      <c r="G162" s="28">
        <f t="shared" si="56"/>
        <v>0</v>
      </c>
      <c r="H162" s="28">
        <f t="shared" ref="H162:H176" si="58">IF(U162=0,1,0)</f>
        <v>0</v>
      </c>
      <c r="I162" s="28">
        <f t="shared" ref="I162:I176" si="59">IF(T162=0,1,0)</f>
        <v>0</v>
      </c>
      <c r="J162" s="28">
        <f t="shared" ref="J162:J176" si="60">IF(S162=0,1,0)</f>
        <v>0</v>
      </c>
      <c r="K162" s="28">
        <f t="shared" ref="K162:K176" si="61">IF(SUM(H162:J162)=0,1,0)</f>
        <v>1</v>
      </c>
      <c r="L162" s="28">
        <f t="shared" ref="L162:L176" si="62">SUM(H162:K162)</f>
        <v>1</v>
      </c>
      <c r="M162" s="28">
        <f t="shared" si="40"/>
        <v>8</v>
      </c>
      <c r="N162" s="28">
        <f t="shared" si="41"/>
        <v>-7</v>
      </c>
      <c r="O162" s="28">
        <f t="shared" si="42"/>
        <v>2</v>
      </c>
      <c r="P162" s="28">
        <f t="shared" si="43"/>
        <v>1</v>
      </c>
      <c r="Q162" s="28">
        <f t="shared" si="44"/>
        <v>3</v>
      </c>
      <c r="R162" s="28">
        <f t="shared" si="45"/>
        <v>6</v>
      </c>
      <c r="S162" s="4">
        <f t="shared" ref="S162:S176" si="63">(Q162+P162+M162+N162)+STDEV(M162,N162,P162,Q162)</f>
        <v>11.238322424070967</v>
      </c>
      <c r="T162" s="28">
        <f t="shared" ref="T162:T176" si="64">J162+P162</f>
        <v>1</v>
      </c>
      <c r="U162" s="28">
        <f t="shared" ref="U162:U176" si="65">J162+Q162</f>
        <v>3</v>
      </c>
      <c r="V162" s="5">
        <f t="shared" si="48"/>
        <v>11</v>
      </c>
      <c r="W162" s="5">
        <f t="shared" ref="W162:Y176" si="66">H162</f>
        <v>0</v>
      </c>
      <c r="X162" s="5">
        <f t="shared" si="66"/>
        <v>0</v>
      </c>
      <c r="Y162" s="5">
        <f t="shared" si="66"/>
        <v>0</v>
      </c>
      <c r="Z162" s="5">
        <f t="shared" si="57"/>
        <v>1</v>
      </c>
    </row>
    <row r="163" spans="1:26" x14ac:dyDescent="0.3">
      <c r="A163" s="28" t="s">
        <v>174</v>
      </c>
      <c r="B163" s="28">
        <f t="shared" si="56"/>
        <v>0</v>
      </c>
      <c r="C163" s="28">
        <f t="shared" si="56"/>
        <v>0</v>
      </c>
      <c r="D163" s="28">
        <f t="shared" si="56"/>
        <v>0</v>
      </c>
      <c r="E163" s="28">
        <f t="shared" si="56"/>
        <v>0</v>
      </c>
      <c r="F163" s="28">
        <f t="shared" si="56"/>
        <v>0</v>
      </c>
      <c r="G163" s="28">
        <f t="shared" si="56"/>
        <v>0</v>
      </c>
      <c r="H163" s="28">
        <f t="shared" si="58"/>
        <v>0</v>
      </c>
      <c r="I163" s="28">
        <f t="shared" si="59"/>
        <v>0</v>
      </c>
      <c r="J163" s="28">
        <f t="shared" si="60"/>
        <v>1</v>
      </c>
      <c r="K163" s="28">
        <f t="shared" si="61"/>
        <v>0</v>
      </c>
      <c r="L163" s="28">
        <f t="shared" si="62"/>
        <v>1</v>
      </c>
      <c r="M163" s="28">
        <f t="shared" ref="M163:M176" si="67">MAX(B163:G163)</f>
        <v>0</v>
      </c>
      <c r="N163" s="28">
        <f t="shared" ref="N163:N176" si="68">MIN(B163:G163)</f>
        <v>0</v>
      </c>
      <c r="O163" s="28">
        <f t="shared" ref="O163:O176" si="69">COUNTIF(B163:G163,0)</f>
        <v>6</v>
      </c>
      <c r="P163" s="28">
        <f t="shared" ref="P163:P176" si="70">COUNTIFS(B163:G163,"&gt;0")</f>
        <v>0</v>
      </c>
      <c r="Q163" s="28">
        <f t="shared" ref="Q163:Q176" si="71">COUNTIFS(B163:G163,"&lt;0")</f>
        <v>0</v>
      </c>
      <c r="R163" s="28">
        <f t="shared" ref="R163:R176" si="72">SUM(O163:Q163)</f>
        <v>6</v>
      </c>
      <c r="S163" s="4">
        <f t="shared" si="63"/>
        <v>0</v>
      </c>
      <c r="T163" s="28">
        <f t="shared" si="64"/>
        <v>1</v>
      </c>
      <c r="U163" s="28">
        <f t="shared" si="65"/>
        <v>1</v>
      </c>
      <c r="V163" s="5">
        <f t="shared" si="48"/>
        <v>11</v>
      </c>
      <c r="W163" s="5">
        <f t="shared" si="66"/>
        <v>0</v>
      </c>
      <c r="X163" s="5">
        <f t="shared" si="66"/>
        <v>0</v>
      </c>
      <c r="Y163" s="5">
        <f t="shared" si="66"/>
        <v>1</v>
      </c>
      <c r="Z163" s="5">
        <f t="shared" si="57"/>
        <v>0</v>
      </c>
    </row>
    <row r="164" spans="1:26" x14ac:dyDescent="0.3">
      <c r="A164" s="28" t="s">
        <v>175</v>
      </c>
      <c r="B164" s="28">
        <f t="shared" si="56"/>
        <v>-4</v>
      </c>
      <c r="C164" s="28">
        <f t="shared" si="56"/>
        <v>-3</v>
      </c>
      <c r="D164" s="28">
        <f t="shared" si="56"/>
        <v>-4</v>
      </c>
      <c r="E164" s="28">
        <f t="shared" si="56"/>
        <v>2</v>
      </c>
      <c r="F164" s="28">
        <f t="shared" si="56"/>
        <v>-3</v>
      </c>
      <c r="G164" s="28">
        <f t="shared" si="56"/>
        <v>0</v>
      </c>
      <c r="H164" s="28">
        <f t="shared" si="58"/>
        <v>0</v>
      </c>
      <c r="I164" s="28">
        <f t="shared" si="59"/>
        <v>0</v>
      </c>
      <c r="J164" s="28">
        <f t="shared" si="60"/>
        <v>0</v>
      </c>
      <c r="K164" s="28">
        <f t="shared" si="61"/>
        <v>1</v>
      </c>
      <c r="L164" s="28">
        <f t="shared" si="62"/>
        <v>1</v>
      </c>
      <c r="M164" s="28">
        <f t="shared" si="67"/>
        <v>2</v>
      </c>
      <c r="N164" s="28">
        <f t="shared" si="68"/>
        <v>-4</v>
      </c>
      <c r="O164" s="28">
        <f t="shared" si="69"/>
        <v>1</v>
      </c>
      <c r="P164" s="28">
        <f t="shared" si="70"/>
        <v>1</v>
      </c>
      <c r="Q164" s="28">
        <f t="shared" si="71"/>
        <v>4</v>
      </c>
      <c r="R164" s="28">
        <f t="shared" si="72"/>
        <v>6</v>
      </c>
      <c r="S164" s="4">
        <f t="shared" si="63"/>
        <v>6.4034296427770228</v>
      </c>
      <c r="T164" s="28">
        <f t="shared" si="64"/>
        <v>1</v>
      </c>
      <c r="U164" s="28">
        <f t="shared" si="65"/>
        <v>4</v>
      </c>
      <c r="V164" s="5">
        <f t="shared" si="48"/>
        <v>11</v>
      </c>
      <c r="W164" s="5">
        <f t="shared" si="66"/>
        <v>0</v>
      </c>
      <c r="X164" s="5">
        <f t="shared" si="66"/>
        <v>0</v>
      </c>
      <c r="Y164" s="5">
        <f t="shared" si="66"/>
        <v>0</v>
      </c>
      <c r="Z164" s="5">
        <f t="shared" si="57"/>
        <v>1</v>
      </c>
    </row>
    <row r="165" spans="1:26" x14ac:dyDescent="0.3">
      <c r="A165" s="28" t="s">
        <v>176</v>
      </c>
      <c r="B165" s="28">
        <f>B$29-B18</f>
        <v>5</v>
      </c>
      <c r="C165" s="28">
        <f t="shared" ref="C165:G165" si="73">C$29-C18</f>
        <v>13</v>
      </c>
      <c r="D165" s="28">
        <f t="shared" si="73"/>
        <v>-14</v>
      </c>
      <c r="E165" s="28">
        <f t="shared" si="73"/>
        <v>6</v>
      </c>
      <c r="F165" s="28">
        <f t="shared" si="73"/>
        <v>-9</v>
      </c>
      <c r="G165" s="28">
        <f t="shared" si="73"/>
        <v>0</v>
      </c>
      <c r="H165" s="28">
        <f t="shared" si="58"/>
        <v>0</v>
      </c>
      <c r="I165" s="28">
        <f t="shared" si="59"/>
        <v>0</v>
      </c>
      <c r="J165" s="28">
        <f t="shared" si="60"/>
        <v>0</v>
      </c>
      <c r="K165" s="28">
        <f t="shared" si="61"/>
        <v>1</v>
      </c>
      <c r="L165" s="28">
        <f t="shared" si="62"/>
        <v>1</v>
      </c>
      <c r="M165" s="28">
        <f t="shared" si="67"/>
        <v>13</v>
      </c>
      <c r="N165" s="28">
        <f t="shared" si="68"/>
        <v>-14</v>
      </c>
      <c r="O165" s="28">
        <f t="shared" si="69"/>
        <v>1</v>
      </c>
      <c r="P165" s="28">
        <f t="shared" si="70"/>
        <v>3</v>
      </c>
      <c r="Q165" s="28">
        <f t="shared" si="71"/>
        <v>2</v>
      </c>
      <c r="R165" s="28">
        <f t="shared" si="72"/>
        <v>6</v>
      </c>
      <c r="S165" s="4">
        <f t="shared" si="63"/>
        <v>15.16542281629615</v>
      </c>
      <c r="T165" s="28">
        <f t="shared" si="64"/>
        <v>3</v>
      </c>
      <c r="U165" s="28">
        <f t="shared" si="65"/>
        <v>2</v>
      </c>
      <c r="V165" s="5">
        <f t="shared" si="48"/>
        <v>12</v>
      </c>
      <c r="W165" s="5">
        <f t="shared" si="66"/>
        <v>0</v>
      </c>
      <c r="X165" s="5">
        <f t="shared" si="66"/>
        <v>0</v>
      </c>
      <c r="Y165" s="5">
        <f t="shared" si="66"/>
        <v>0</v>
      </c>
      <c r="Z165" s="5">
        <f t="shared" si="57"/>
        <v>1</v>
      </c>
    </row>
    <row r="166" spans="1:26" x14ac:dyDescent="0.3">
      <c r="A166" s="28" t="s">
        <v>177</v>
      </c>
      <c r="B166" s="28">
        <f t="shared" ref="B166:G176" si="74">B$29-B19</f>
        <v>-1</v>
      </c>
      <c r="C166" s="28">
        <f t="shared" si="74"/>
        <v>15</v>
      </c>
      <c r="D166" s="28">
        <f t="shared" si="74"/>
        <v>-6</v>
      </c>
      <c r="E166" s="28">
        <f t="shared" si="74"/>
        <v>-1</v>
      </c>
      <c r="F166" s="28">
        <f t="shared" si="74"/>
        <v>-8</v>
      </c>
      <c r="G166" s="28">
        <f t="shared" si="74"/>
        <v>0</v>
      </c>
      <c r="H166" s="28">
        <f t="shared" si="58"/>
        <v>0</v>
      </c>
      <c r="I166" s="28">
        <f t="shared" si="59"/>
        <v>0</v>
      </c>
      <c r="J166" s="28">
        <f t="shared" si="60"/>
        <v>0</v>
      </c>
      <c r="K166" s="28">
        <f t="shared" si="61"/>
        <v>1</v>
      </c>
      <c r="L166" s="28">
        <f t="shared" si="62"/>
        <v>1</v>
      </c>
      <c r="M166" s="28">
        <f t="shared" si="67"/>
        <v>15</v>
      </c>
      <c r="N166" s="28">
        <f t="shared" si="68"/>
        <v>-8</v>
      </c>
      <c r="O166" s="28">
        <f t="shared" si="69"/>
        <v>1</v>
      </c>
      <c r="P166" s="28">
        <f t="shared" si="70"/>
        <v>1</v>
      </c>
      <c r="Q166" s="28">
        <f t="shared" si="71"/>
        <v>4</v>
      </c>
      <c r="R166" s="28">
        <f t="shared" si="72"/>
        <v>6</v>
      </c>
      <c r="S166" s="4">
        <f t="shared" si="63"/>
        <v>21.486832980505138</v>
      </c>
      <c r="T166" s="28">
        <f t="shared" si="64"/>
        <v>1</v>
      </c>
      <c r="U166" s="28">
        <f t="shared" si="65"/>
        <v>4</v>
      </c>
      <c r="V166" s="5">
        <f t="shared" si="48"/>
        <v>12</v>
      </c>
      <c r="W166" s="5">
        <f t="shared" si="66"/>
        <v>0</v>
      </c>
      <c r="X166" s="5">
        <f t="shared" si="66"/>
        <v>0</v>
      </c>
      <c r="Y166" s="5">
        <f t="shared" si="66"/>
        <v>0</v>
      </c>
      <c r="Z166" s="5">
        <f t="shared" si="57"/>
        <v>1</v>
      </c>
    </row>
    <row r="167" spans="1:26" x14ac:dyDescent="0.3">
      <c r="A167" s="28" t="s">
        <v>178</v>
      </c>
      <c r="B167" s="28">
        <f t="shared" si="74"/>
        <v>13</v>
      </c>
      <c r="C167" s="28">
        <f t="shared" si="74"/>
        <v>7</v>
      </c>
      <c r="D167" s="28">
        <f t="shared" si="74"/>
        <v>-10</v>
      </c>
      <c r="E167" s="28">
        <f t="shared" si="74"/>
        <v>-9</v>
      </c>
      <c r="F167" s="28">
        <f t="shared" si="74"/>
        <v>-9</v>
      </c>
      <c r="G167" s="28">
        <f t="shared" si="74"/>
        <v>0</v>
      </c>
      <c r="H167" s="28">
        <f t="shared" si="58"/>
        <v>0</v>
      </c>
      <c r="I167" s="28">
        <f t="shared" si="59"/>
        <v>0</v>
      </c>
      <c r="J167" s="28">
        <f t="shared" si="60"/>
        <v>0</v>
      </c>
      <c r="K167" s="28">
        <f t="shared" si="61"/>
        <v>1</v>
      </c>
      <c r="L167" s="28">
        <f t="shared" si="62"/>
        <v>1</v>
      </c>
      <c r="M167" s="28">
        <f t="shared" si="67"/>
        <v>13</v>
      </c>
      <c r="N167" s="28">
        <f t="shared" si="68"/>
        <v>-10</v>
      </c>
      <c r="O167" s="28">
        <f t="shared" si="69"/>
        <v>1</v>
      </c>
      <c r="P167" s="28">
        <f t="shared" si="70"/>
        <v>2</v>
      </c>
      <c r="Q167" s="28">
        <f t="shared" si="71"/>
        <v>3</v>
      </c>
      <c r="R167" s="28">
        <f t="shared" si="72"/>
        <v>6</v>
      </c>
      <c r="S167" s="4">
        <f t="shared" si="63"/>
        <v>17.41629792788369</v>
      </c>
      <c r="T167" s="28">
        <f t="shared" si="64"/>
        <v>2</v>
      </c>
      <c r="U167" s="28">
        <f t="shared" si="65"/>
        <v>3</v>
      </c>
      <c r="V167" s="5">
        <f t="shared" si="48"/>
        <v>12</v>
      </c>
      <c r="W167" s="5">
        <f t="shared" si="66"/>
        <v>0</v>
      </c>
      <c r="X167" s="5">
        <f t="shared" si="66"/>
        <v>0</v>
      </c>
      <c r="Y167" s="5">
        <f t="shared" si="66"/>
        <v>0</v>
      </c>
      <c r="Z167" s="5">
        <f t="shared" si="57"/>
        <v>1</v>
      </c>
    </row>
    <row r="168" spans="1:26" x14ac:dyDescent="0.3">
      <c r="A168" s="28" t="s">
        <v>179</v>
      </c>
      <c r="B168" s="28">
        <f t="shared" si="74"/>
        <v>7</v>
      </c>
      <c r="C168" s="28">
        <f t="shared" si="74"/>
        <v>5</v>
      </c>
      <c r="D168" s="28">
        <f t="shared" si="74"/>
        <v>-3</v>
      </c>
      <c r="E168" s="28">
        <f t="shared" si="74"/>
        <v>4</v>
      </c>
      <c r="F168" s="28">
        <f t="shared" si="74"/>
        <v>-6</v>
      </c>
      <c r="G168" s="28">
        <f t="shared" si="74"/>
        <v>0</v>
      </c>
      <c r="H168" s="28">
        <f t="shared" si="58"/>
        <v>0</v>
      </c>
      <c r="I168" s="28">
        <f t="shared" si="59"/>
        <v>0</v>
      </c>
      <c r="J168" s="28">
        <f t="shared" si="60"/>
        <v>0</v>
      </c>
      <c r="K168" s="28">
        <f t="shared" si="61"/>
        <v>1</v>
      </c>
      <c r="L168" s="28">
        <f t="shared" si="62"/>
        <v>1</v>
      </c>
      <c r="M168" s="28">
        <f t="shared" si="67"/>
        <v>7</v>
      </c>
      <c r="N168" s="28">
        <f t="shared" si="68"/>
        <v>-6</v>
      </c>
      <c r="O168" s="28">
        <f t="shared" si="69"/>
        <v>1</v>
      </c>
      <c r="P168" s="28">
        <f t="shared" si="70"/>
        <v>3</v>
      </c>
      <c r="Q168" s="28">
        <f t="shared" si="71"/>
        <v>2</v>
      </c>
      <c r="R168" s="28">
        <f t="shared" si="72"/>
        <v>6</v>
      </c>
      <c r="S168" s="4">
        <f t="shared" si="63"/>
        <v>11.446711546122732</v>
      </c>
      <c r="T168" s="28">
        <f t="shared" si="64"/>
        <v>3</v>
      </c>
      <c r="U168" s="28">
        <f t="shared" si="65"/>
        <v>2</v>
      </c>
      <c r="V168" s="5">
        <f t="shared" si="48"/>
        <v>12</v>
      </c>
      <c r="W168" s="5">
        <f t="shared" si="66"/>
        <v>0</v>
      </c>
      <c r="X168" s="5">
        <f t="shared" si="66"/>
        <v>0</v>
      </c>
      <c r="Y168" s="5">
        <f t="shared" si="66"/>
        <v>0</v>
      </c>
      <c r="Z168" s="5">
        <f t="shared" si="57"/>
        <v>1</v>
      </c>
    </row>
    <row r="169" spans="1:26" x14ac:dyDescent="0.3">
      <c r="A169" s="28" t="s">
        <v>180</v>
      </c>
      <c r="B169" s="28">
        <f t="shared" si="74"/>
        <v>11</v>
      </c>
      <c r="C169" s="28">
        <f t="shared" si="74"/>
        <v>1</v>
      </c>
      <c r="D169" s="28">
        <f t="shared" si="74"/>
        <v>-13</v>
      </c>
      <c r="E169" s="28">
        <f t="shared" si="74"/>
        <v>-10</v>
      </c>
      <c r="F169" s="28">
        <f t="shared" si="74"/>
        <v>8</v>
      </c>
      <c r="G169" s="28">
        <f t="shared" si="74"/>
        <v>0</v>
      </c>
      <c r="H169" s="28">
        <f t="shared" si="58"/>
        <v>0</v>
      </c>
      <c r="I169" s="28">
        <f t="shared" si="59"/>
        <v>0</v>
      </c>
      <c r="J169" s="28">
        <f t="shared" si="60"/>
        <v>0</v>
      </c>
      <c r="K169" s="28">
        <f t="shared" si="61"/>
        <v>1</v>
      </c>
      <c r="L169" s="28">
        <f t="shared" si="62"/>
        <v>1</v>
      </c>
      <c r="M169" s="28">
        <f t="shared" si="67"/>
        <v>11</v>
      </c>
      <c r="N169" s="28">
        <f t="shared" si="68"/>
        <v>-13</v>
      </c>
      <c r="O169" s="28">
        <f t="shared" si="69"/>
        <v>1</v>
      </c>
      <c r="P169" s="28">
        <f t="shared" si="70"/>
        <v>3</v>
      </c>
      <c r="Q169" s="28">
        <f t="shared" si="71"/>
        <v>2</v>
      </c>
      <c r="R169" s="28">
        <f t="shared" si="72"/>
        <v>6</v>
      </c>
      <c r="S169" s="4">
        <f t="shared" si="63"/>
        <v>13.012492197250394</v>
      </c>
      <c r="T169" s="28">
        <f t="shared" si="64"/>
        <v>3</v>
      </c>
      <c r="U169" s="28">
        <f t="shared" si="65"/>
        <v>2</v>
      </c>
      <c r="V169" s="5">
        <f t="shared" si="48"/>
        <v>12</v>
      </c>
      <c r="W169" s="5">
        <f t="shared" si="66"/>
        <v>0</v>
      </c>
      <c r="X169" s="5">
        <f t="shared" si="66"/>
        <v>0</v>
      </c>
      <c r="Y169" s="5">
        <f t="shared" si="66"/>
        <v>0</v>
      </c>
      <c r="Z169" s="5">
        <f t="shared" si="57"/>
        <v>1</v>
      </c>
    </row>
    <row r="170" spans="1:26" x14ac:dyDescent="0.3">
      <c r="A170" s="28" t="s">
        <v>181</v>
      </c>
      <c r="B170" s="28">
        <f t="shared" si="74"/>
        <v>10</v>
      </c>
      <c r="C170" s="28">
        <f t="shared" si="74"/>
        <v>-3</v>
      </c>
      <c r="D170" s="28">
        <f t="shared" si="74"/>
        <v>-1</v>
      </c>
      <c r="E170" s="28">
        <f t="shared" si="74"/>
        <v>-12</v>
      </c>
      <c r="F170" s="28">
        <f t="shared" si="74"/>
        <v>5</v>
      </c>
      <c r="G170" s="28">
        <f t="shared" si="74"/>
        <v>0</v>
      </c>
      <c r="H170" s="28">
        <f t="shared" si="58"/>
        <v>0</v>
      </c>
      <c r="I170" s="28">
        <f t="shared" si="59"/>
        <v>0</v>
      </c>
      <c r="J170" s="28">
        <f t="shared" si="60"/>
        <v>0</v>
      </c>
      <c r="K170" s="28">
        <f t="shared" si="61"/>
        <v>1</v>
      </c>
      <c r="L170" s="28">
        <f t="shared" si="62"/>
        <v>1</v>
      </c>
      <c r="M170" s="28">
        <f t="shared" si="67"/>
        <v>10</v>
      </c>
      <c r="N170" s="28">
        <f t="shared" si="68"/>
        <v>-12</v>
      </c>
      <c r="O170" s="28">
        <f t="shared" si="69"/>
        <v>1</v>
      </c>
      <c r="P170" s="28">
        <f t="shared" si="70"/>
        <v>2</v>
      </c>
      <c r="Q170" s="28">
        <f t="shared" si="71"/>
        <v>3</v>
      </c>
      <c r="R170" s="28">
        <f t="shared" si="72"/>
        <v>6</v>
      </c>
      <c r="S170" s="4">
        <f t="shared" si="63"/>
        <v>12.215023964519391</v>
      </c>
      <c r="T170" s="28">
        <f t="shared" si="64"/>
        <v>2</v>
      </c>
      <c r="U170" s="28">
        <f t="shared" si="65"/>
        <v>3</v>
      </c>
      <c r="V170" s="5">
        <f t="shared" si="48"/>
        <v>12</v>
      </c>
      <c r="W170" s="5">
        <f t="shared" si="66"/>
        <v>0</v>
      </c>
      <c r="X170" s="5">
        <f t="shared" si="66"/>
        <v>0</v>
      </c>
      <c r="Y170" s="5">
        <f t="shared" si="66"/>
        <v>0</v>
      </c>
      <c r="Z170" s="5">
        <f t="shared" si="57"/>
        <v>1</v>
      </c>
    </row>
    <row r="171" spans="1:26" x14ac:dyDescent="0.3">
      <c r="A171" s="28" t="s">
        <v>182</v>
      </c>
      <c r="B171" s="28">
        <f t="shared" si="74"/>
        <v>6</v>
      </c>
      <c r="C171" s="28">
        <f t="shared" si="74"/>
        <v>11</v>
      </c>
      <c r="D171" s="28">
        <f t="shared" si="74"/>
        <v>-12</v>
      </c>
      <c r="E171" s="28">
        <f t="shared" si="74"/>
        <v>5</v>
      </c>
      <c r="F171" s="28">
        <f t="shared" si="74"/>
        <v>1</v>
      </c>
      <c r="G171" s="28">
        <f t="shared" si="74"/>
        <v>0</v>
      </c>
      <c r="H171" s="28">
        <f t="shared" si="58"/>
        <v>0</v>
      </c>
      <c r="I171" s="28">
        <f t="shared" si="59"/>
        <v>0</v>
      </c>
      <c r="J171" s="28">
        <f t="shared" si="60"/>
        <v>0</v>
      </c>
      <c r="K171" s="28">
        <f t="shared" si="61"/>
        <v>1</v>
      </c>
      <c r="L171" s="28">
        <f t="shared" si="62"/>
        <v>1</v>
      </c>
      <c r="M171" s="28">
        <f t="shared" si="67"/>
        <v>11</v>
      </c>
      <c r="N171" s="28">
        <f t="shared" si="68"/>
        <v>-12</v>
      </c>
      <c r="O171" s="28">
        <f t="shared" si="69"/>
        <v>1</v>
      </c>
      <c r="P171" s="28">
        <f t="shared" si="70"/>
        <v>4</v>
      </c>
      <c r="Q171" s="28">
        <f t="shared" si="71"/>
        <v>1</v>
      </c>
      <c r="R171" s="28">
        <f t="shared" si="72"/>
        <v>6</v>
      </c>
      <c r="S171" s="4">
        <f t="shared" si="63"/>
        <v>13.626352718795768</v>
      </c>
      <c r="T171" s="28">
        <f t="shared" si="64"/>
        <v>4</v>
      </c>
      <c r="U171" s="28">
        <f t="shared" si="65"/>
        <v>1</v>
      </c>
      <c r="V171" s="5">
        <f t="shared" si="48"/>
        <v>12</v>
      </c>
      <c r="W171" s="5">
        <f t="shared" si="66"/>
        <v>0</v>
      </c>
      <c r="X171" s="5">
        <f t="shared" si="66"/>
        <v>0</v>
      </c>
      <c r="Y171" s="5">
        <f t="shared" si="66"/>
        <v>0</v>
      </c>
      <c r="Z171" s="5">
        <f t="shared" si="57"/>
        <v>1</v>
      </c>
    </row>
    <row r="172" spans="1:26" x14ac:dyDescent="0.3">
      <c r="A172" s="28" t="s">
        <v>183</v>
      </c>
      <c r="B172" s="28">
        <f t="shared" si="74"/>
        <v>-4</v>
      </c>
      <c r="C172" s="28">
        <f t="shared" si="74"/>
        <v>-1</v>
      </c>
      <c r="D172" s="28">
        <f t="shared" si="74"/>
        <v>-1</v>
      </c>
      <c r="E172" s="28">
        <f t="shared" si="74"/>
        <v>3</v>
      </c>
      <c r="F172" s="28">
        <f t="shared" si="74"/>
        <v>-8</v>
      </c>
      <c r="G172" s="28">
        <f t="shared" si="74"/>
        <v>0</v>
      </c>
      <c r="H172" s="28">
        <f t="shared" si="58"/>
        <v>0</v>
      </c>
      <c r="I172" s="28">
        <f t="shared" si="59"/>
        <v>0</v>
      </c>
      <c r="J172" s="28">
        <f t="shared" si="60"/>
        <v>0</v>
      </c>
      <c r="K172" s="28">
        <f t="shared" si="61"/>
        <v>1</v>
      </c>
      <c r="L172" s="28">
        <f t="shared" si="62"/>
        <v>1</v>
      </c>
      <c r="M172" s="28">
        <f t="shared" si="67"/>
        <v>3</v>
      </c>
      <c r="N172" s="28">
        <f t="shared" si="68"/>
        <v>-8</v>
      </c>
      <c r="O172" s="28">
        <f t="shared" si="69"/>
        <v>1</v>
      </c>
      <c r="P172" s="28">
        <f t="shared" si="70"/>
        <v>1</v>
      </c>
      <c r="Q172" s="28">
        <f t="shared" si="71"/>
        <v>4</v>
      </c>
      <c r="R172" s="28">
        <f t="shared" si="72"/>
        <v>6</v>
      </c>
      <c r="S172" s="4">
        <f t="shared" si="63"/>
        <v>5.4772255750516612</v>
      </c>
      <c r="T172" s="28">
        <f t="shared" si="64"/>
        <v>1</v>
      </c>
      <c r="U172" s="28">
        <f t="shared" si="65"/>
        <v>4</v>
      </c>
      <c r="V172" s="5">
        <f t="shared" si="48"/>
        <v>12</v>
      </c>
      <c r="W172" s="5">
        <f t="shared" si="66"/>
        <v>0</v>
      </c>
      <c r="X172" s="5">
        <f t="shared" si="66"/>
        <v>0</v>
      </c>
      <c r="Y172" s="5">
        <f t="shared" si="66"/>
        <v>0</v>
      </c>
      <c r="Z172" s="5">
        <f t="shared" si="57"/>
        <v>1</v>
      </c>
    </row>
    <row r="173" spans="1:26" x14ac:dyDescent="0.3">
      <c r="A173" s="28" t="s">
        <v>184</v>
      </c>
      <c r="B173" s="28">
        <f t="shared" si="74"/>
        <v>8</v>
      </c>
      <c r="C173" s="28">
        <f t="shared" si="74"/>
        <v>12</v>
      </c>
      <c r="D173" s="28">
        <f t="shared" si="74"/>
        <v>-15</v>
      </c>
      <c r="E173" s="28">
        <f t="shared" si="74"/>
        <v>7</v>
      </c>
      <c r="F173" s="28">
        <f t="shared" si="74"/>
        <v>-7</v>
      </c>
      <c r="G173" s="28">
        <f t="shared" si="74"/>
        <v>0</v>
      </c>
      <c r="H173" s="28">
        <f t="shared" si="58"/>
        <v>0</v>
      </c>
      <c r="I173" s="28">
        <f t="shared" si="59"/>
        <v>0</v>
      </c>
      <c r="J173" s="28">
        <f t="shared" si="60"/>
        <v>0</v>
      </c>
      <c r="K173" s="28">
        <f t="shared" si="61"/>
        <v>1</v>
      </c>
      <c r="L173" s="28">
        <f t="shared" si="62"/>
        <v>1</v>
      </c>
      <c r="M173" s="28">
        <f t="shared" si="67"/>
        <v>12</v>
      </c>
      <c r="N173" s="28">
        <f t="shared" si="68"/>
        <v>-15</v>
      </c>
      <c r="O173" s="28">
        <f t="shared" si="69"/>
        <v>1</v>
      </c>
      <c r="P173" s="28">
        <f t="shared" si="70"/>
        <v>3</v>
      </c>
      <c r="Q173" s="28">
        <f t="shared" si="71"/>
        <v>2</v>
      </c>
      <c r="R173" s="28">
        <f t="shared" si="72"/>
        <v>6</v>
      </c>
      <c r="S173" s="4">
        <f t="shared" si="63"/>
        <v>13.269427669584644</v>
      </c>
      <c r="T173" s="28">
        <f t="shared" si="64"/>
        <v>3</v>
      </c>
      <c r="U173" s="28">
        <f t="shared" si="65"/>
        <v>2</v>
      </c>
      <c r="V173" s="5">
        <f t="shared" si="48"/>
        <v>12</v>
      </c>
      <c r="W173" s="5">
        <f t="shared" si="66"/>
        <v>0</v>
      </c>
      <c r="X173" s="5">
        <f t="shared" si="66"/>
        <v>0</v>
      </c>
      <c r="Y173" s="5">
        <f t="shared" si="66"/>
        <v>0</v>
      </c>
      <c r="Z173" s="5">
        <f t="shared" si="57"/>
        <v>1</v>
      </c>
    </row>
    <row r="174" spans="1:26" x14ac:dyDescent="0.3">
      <c r="A174" s="28" t="s">
        <v>185</v>
      </c>
      <c r="B174" s="28">
        <f t="shared" si="74"/>
        <v>2</v>
      </c>
      <c r="C174" s="28">
        <f t="shared" si="74"/>
        <v>11</v>
      </c>
      <c r="D174" s="28">
        <f t="shared" si="74"/>
        <v>2</v>
      </c>
      <c r="E174" s="28">
        <f t="shared" si="74"/>
        <v>-2</v>
      </c>
      <c r="F174" s="28">
        <f t="shared" si="74"/>
        <v>-4</v>
      </c>
      <c r="G174" s="28">
        <f t="shared" si="74"/>
        <v>0</v>
      </c>
      <c r="H174" s="28">
        <f t="shared" si="58"/>
        <v>0</v>
      </c>
      <c r="I174" s="28">
        <f t="shared" si="59"/>
        <v>0</v>
      </c>
      <c r="J174" s="28">
        <f t="shared" si="60"/>
        <v>0</v>
      </c>
      <c r="K174" s="28">
        <f t="shared" si="61"/>
        <v>1</v>
      </c>
      <c r="L174" s="28">
        <f t="shared" si="62"/>
        <v>1</v>
      </c>
      <c r="M174" s="28">
        <f t="shared" si="67"/>
        <v>11</v>
      </c>
      <c r="N174" s="28">
        <f t="shared" si="68"/>
        <v>-4</v>
      </c>
      <c r="O174" s="28">
        <f t="shared" si="69"/>
        <v>1</v>
      </c>
      <c r="P174" s="28">
        <f t="shared" si="70"/>
        <v>3</v>
      </c>
      <c r="Q174" s="28">
        <f t="shared" si="71"/>
        <v>2</v>
      </c>
      <c r="R174" s="28">
        <f t="shared" si="72"/>
        <v>6</v>
      </c>
      <c r="S174" s="4">
        <f t="shared" si="63"/>
        <v>18.164414002968975</v>
      </c>
      <c r="T174" s="28">
        <f t="shared" si="64"/>
        <v>3</v>
      </c>
      <c r="U174" s="28">
        <f t="shared" si="65"/>
        <v>2</v>
      </c>
      <c r="V174" s="5">
        <f t="shared" ref="V174:V176" si="75">V162+1</f>
        <v>12</v>
      </c>
      <c r="W174" s="5">
        <f t="shared" si="66"/>
        <v>0</v>
      </c>
      <c r="X174" s="5">
        <f t="shared" si="66"/>
        <v>0</v>
      </c>
      <c r="Y174" s="5">
        <f t="shared" si="66"/>
        <v>0</v>
      </c>
      <c r="Z174" s="5">
        <f t="shared" si="57"/>
        <v>1</v>
      </c>
    </row>
    <row r="175" spans="1:26" x14ac:dyDescent="0.3">
      <c r="A175" s="28" t="s">
        <v>186</v>
      </c>
      <c r="B175" s="28">
        <f t="shared" si="74"/>
        <v>4</v>
      </c>
      <c r="C175" s="28">
        <f t="shared" si="74"/>
        <v>3</v>
      </c>
      <c r="D175" s="28">
        <f t="shared" si="74"/>
        <v>4</v>
      </c>
      <c r="E175" s="28">
        <f t="shared" si="74"/>
        <v>-2</v>
      </c>
      <c r="F175" s="28">
        <f t="shared" si="74"/>
        <v>3</v>
      </c>
      <c r="G175" s="28">
        <f t="shared" si="74"/>
        <v>0</v>
      </c>
      <c r="H175" s="28">
        <f t="shared" si="58"/>
        <v>0</v>
      </c>
      <c r="I175" s="28">
        <f t="shared" si="59"/>
        <v>0</v>
      </c>
      <c r="J175" s="28">
        <f t="shared" si="60"/>
        <v>0</v>
      </c>
      <c r="K175" s="28">
        <f t="shared" si="61"/>
        <v>1</v>
      </c>
      <c r="L175" s="28">
        <f t="shared" si="62"/>
        <v>1</v>
      </c>
      <c r="M175" s="28">
        <f t="shared" si="67"/>
        <v>4</v>
      </c>
      <c r="N175" s="28">
        <f t="shared" si="68"/>
        <v>-2</v>
      </c>
      <c r="O175" s="28">
        <f t="shared" si="69"/>
        <v>1</v>
      </c>
      <c r="P175" s="28">
        <f t="shared" si="70"/>
        <v>4</v>
      </c>
      <c r="Q175" s="28">
        <f t="shared" si="71"/>
        <v>1</v>
      </c>
      <c r="R175" s="28">
        <f t="shared" si="72"/>
        <v>6</v>
      </c>
      <c r="S175" s="4">
        <f t="shared" si="63"/>
        <v>9.8722813232690143</v>
      </c>
      <c r="T175" s="28">
        <f t="shared" si="64"/>
        <v>4</v>
      </c>
      <c r="U175" s="28">
        <f t="shared" si="65"/>
        <v>1</v>
      </c>
      <c r="V175" s="5">
        <f t="shared" si="75"/>
        <v>12</v>
      </c>
      <c r="W175" s="5">
        <f t="shared" si="66"/>
        <v>0</v>
      </c>
      <c r="X175" s="5">
        <f t="shared" si="66"/>
        <v>0</v>
      </c>
      <c r="Y175" s="5">
        <f t="shared" si="66"/>
        <v>0</v>
      </c>
      <c r="Z175" s="5">
        <f t="shared" si="57"/>
        <v>1</v>
      </c>
    </row>
    <row r="176" spans="1:26" x14ac:dyDescent="0.3">
      <c r="A176" s="28" t="s">
        <v>187</v>
      </c>
      <c r="B176" s="28">
        <f t="shared" si="74"/>
        <v>0</v>
      </c>
      <c r="C176" s="28">
        <f t="shared" si="74"/>
        <v>0</v>
      </c>
      <c r="D176" s="28">
        <f t="shared" si="74"/>
        <v>0</v>
      </c>
      <c r="E176" s="28">
        <f t="shared" si="74"/>
        <v>0</v>
      </c>
      <c r="F176" s="28">
        <f t="shared" si="74"/>
        <v>0</v>
      </c>
      <c r="G176" s="28">
        <f t="shared" si="74"/>
        <v>0</v>
      </c>
      <c r="H176" s="28">
        <f t="shared" si="58"/>
        <v>0</v>
      </c>
      <c r="I176" s="28">
        <f t="shared" si="59"/>
        <v>0</v>
      </c>
      <c r="J176" s="28">
        <f t="shared" si="60"/>
        <v>1</v>
      </c>
      <c r="K176" s="28">
        <f t="shared" si="61"/>
        <v>0</v>
      </c>
      <c r="L176" s="28">
        <f t="shared" si="62"/>
        <v>1</v>
      </c>
      <c r="M176" s="28">
        <f t="shared" si="67"/>
        <v>0</v>
      </c>
      <c r="N176" s="28">
        <f t="shared" si="68"/>
        <v>0</v>
      </c>
      <c r="O176" s="28">
        <f t="shared" si="69"/>
        <v>6</v>
      </c>
      <c r="P176" s="28">
        <f t="shared" si="70"/>
        <v>0</v>
      </c>
      <c r="Q176" s="28">
        <f t="shared" si="71"/>
        <v>0</v>
      </c>
      <c r="R176" s="28">
        <f t="shared" si="72"/>
        <v>6</v>
      </c>
      <c r="S176" s="4">
        <f t="shared" si="63"/>
        <v>0</v>
      </c>
      <c r="T176" s="28">
        <f t="shared" si="64"/>
        <v>1</v>
      </c>
      <c r="U176" s="28">
        <f t="shared" si="65"/>
        <v>1</v>
      </c>
      <c r="V176" s="5">
        <f t="shared" si="75"/>
        <v>12</v>
      </c>
      <c r="W176" s="5">
        <f t="shared" si="66"/>
        <v>0</v>
      </c>
      <c r="X176" s="5">
        <f t="shared" si="66"/>
        <v>0</v>
      </c>
      <c r="Y176" s="5">
        <f t="shared" si="66"/>
        <v>1</v>
      </c>
      <c r="Z176" s="5">
        <f t="shared" si="57"/>
        <v>0</v>
      </c>
    </row>
  </sheetData>
  <conditionalFormatting sqref="B3:G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L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3:J15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3:J1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8:S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:V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18" location="test!B2" display="test!B2" xr:uid="{9C9EF9A6-0E30-401A-8AF4-EFF6A64D639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F79C-822D-41CD-B56B-C76B24E7C0C7}">
  <dimension ref="A1:Z176"/>
  <sheetViews>
    <sheetView zoomScale="73" workbookViewId="0"/>
  </sheetViews>
  <sheetFormatPr defaultRowHeight="14.4" x14ac:dyDescent="0.3"/>
  <cols>
    <col min="1" max="1" width="14.5546875" style="28" bestFit="1" customWidth="1"/>
    <col min="2" max="7" width="6.21875" style="28" bestFit="1" customWidth="1"/>
    <col min="8" max="8" width="23.33203125" style="28" bestFit="1" customWidth="1"/>
    <col min="9" max="9" width="23.44140625" style="28" bestFit="1" customWidth="1"/>
    <col min="10" max="10" width="5.33203125" style="28" bestFit="1" customWidth="1"/>
    <col min="11" max="11" width="6.77734375" style="28" bestFit="1" customWidth="1"/>
    <col min="12" max="12" width="8.88671875" style="28" bestFit="1" customWidth="1"/>
    <col min="13" max="15" width="5.33203125" style="28" bestFit="1" customWidth="1"/>
    <col min="16" max="16" width="7.33203125" style="28" bestFit="1" customWidth="1"/>
    <col min="17" max="17" width="7.88671875" style="28" bestFit="1" customWidth="1"/>
    <col min="18" max="18" width="8.88671875" style="28"/>
    <col min="19" max="21" width="9.21875" style="28" bestFit="1" customWidth="1"/>
    <col min="22" max="22" width="9.6640625" style="28" bestFit="1" customWidth="1"/>
    <col min="23" max="23" width="3.109375" style="28" bestFit="1" customWidth="1"/>
    <col min="24" max="25" width="2" style="28" bestFit="1" customWidth="1"/>
    <col min="26" max="26" width="2.33203125" style="28" bestFit="1" customWidth="1"/>
    <col min="27" max="16384" width="8.88671875" style="28"/>
  </cols>
  <sheetData>
    <row r="1" spans="1:8" x14ac:dyDescent="0.3">
      <c r="B1" s="28" t="s">
        <v>20</v>
      </c>
      <c r="C1" s="28" t="s">
        <v>20</v>
      </c>
      <c r="D1" s="28" t="s">
        <v>20</v>
      </c>
      <c r="E1" s="28" t="s">
        <v>20</v>
      </c>
      <c r="F1" s="28" t="s">
        <v>20</v>
      </c>
      <c r="G1" s="28" t="s">
        <v>20</v>
      </c>
      <c r="H1" s="28" t="s">
        <v>21</v>
      </c>
    </row>
    <row r="2" spans="1:8" x14ac:dyDescent="0.3">
      <c r="A2" s="28" t="s">
        <v>14</v>
      </c>
      <c r="B2" s="28" t="s">
        <v>13</v>
      </c>
      <c r="C2" s="28" t="s">
        <v>15</v>
      </c>
      <c r="D2" s="28" t="s">
        <v>16</v>
      </c>
      <c r="E2" s="28" t="s">
        <v>17</v>
      </c>
      <c r="F2" s="28" t="s">
        <v>18</v>
      </c>
      <c r="G2" s="28" t="s">
        <v>19</v>
      </c>
      <c r="H2" s="28" t="s">
        <v>0</v>
      </c>
    </row>
    <row r="3" spans="1:8" x14ac:dyDescent="0.3">
      <c r="A3" s="28" t="s">
        <v>1</v>
      </c>
      <c r="H3" s="28">
        <v>1000</v>
      </c>
    </row>
    <row r="4" spans="1:8" x14ac:dyDescent="0.3">
      <c r="A4" s="28" t="s">
        <v>2</v>
      </c>
      <c r="H4" s="28">
        <v>1000</v>
      </c>
    </row>
    <row r="5" spans="1:8" x14ac:dyDescent="0.3">
      <c r="A5" s="28" t="s">
        <v>3</v>
      </c>
      <c r="H5" s="28">
        <v>1000</v>
      </c>
    </row>
    <row r="6" spans="1:8" x14ac:dyDescent="0.3">
      <c r="A6" s="28" t="s">
        <v>4</v>
      </c>
      <c r="H6" s="28">
        <v>1000</v>
      </c>
    </row>
    <row r="7" spans="1:8" x14ac:dyDescent="0.3">
      <c r="A7" s="28" t="s">
        <v>5</v>
      </c>
      <c r="H7" s="28">
        <v>1000</v>
      </c>
    </row>
    <row r="8" spans="1:8" x14ac:dyDescent="0.3">
      <c r="A8" s="28" t="s">
        <v>6</v>
      </c>
      <c r="H8" s="28">
        <v>1000</v>
      </c>
    </row>
    <row r="9" spans="1:8" x14ac:dyDescent="0.3">
      <c r="A9" s="28" t="s">
        <v>7</v>
      </c>
      <c r="H9" s="28">
        <v>1000</v>
      </c>
    </row>
    <row r="10" spans="1:8" x14ac:dyDescent="0.3">
      <c r="A10" s="28" t="s">
        <v>8</v>
      </c>
      <c r="H10" s="28">
        <v>1000</v>
      </c>
    </row>
    <row r="11" spans="1:8" x14ac:dyDescent="0.3">
      <c r="A11" s="28" t="s">
        <v>9</v>
      </c>
      <c r="H11" s="28">
        <v>1000</v>
      </c>
    </row>
    <row r="12" spans="1:8" x14ac:dyDescent="0.3">
      <c r="A12" s="28" t="s">
        <v>10</v>
      </c>
      <c r="H12" s="28">
        <v>1000</v>
      </c>
    </row>
    <row r="13" spans="1:8" x14ac:dyDescent="0.3">
      <c r="A13" s="28" t="s">
        <v>11</v>
      </c>
      <c r="H13" s="28">
        <v>1000</v>
      </c>
    </row>
    <row r="14" spans="1:8" x14ac:dyDescent="0.3">
      <c r="A14" s="28" t="s">
        <v>12</v>
      </c>
      <c r="H14" s="28">
        <v>1000</v>
      </c>
    </row>
    <row r="15" spans="1:8" x14ac:dyDescent="0.3">
      <c r="A15" s="28" t="s">
        <v>419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"/>
    </row>
    <row r="16" spans="1:8" x14ac:dyDescent="0.3">
      <c r="B16" s="28" t="s">
        <v>294</v>
      </c>
      <c r="C16" s="28" t="s">
        <v>294</v>
      </c>
      <c r="D16" s="28" t="s">
        <v>294</v>
      </c>
      <c r="E16" s="28" t="s">
        <v>294</v>
      </c>
      <c r="F16" s="28" t="s">
        <v>294</v>
      </c>
      <c r="G16" s="28" t="s">
        <v>294</v>
      </c>
    </row>
    <row r="17" spans="1:26" x14ac:dyDescent="0.3">
      <c r="A17" s="28" t="s">
        <v>23</v>
      </c>
      <c r="B17" s="28" t="str">
        <f t="shared" ref="B17:G17" si="0">B2</f>
        <v>task1</v>
      </c>
      <c r="C17" s="28" t="str">
        <f t="shared" si="0"/>
        <v>task2</v>
      </c>
      <c r="D17" s="28" t="str">
        <f t="shared" si="0"/>
        <v>task3</v>
      </c>
      <c r="E17" s="28" t="str">
        <f t="shared" si="0"/>
        <v>task4</v>
      </c>
      <c r="F17" s="28" t="str">
        <f t="shared" si="0"/>
        <v>task5</v>
      </c>
      <c r="G17" s="28" t="str">
        <f t="shared" si="0"/>
        <v>extra</v>
      </c>
      <c r="H17" s="28" t="s">
        <v>0</v>
      </c>
    </row>
    <row r="18" spans="1:26" x14ac:dyDescent="0.3">
      <c r="A18" s="27" t="str">
        <f>test!A10</f>
        <v>O9</v>
      </c>
      <c r="B18" s="28">
        <f>test!B10</f>
        <v>6</v>
      </c>
      <c r="C18" s="28">
        <f>test!C10</f>
        <v>5</v>
      </c>
      <c r="D18" s="28">
        <f>test!D10</f>
        <v>20</v>
      </c>
      <c r="E18" s="28">
        <f>test!E10</f>
        <v>1</v>
      </c>
      <c r="F18" s="28">
        <f>test!F10</f>
        <v>16</v>
      </c>
      <c r="G18" s="28">
        <v>1</v>
      </c>
      <c r="H18" s="28">
        <v>1000</v>
      </c>
    </row>
    <row r="19" spans="1:26" x14ac:dyDescent="0.3">
      <c r="A19" s="27" t="str">
        <f>test!A11</f>
        <v>O10</v>
      </c>
      <c r="B19" s="28">
        <f>test!B11</f>
        <v>12</v>
      </c>
      <c r="C19" s="28">
        <f>test!C11</f>
        <v>6</v>
      </c>
      <c r="D19" s="28">
        <f>test!D11</f>
        <v>3</v>
      </c>
      <c r="E19" s="28">
        <f>test!E11</f>
        <v>10</v>
      </c>
      <c r="F19" s="28">
        <f>test!F11</f>
        <v>13</v>
      </c>
      <c r="G19" s="28">
        <v>1</v>
      </c>
      <c r="H19" s="28">
        <v>1000</v>
      </c>
    </row>
    <row r="20" spans="1:26" x14ac:dyDescent="0.3">
      <c r="A20" s="27" t="str">
        <f>test!A12</f>
        <v>O11</v>
      </c>
      <c r="B20" s="28">
        <f>test!B12</f>
        <v>10</v>
      </c>
      <c r="C20" s="28">
        <f>test!C12</f>
        <v>14</v>
      </c>
      <c r="D20" s="28">
        <f>test!D12</f>
        <v>1</v>
      </c>
      <c r="E20" s="28">
        <f>test!E12</f>
        <v>10</v>
      </c>
      <c r="F20" s="28">
        <f>test!F12</f>
        <v>6</v>
      </c>
      <c r="G20" s="28">
        <v>1</v>
      </c>
      <c r="H20" s="28">
        <v>1000</v>
      </c>
    </row>
    <row r="21" spans="1:26" x14ac:dyDescent="0.3">
      <c r="A21" s="27" t="str">
        <f>test!A13</f>
        <v>O12</v>
      </c>
      <c r="B21" s="28">
        <f>test!B13</f>
        <v>14</v>
      </c>
      <c r="C21" s="28">
        <f>test!C13</f>
        <v>17</v>
      </c>
      <c r="D21" s="28">
        <f>test!D13</f>
        <v>5</v>
      </c>
      <c r="E21" s="28">
        <f>test!E13</f>
        <v>8</v>
      </c>
      <c r="F21" s="28">
        <f>test!F13</f>
        <v>9</v>
      </c>
      <c r="G21" s="28">
        <v>1</v>
      </c>
      <c r="H21" s="28">
        <v>1000</v>
      </c>
    </row>
    <row r="22" spans="1:26" x14ac:dyDescent="0.3">
      <c r="A22" s="27" t="str">
        <f>test!A14</f>
        <v>O13</v>
      </c>
      <c r="B22" s="28">
        <f>test!B14</f>
        <v>20</v>
      </c>
      <c r="C22" s="28">
        <f>test!C14</f>
        <v>11</v>
      </c>
      <c r="D22" s="28">
        <f>test!D14</f>
        <v>14</v>
      </c>
      <c r="E22" s="28">
        <f>test!E14</f>
        <v>19</v>
      </c>
      <c r="F22" s="28">
        <f>test!F14</f>
        <v>2</v>
      </c>
      <c r="G22" s="28">
        <v>1</v>
      </c>
      <c r="H22" s="28">
        <v>1000</v>
      </c>
    </row>
    <row r="23" spans="1:26" x14ac:dyDescent="0.3">
      <c r="A23" s="27" t="str">
        <f>test!A15</f>
        <v>O14</v>
      </c>
      <c r="B23" s="28">
        <f>test!B15</f>
        <v>17</v>
      </c>
      <c r="C23" s="28">
        <f>test!C15</f>
        <v>8</v>
      </c>
      <c r="D23" s="28">
        <f>test!D15</f>
        <v>3</v>
      </c>
      <c r="E23" s="28">
        <f>test!E15</f>
        <v>14</v>
      </c>
      <c r="F23" s="28">
        <f>test!F15</f>
        <v>6</v>
      </c>
      <c r="G23" s="28">
        <v>1</v>
      </c>
      <c r="H23" s="28">
        <v>1000</v>
      </c>
    </row>
    <row r="24" spans="1:26" x14ac:dyDescent="0.3">
      <c r="A24" s="27" t="str">
        <f>test!A16</f>
        <v>O15</v>
      </c>
      <c r="B24" s="28">
        <f>test!B16</f>
        <v>18</v>
      </c>
      <c r="C24" s="28">
        <f>test!C16</f>
        <v>2</v>
      </c>
      <c r="D24" s="28">
        <f>test!D16</f>
        <v>10</v>
      </c>
      <c r="E24" s="28">
        <f>test!E16</f>
        <v>15</v>
      </c>
      <c r="F24" s="28">
        <f>test!F16</f>
        <v>11</v>
      </c>
      <c r="G24" s="28">
        <v>1</v>
      </c>
      <c r="H24" s="28">
        <v>1000</v>
      </c>
    </row>
    <row r="25" spans="1:26" x14ac:dyDescent="0.3">
      <c r="A25" s="27" t="str">
        <f>test!A17</f>
        <v>O16</v>
      </c>
      <c r="B25" s="28">
        <f>test!B17</f>
        <v>10</v>
      </c>
      <c r="C25" s="28">
        <f>test!C17</f>
        <v>13</v>
      </c>
      <c r="D25" s="28">
        <f>test!D17</f>
        <v>8</v>
      </c>
      <c r="E25" s="28">
        <f>test!E17</f>
        <v>13</v>
      </c>
      <c r="F25" s="28">
        <f>test!F17</f>
        <v>3</v>
      </c>
      <c r="G25" s="28">
        <v>1</v>
      </c>
      <c r="H25" s="28">
        <v>1000</v>
      </c>
    </row>
    <row r="26" spans="1:26" x14ac:dyDescent="0.3">
      <c r="A26" s="27" t="str">
        <f>test!A18</f>
        <v>O17</v>
      </c>
      <c r="B26" s="28">
        <f>test!B18</f>
        <v>16</v>
      </c>
      <c r="C26" s="28">
        <f>test!C18</f>
        <v>1</v>
      </c>
      <c r="D26" s="28">
        <f>test!D18</f>
        <v>16</v>
      </c>
      <c r="E26" s="28">
        <f>test!E18</f>
        <v>7</v>
      </c>
      <c r="F26" s="28">
        <f>test!F18</f>
        <v>5</v>
      </c>
      <c r="G26" s="28">
        <v>1</v>
      </c>
      <c r="H26" s="28">
        <v>1000</v>
      </c>
    </row>
    <row r="27" spans="1:26" x14ac:dyDescent="0.3">
      <c r="A27" s="27" t="str">
        <f>test!A19</f>
        <v>O18</v>
      </c>
      <c r="B27" s="28">
        <f>test!B19</f>
        <v>13</v>
      </c>
      <c r="C27" s="28">
        <f>test!C19</f>
        <v>19</v>
      </c>
      <c r="D27" s="28">
        <f>test!D19</f>
        <v>2</v>
      </c>
      <c r="E27" s="28">
        <f>test!E19</f>
        <v>5</v>
      </c>
      <c r="F27" s="28">
        <f>test!F19</f>
        <v>11</v>
      </c>
      <c r="G27" s="28">
        <v>1</v>
      </c>
      <c r="H27" s="28">
        <v>1000</v>
      </c>
    </row>
    <row r="28" spans="1:26" x14ac:dyDescent="0.3">
      <c r="A28" s="27" t="str">
        <f>test!A20</f>
        <v>O19</v>
      </c>
      <c r="B28" s="28">
        <f>test!B20</f>
        <v>2</v>
      </c>
      <c r="C28" s="28">
        <f>test!C20</f>
        <v>14</v>
      </c>
      <c r="D28" s="28">
        <f>test!D20</f>
        <v>13</v>
      </c>
      <c r="E28" s="28">
        <f>test!E20</f>
        <v>12</v>
      </c>
      <c r="F28" s="28">
        <f>test!F20</f>
        <v>13</v>
      </c>
      <c r="G28" s="28">
        <v>1</v>
      </c>
      <c r="H28" s="28">
        <v>1000</v>
      </c>
    </row>
    <row r="29" spans="1:26" x14ac:dyDescent="0.3">
      <c r="A29" s="27" t="str">
        <f>test!A21</f>
        <v>O20</v>
      </c>
      <c r="B29" s="28">
        <f>test!B21</f>
        <v>4</v>
      </c>
      <c r="C29" s="28">
        <f>test!C21</f>
        <v>9</v>
      </c>
      <c r="D29" s="28">
        <f>test!D21</f>
        <v>12</v>
      </c>
      <c r="E29" s="28">
        <f>test!E21</f>
        <v>16</v>
      </c>
      <c r="F29" s="19">
        <f>test!F21</f>
        <v>10</v>
      </c>
      <c r="G29" s="28">
        <v>1</v>
      </c>
      <c r="H29" s="28">
        <v>1000</v>
      </c>
    </row>
    <row r="30" spans="1:26" x14ac:dyDescent="0.3">
      <c r="I30" s="27">
        <f>SUM(H33:H176,I33:I176)</f>
        <v>0</v>
      </c>
    </row>
    <row r="31" spans="1:26" x14ac:dyDescent="0.3">
      <c r="H31" s="28" t="s">
        <v>46</v>
      </c>
      <c r="I31" s="28" t="s">
        <v>47</v>
      </c>
      <c r="L31" s="28" t="s">
        <v>55</v>
      </c>
      <c r="R31" s="28" t="s">
        <v>48</v>
      </c>
    </row>
    <row r="32" spans="1:26" x14ac:dyDescent="0.3">
      <c r="A32" s="28" t="s">
        <v>25</v>
      </c>
      <c r="B32" s="28" t="str">
        <f>B17</f>
        <v>task1</v>
      </c>
      <c r="C32" s="28" t="str">
        <f t="shared" ref="C32:G32" si="1">C17</f>
        <v>task2</v>
      </c>
      <c r="D32" s="28" t="str">
        <f t="shared" si="1"/>
        <v>task3</v>
      </c>
      <c r="E32" s="28" t="str">
        <f t="shared" si="1"/>
        <v>task4</v>
      </c>
      <c r="F32" s="28" t="str">
        <f t="shared" si="1"/>
        <v>task5</v>
      </c>
      <c r="G32" s="28" t="str">
        <f t="shared" si="1"/>
        <v>extra</v>
      </c>
      <c r="H32" s="28" t="s">
        <v>38</v>
      </c>
      <c r="I32" s="28" t="s">
        <v>39</v>
      </c>
      <c r="J32" s="28" t="s">
        <v>49</v>
      </c>
      <c r="K32" s="28" t="s">
        <v>54</v>
      </c>
      <c r="L32" s="28" t="s">
        <v>44</v>
      </c>
      <c r="M32" s="28" t="s">
        <v>37</v>
      </c>
      <c r="N32" s="28" t="s">
        <v>40</v>
      </c>
      <c r="O32" s="28" t="s">
        <v>41</v>
      </c>
      <c r="P32" s="28" t="s">
        <v>42</v>
      </c>
      <c r="Q32" s="28" t="s">
        <v>43</v>
      </c>
      <c r="R32" s="28" t="s">
        <v>44</v>
      </c>
      <c r="S32" s="28" t="s">
        <v>51</v>
      </c>
      <c r="T32" s="28" t="s">
        <v>52</v>
      </c>
      <c r="U32" s="28" t="s">
        <v>53</v>
      </c>
      <c r="V32" s="5" t="s">
        <v>188</v>
      </c>
      <c r="W32" s="5" t="s">
        <v>189</v>
      </c>
      <c r="X32" s="5" t="s">
        <v>190</v>
      </c>
      <c r="Y32" s="5" t="s">
        <v>191</v>
      </c>
      <c r="Z32" s="5" t="s">
        <v>192</v>
      </c>
    </row>
    <row r="33" spans="1:26" x14ac:dyDescent="0.3">
      <c r="A33" s="28" t="s">
        <v>45</v>
      </c>
      <c r="B33" s="28">
        <f t="shared" ref="B33:G44" si="2">B$18-B18</f>
        <v>0</v>
      </c>
      <c r="C33" s="28">
        <f t="shared" si="2"/>
        <v>0</v>
      </c>
      <c r="D33" s="28">
        <f t="shared" si="2"/>
        <v>0</v>
      </c>
      <c r="E33" s="28">
        <f t="shared" si="2"/>
        <v>0</v>
      </c>
      <c r="F33" s="28">
        <f t="shared" si="2"/>
        <v>0</v>
      </c>
      <c r="G33" s="28">
        <f t="shared" si="2"/>
        <v>0</v>
      </c>
      <c r="H33" s="28">
        <f>IF(U33=0,1,0)</f>
        <v>0</v>
      </c>
      <c r="I33" s="28">
        <f>IF(T33=0,1,0)</f>
        <v>0</v>
      </c>
      <c r="J33" s="28">
        <f>IF(S33=0,1,0)</f>
        <v>1</v>
      </c>
      <c r="K33" s="28">
        <f>IF(SUM(H33:J33)=0,1,0)</f>
        <v>0</v>
      </c>
      <c r="L33" s="28">
        <f>SUM(H33:K33)</f>
        <v>1</v>
      </c>
      <c r="M33" s="28">
        <f>MAX(B33:G33)</f>
        <v>0</v>
      </c>
      <c r="N33" s="28">
        <f>MIN(B33:G33)</f>
        <v>0</v>
      </c>
      <c r="O33" s="28">
        <f>COUNTIF(B33:G33,0)</f>
        <v>6</v>
      </c>
      <c r="P33" s="28">
        <f>COUNTIFS(B33:G33,"&gt;0")</f>
        <v>0</v>
      </c>
      <c r="Q33" s="28">
        <f>COUNTIFS(B33:G33,"&lt;0")</f>
        <v>0</v>
      </c>
      <c r="R33" s="28">
        <f>SUM(O33:Q33)</f>
        <v>6</v>
      </c>
      <c r="S33" s="3">
        <f>(Q33+P33+M33+N33)+STDEV(M33,N33,P33,Q33)</f>
        <v>0</v>
      </c>
      <c r="T33" s="28">
        <f>J33+P33</f>
        <v>1</v>
      </c>
      <c r="U33" s="28">
        <f>J33+Q33</f>
        <v>1</v>
      </c>
      <c r="V33" s="5">
        <v>1</v>
      </c>
      <c r="W33" s="5">
        <f>H33</f>
        <v>0</v>
      </c>
      <c r="X33" s="5">
        <f t="shared" ref="X33:Z48" si="3">I33</f>
        <v>0</v>
      </c>
      <c r="Y33" s="5">
        <f t="shared" si="3"/>
        <v>1</v>
      </c>
      <c r="Z33" s="5">
        <f t="shared" si="3"/>
        <v>0</v>
      </c>
    </row>
    <row r="34" spans="1:26" x14ac:dyDescent="0.3">
      <c r="A34" s="28" t="s">
        <v>26</v>
      </c>
      <c r="B34" s="28">
        <f t="shared" si="2"/>
        <v>-6</v>
      </c>
      <c r="C34" s="28">
        <f t="shared" si="2"/>
        <v>-1</v>
      </c>
      <c r="D34" s="28">
        <f t="shared" si="2"/>
        <v>17</v>
      </c>
      <c r="E34" s="28">
        <f t="shared" si="2"/>
        <v>-9</v>
      </c>
      <c r="F34" s="28">
        <f t="shared" si="2"/>
        <v>3</v>
      </c>
      <c r="G34" s="28">
        <f t="shared" si="2"/>
        <v>0</v>
      </c>
      <c r="H34" s="28">
        <f t="shared" ref="H34:H97" si="4">IF(U34=0,1,0)</f>
        <v>0</v>
      </c>
      <c r="I34" s="28">
        <f t="shared" ref="I34:I97" si="5">IF(T34=0,1,0)</f>
        <v>0</v>
      </c>
      <c r="J34" s="28">
        <f t="shared" ref="J34:J97" si="6">IF(S34=0,1,0)</f>
        <v>0</v>
      </c>
      <c r="K34" s="28">
        <f t="shared" ref="K34:K97" si="7">IF(SUM(H34:J34)=0,1,0)</f>
        <v>1</v>
      </c>
      <c r="L34" s="28">
        <f t="shared" ref="L34:L97" si="8">SUM(H34:K34)</f>
        <v>1</v>
      </c>
      <c r="M34" s="28">
        <f>MAX(B34:G34)</f>
        <v>17</v>
      </c>
      <c r="N34" s="28">
        <f>MIN(B34:G34)</f>
        <v>-9</v>
      </c>
      <c r="O34" s="28">
        <f>COUNTIF(B34:G34,0)</f>
        <v>1</v>
      </c>
      <c r="P34" s="28">
        <f>COUNTIFS(B34:G34,"&gt;0")</f>
        <v>2</v>
      </c>
      <c r="Q34" s="28">
        <f>COUNTIFS(B34:G34,"&lt;0")</f>
        <v>3</v>
      </c>
      <c r="R34" s="28">
        <f>SUM(O34:Q34)</f>
        <v>6</v>
      </c>
      <c r="S34" s="4">
        <f t="shared" ref="S34:S97" si="9">(Q34+P34+M34+N34)+STDEV(M34,N34,P34,Q34)</f>
        <v>23.657548185832113</v>
      </c>
      <c r="T34" s="28">
        <f t="shared" ref="T34:T97" si="10">J34+P34</f>
        <v>2</v>
      </c>
      <c r="U34" s="28">
        <f t="shared" ref="U34:U97" si="11">J34+Q34</f>
        <v>3</v>
      </c>
      <c r="V34" s="5">
        <f>V33</f>
        <v>1</v>
      </c>
      <c r="W34" s="5">
        <f t="shared" ref="W34:Z97" si="12">H34</f>
        <v>0</v>
      </c>
      <c r="X34" s="5">
        <f t="shared" si="3"/>
        <v>0</v>
      </c>
      <c r="Y34" s="5">
        <f t="shared" si="3"/>
        <v>0</v>
      </c>
      <c r="Z34" s="5">
        <f t="shared" si="3"/>
        <v>1</v>
      </c>
    </row>
    <row r="35" spans="1:26" x14ac:dyDescent="0.3">
      <c r="A35" s="28" t="s">
        <v>27</v>
      </c>
      <c r="B35" s="28">
        <f t="shared" si="2"/>
        <v>-4</v>
      </c>
      <c r="C35" s="28">
        <f t="shared" si="2"/>
        <v>-9</v>
      </c>
      <c r="D35" s="28">
        <f t="shared" si="2"/>
        <v>19</v>
      </c>
      <c r="E35" s="28">
        <f t="shared" si="2"/>
        <v>-9</v>
      </c>
      <c r="F35" s="28">
        <f t="shared" si="2"/>
        <v>10</v>
      </c>
      <c r="G35" s="28">
        <f t="shared" si="2"/>
        <v>0</v>
      </c>
      <c r="H35" s="28">
        <f t="shared" si="4"/>
        <v>0</v>
      </c>
      <c r="I35" s="28">
        <f t="shared" si="5"/>
        <v>0</v>
      </c>
      <c r="J35" s="28">
        <f t="shared" si="6"/>
        <v>0</v>
      </c>
      <c r="K35" s="28">
        <f t="shared" si="7"/>
        <v>1</v>
      </c>
      <c r="L35" s="28">
        <f t="shared" si="8"/>
        <v>1</v>
      </c>
      <c r="M35" s="28">
        <f t="shared" ref="M35:M98" si="13">MAX(B35:G35)</f>
        <v>19</v>
      </c>
      <c r="N35" s="28">
        <f t="shared" ref="N35:N98" si="14">MIN(B35:G35)</f>
        <v>-9</v>
      </c>
      <c r="O35" s="28">
        <f t="shared" ref="O35:O98" si="15">COUNTIF(B35:G35,0)</f>
        <v>1</v>
      </c>
      <c r="P35" s="28">
        <f t="shared" ref="P35:P98" si="16">COUNTIFS(B35:G35,"&gt;0")</f>
        <v>2</v>
      </c>
      <c r="Q35" s="28">
        <f t="shared" ref="Q35:Q98" si="17">COUNTIFS(B35:G35,"&lt;0")</f>
        <v>3</v>
      </c>
      <c r="R35" s="28">
        <f t="shared" ref="R35:R98" si="18">SUM(O35:Q35)</f>
        <v>6</v>
      </c>
      <c r="S35" s="4">
        <f t="shared" si="9"/>
        <v>26.528949070347508</v>
      </c>
      <c r="T35" s="28">
        <f t="shared" si="10"/>
        <v>2</v>
      </c>
      <c r="U35" s="28">
        <f t="shared" si="11"/>
        <v>3</v>
      </c>
      <c r="V35" s="5">
        <f t="shared" ref="V35:V44" si="19">V34</f>
        <v>1</v>
      </c>
      <c r="W35" s="5">
        <f t="shared" si="12"/>
        <v>0</v>
      </c>
      <c r="X35" s="5">
        <f t="shared" si="3"/>
        <v>0</v>
      </c>
      <c r="Y35" s="5">
        <f t="shared" si="3"/>
        <v>0</v>
      </c>
      <c r="Z35" s="5">
        <f t="shared" si="3"/>
        <v>1</v>
      </c>
    </row>
    <row r="36" spans="1:26" x14ac:dyDescent="0.3">
      <c r="A36" s="28" t="s">
        <v>28</v>
      </c>
      <c r="B36" s="28">
        <f t="shared" si="2"/>
        <v>-8</v>
      </c>
      <c r="C36" s="28">
        <f t="shared" si="2"/>
        <v>-12</v>
      </c>
      <c r="D36" s="28">
        <f t="shared" si="2"/>
        <v>15</v>
      </c>
      <c r="E36" s="28">
        <f t="shared" si="2"/>
        <v>-7</v>
      </c>
      <c r="F36" s="28">
        <f t="shared" si="2"/>
        <v>7</v>
      </c>
      <c r="G36" s="28">
        <f t="shared" si="2"/>
        <v>0</v>
      </c>
      <c r="H36" s="28">
        <f t="shared" si="4"/>
        <v>0</v>
      </c>
      <c r="I36" s="28">
        <f t="shared" si="5"/>
        <v>0</v>
      </c>
      <c r="J36" s="28">
        <f t="shared" si="6"/>
        <v>0</v>
      </c>
      <c r="K36" s="28">
        <f t="shared" si="7"/>
        <v>1</v>
      </c>
      <c r="L36" s="28">
        <f t="shared" si="8"/>
        <v>1</v>
      </c>
      <c r="M36" s="28">
        <f t="shared" si="13"/>
        <v>15</v>
      </c>
      <c r="N36" s="28">
        <f t="shared" si="14"/>
        <v>-12</v>
      </c>
      <c r="O36" s="28">
        <f t="shared" si="15"/>
        <v>1</v>
      </c>
      <c r="P36" s="28">
        <f t="shared" si="16"/>
        <v>2</v>
      </c>
      <c r="Q36" s="28">
        <f t="shared" si="17"/>
        <v>3</v>
      </c>
      <c r="R36" s="28">
        <f t="shared" si="18"/>
        <v>6</v>
      </c>
      <c r="S36" s="4">
        <f t="shared" si="9"/>
        <v>19.045361017187261</v>
      </c>
      <c r="T36" s="28">
        <f t="shared" si="10"/>
        <v>2</v>
      </c>
      <c r="U36" s="28">
        <f t="shared" si="11"/>
        <v>3</v>
      </c>
      <c r="V36" s="5">
        <f t="shared" si="19"/>
        <v>1</v>
      </c>
      <c r="W36" s="5">
        <f t="shared" si="12"/>
        <v>0</v>
      </c>
      <c r="X36" s="5">
        <f t="shared" si="3"/>
        <v>0</v>
      </c>
      <c r="Y36" s="5">
        <f t="shared" si="3"/>
        <v>0</v>
      </c>
      <c r="Z36" s="5">
        <f t="shared" si="3"/>
        <v>1</v>
      </c>
    </row>
    <row r="37" spans="1:26" x14ac:dyDescent="0.3">
      <c r="A37" s="28" t="s">
        <v>29</v>
      </c>
      <c r="B37" s="28">
        <f t="shared" si="2"/>
        <v>-14</v>
      </c>
      <c r="C37" s="28">
        <f t="shared" si="2"/>
        <v>-6</v>
      </c>
      <c r="D37" s="28">
        <f t="shared" si="2"/>
        <v>6</v>
      </c>
      <c r="E37" s="28">
        <f t="shared" si="2"/>
        <v>-18</v>
      </c>
      <c r="F37" s="28">
        <f t="shared" si="2"/>
        <v>14</v>
      </c>
      <c r="G37" s="28">
        <f t="shared" si="2"/>
        <v>0</v>
      </c>
      <c r="H37" s="28">
        <f t="shared" si="4"/>
        <v>0</v>
      </c>
      <c r="I37" s="28">
        <f t="shared" si="5"/>
        <v>0</v>
      </c>
      <c r="J37" s="28">
        <f t="shared" si="6"/>
        <v>0</v>
      </c>
      <c r="K37" s="28">
        <f t="shared" si="7"/>
        <v>1</v>
      </c>
      <c r="L37" s="28">
        <f t="shared" si="8"/>
        <v>1</v>
      </c>
      <c r="M37" s="28">
        <f t="shared" si="13"/>
        <v>14</v>
      </c>
      <c r="N37" s="28">
        <f t="shared" si="14"/>
        <v>-18</v>
      </c>
      <c r="O37" s="28">
        <f t="shared" si="15"/>
        <v>1</v>
      </c>
      <c r="P37" s="28">
        <f t="shared" si="16"/>
        <v>2</v>
      </c>
      <c r="Q37" s="28">
        <f t="shared" si="17"/>
        <v>3</v>
      </c>
      <c r="R37" s="28">
        <f t="shared" si="18"/>
        <v>6</v>
      </c>
      <c r="S37" s="4">
        <f t="shared" si="9"/>
        <v>14.32603967176045</v>
      </c>
      <c r="T37" s="28">
        <f t="shared" si="10"/>
        <v>2</v>
      </c>
      <c r="U37" s="28">
        <f t="shared" si="11"/>
        <v>3</v>
      </c>
      <c r="V37" s="5">
        <f t="shared" si="19"/>
        <v>1</v>
      </c>
      <c r="W37" s="5">
        <f t="shared" si="12"/>
        <v>0</v>
      </c>
      <c r="X37" s="5">
        <f t="shared" si="3"/>
        <v>0</v>
      </c>
      <c r="Y37" s="5">
        <f t="shared" si="3"/>
        <v>0</v>
      </c>
      <c r="Z37" s="5">
        <f t="shared" si="3"/>
        <v>1</v>
      </c>
    </row>
    <row r="38" spans="1:26" x14ac:dyDescent="0.3">
      <c r="A38" s="28" t="s">
        <v>30</v>
      </c>
      <c r="B38" s="28">
        <f t="shared" si="2"/>
        <v>-11</v>
      </c>
      <c r="C38" s="28">
        <f t="shared" si="2"/>
        <v>-3</v>
      </c>
      <c r="D38" s="28">
        <f t="shared" si="2"/>
        <v>17</v>
      </c>
      <c r="E38" s="28">
        <f t="shared" si="2"/>
        <v>-13</v>
      </c>
      <c r="F38" s="28">
        <f t="shared" si="2"/>
        <v>10</v>
      </c>
      <c r="G38" s="28">
        <f t="shared" si="2"/>
        <v>0</v>
      </c>
      <c r="H38" s="28">
        <f t="shared" si="4"/>
        <v>0</v>
      </c>
      <c r="I38" s="28">
        <f t="shared" si="5"/>
        <v>0</v>
      </c>
      <c r="J38" s="28">
        <f t="shared" si="6"/>
        <v>0</v>
      </c>
      <c r="K38" s="28">
        <f t="shared" si="7"/>
        <v>1</v>
      </c>
      <c r="L38" s="28">
        <f t="shared" si="8"/>
        <v>1</v>
      </c>
      <c r="M38" s="28">
        <f t="shared" si="13"/>
        <v>17</v>
      </c>
      <c r="N38" s="28">
        <f t="shared" si="14"/>
        <v>-13</v>
      </c>
      <c r="O38" s="28">
        <f t="shared" si="15"/>
        <v>1</v>
      </c>
      <c r="P38" s="28">
        <f t="shared" si="16"/>
        <v>2</v>
      </c>
      <c r="Q38" s="28">
        <f t="shared" si="17"/>
        <v>3</v>
      </c>
      <c r="R38" s="28">
        <f t="shared" si="18"/>
        <v>6</v>
      </c>
      <c r="S38" s="4">
        <f t="shared" si="9"/>
        <v>21.257650672131263</v>
      </c>
      <c r="T38" s="28">
        <f t="shared" si="10"/>
        <v>2</v>
      </c>
      <c r="U38" s="28">
        <f t="shared" si="11"/>
        <v>3</v>
      </c>
      <c r="V38" s="5">
        <f t="shared" si="19"/>
        <v>1</v>
      </c>
      <c r="W38" s="5">
        <f t="shared" si="12"/>
        <v>0</v>
      </c>
      <c r="X38" s="5">
        <f t="shared" si="3"/>
        <v>0</v>
      </c>
      <c r="Y38" s="5">
        <f t="shared" si="3"/>
        <v>0</v>
      </c>
      <c r="Z38" s="5">
        <f t="shared" si="3"/>
        <v>1</v>
      </c>
    </row>
    <row r="39" spans="1:26" x14ac:dyDescent="0.3">
      <c r="A39" s="28" t="s">
        <v>31</v>
      </c>
      <c r="B39" s="28">
        <f t="shared" si="2"/>
        <v>-12</v>
      </c>
      <c r="C39" s="28">
        <f t="shared" si="2"/>
        <v>3</v>
      </c>
      <c r="D39" s="28">
        <f t="shared" si="2"/>
        <v>10</v>
      </c>
      <c r="E39" s="28">
        <f t="shared" si="2"/>
        <v>-14</v>
      </c>
      <c r="F39" s="28">
        <f t="shared" si="2"/>
        <v>5</v>
      </c>
      <c r="G39" s="28">
        <f t="shared" si="2"/>
        <v>0</v>
      </c>
      <c r="H39" s="28">
        <f t="shared" si="4"/>
        <v>0</v>
      </c>
      <c r="I39" s="28">
        <f t="shared" si="5"/>
        <v>0</v>
      </c>
      <c r="J39" s="28">
        <f t="shared" si="6"/>
        <v>0</v>
      </c>
      <c r="K39" s="28">
        <f t="shared" si="7"/>
        <v>1</v>
      </c>
      <c r="L39" s="28">
        <f t="shared" si="8"/>
        <v>1</v>
      </c>
      <c r="M39" s="28">
        <f t="shared" si="13"/>
        <v>10</v>
      </c>
      <c r="N39" s="28">
        <f t="shared" si="14"/>
        <v>-14</v>
      </c>
      <c r="O39" s="28">
        <f t="shared" si="15"/>
        <v>1</v>
      </c>
      <c r="P39" s="28">
        <f t="shared" si="16"/>
        <v>3</v>
      </c>
      <c r="Q39" s="28">
        <f t="shared" si="17"/>
        <v>2</v>
      </c>
      <c r="R39" s="28">
        <f t="shared" si="18"/>
        <v>6</v>
      </c>
      <c r="S39" s="4">
        <f t="shared" si="9"/>
        <v>11.144785195688801</v>
      </c>
      <c r="T39" s="28">
        <f t="shared" si="10"/>
        <v>3</v>
      </c>
      <c r="U39" s="28">
        <f t="shared" si="11"/>
        <v>2</v>
      </c>
      <c r="V39" s="5">
        <f t="shared" si="19"/>
        <v>1</v>
      </c>
      <c r="W39" s="5">
        <f t="shared" si="12"/>
        <v>0</v>
      </c>
      <c r="X39" s="5">
        <f t="shared" si="3"/>
        <v>0</v>
      </c>
      <c r="Y39" s="5">
        <f t="shared" si="3"/>
        <v>0</v>
      </c>
      <c r="Z39" s="5">
        <f t="shared" si="3"/>
        <v>1</v>
      </c>
    </row>
    <row r="40" spans="1:26" x14ac:dyDescent="0.3">
      <c r="A40" s="28" t="s">
        <v>32</v>
      </c>
      <c r="B40" s="28">
        <f t="shared" si="2"/>
        <v>-4</v>
      </c>
      <c r="C40" s="28">
        <f t="shared" si="2"/>
        <v>-8</v>
      </c>
      <c r="D40" s="28">
        <f t="shared" si="2"/>
        <v>12</v>
      </c>
      <c r="E40" s="28">
        <f t="shared" si="2"/>
        <v>-12</v>
      </c>
      <c r="F40" s="28">
        <f t="shared" si="2"/>
        <v>13</v>
      </c>
      <c r="G40" s="28">
        <f t="shared" si="2"/>
        <v>0</v>
      </c>
      <c r="H40" s="28">
        <f t="shared" si="4"/>
        <v>0</v>
      </c>
      <c r="I40" s="28">
        <f t="shared" si="5"/>
        <v>0</v>
      </c>
      <c r="J40" s="28">
        <f t="shared" si="6"/>
        <v>0</v>
      </c>
      <c r="K40" s="28">
        <f t="shared" si="7"/>
        <v>1</v>
      </c>
      <c r="L40" s="28">
        <f t="shared" si="8"/>
        <v>1</v>
      </c>
      <c r="M40" s="28">
        <f t="shared" si="13"/>
        <v>13</v>
      </c>
      <c r="N40" s="28">
        <f t="shared" si="14"/>
        <v>-12</v>
      </c>
      <c r="O40" s="28">
        <f t="shared" si="15"/>
        <v>1</v>
      </c>
      <c r="P40" s="28">
        <f t="shared" si="16"/>
        <v>2</v>
      </c>
      <c r="Q40" s="28">
        <f t="shared" si="17"/>
        <v>3</v>
      </c>
      <c r="R40" s="28">
        <f t="shared" si="18"/>
        <v>6</v>
      </c>
      <c r="S40" s="4">
        <f t="shared" si="9"/>
        <v>16.279429296739515</v>
      </c>
      <c r="T40" s="28">
        <f t="shared" si="10"/>
        <v>2</v>
      </c>
      <c r="U40" s="28">
        <f t="shared" si="11"/>
        <v>3</v>
      </c>
      <c r="V40" s="5">
        <f t="shared" si="19"/>
        <v>1</v>
      </c>
      <c r="W40" s="5">
        <f t="shared" si="12"/>
        <v>0</v>
      </c>
      <c r="X40" s="5">
        <f t="shared" si="3"/>
        <v>0</v>
      </c>
      <c r="Y40" s="5">
        <f t="shared" si="3"/>
        <v>0</v>
      </c>
      <c r="Z40" s="5">
        <f t="shared" si="3"/>
        <v>1</v>
      </c>
    </row>
    <row r="41" spans="1:26" x14ac:dyDescent="0.3">
      <c r="A41" s="28" t="s">
        <v>33</v>
      </c>
      <c r="B41" s="28">
        <f t="shared" si="2"/>
        <v>-10</v>
      </c>
      <c r="C41" s="28">
        <f t="shared" si="2"/>
        <v>4</v>
      </c>
      <c r="D41" s="28">
        <f t="shared" si="2"/>
        <v>4</v>
      </c>
      <c r="E41" s="28">
        <f t="shared" si="2"/>
        <v>-6</v>
      </c>
      <c r="F41" s="28">
        <f t="shared" si="2"/>
        <v>11</v>
      </c>
      <c r="G41" s="28">
        <f t="shared" si="2"/>
        <v>0</v>
      </c>
      <c r="H41" s="28">
        <f t="shared" si="4"/>
        <v>0</v>
      </c>
      <c r="I41" s="28">
        <f t="shared" si="5"/>
        <v>0</v>
      </c>
      <c r="J41" s="28">
        <f t="shared" si="6"/>
        <v>0</v>
      </c>
      <c r="K41" s="28">
        <f t="shared" si="7"/>
        <v>1</v>
      </c>
      <c r="L41" s="28">
        <f t="shared" si="8"/>
        <v>1</v>
      </c>
      <c r="M41" s="28">
        <f t="shared" si="13"/>
        <v>11</v>
      </c>
      <c r="N41" s="28">
        <f t="shared" si="14"/>
        <v>-10</v>
      </c>
      <c r="O41" s="28">
        <f t="shared" si="15"/>
        <v>1</v>
      </c>
      <c r="P41" s="28">
        <f t="shared" si="16"/>
        <v>3</v>
      </c>
      <c r="Q41" s="28">
        <f t="shared" si="17"/>
        <v>2</v>
      </c>
      <c r="R41" s="28">
        <f t="shared" si="18"/>
        <v>6</v>
      </c>
      <c r="S41" s="4">
        <f t="shared" si="9"/>
        <v>14.660254037844387</v>
      </c>
      <c r="T41" s="28">
        <f t="shared" si="10"/>
        <v>3</v>
      </c>
      <c r="U41" s="28">
        <f t="shared" si="11"/>
        <v>2</v>
      </c>
      <c r="V41" s="5">
        <f t="shared" si="19"/>
        <v>1</v>
      </c>
      <c r="W41" s="5">
        <f t="shared" si="12"/>
        <v>0</v>
      </c>
      <c r="X41" s="5">
        <f t="shared" si="3"/>
        <v>0</v>
      </c>
      <c r="Y41" s="5">
        <f t="shared" si="3"/>
        <v>0</v>
      </c>
      <c r="Z41" s="5">
        <f t="shared" si="3"/>
        <v>1</v>
      </c>
    </row>
    <row r="42" spans="1:26" x14ac:dyDescent="0.3">
      <c r="A42" s="28" t="s">
        <v>34</v>
      </c>
      <c r="B42" s="28">
        <f t="shared" si="2"/>
        <v>-7</v>
      </c>
      <c r="C42" s="28">
        <f t="shared" si="2"/>
        <v>-14</v>
      </c>
      <c r="D42" s="28">
        <f t="shared" si="2"/>
        <v>18</v>
      </c>
      <c r="E42" s="28">
        <f t="shared" si="2"/>
        <v>-4</v>
      </c>
      <c r="F42" s="28">
        <f t="shared" si="2"/>
        <v>5</v>
      </c>
      <c r="G42" s="28">
        <f t="shared" si="2"/>
        <v>0</v>
      </c>
      <c r="H42" s="28">
        <f t="shared" si="4"/>
        <v>0</v>
      </c>
      <c r="I42" s="28">
        <f t="shared" si="5"/>
        <v>0</v>
      </c>
      <c r="J42" s="28">
        <f t="shared" si="6"/>
        <v>0</v>
      </c>
      <c r="K42" s="28">
        <f t="shared" si="7"/>
        <v>1</v>
      </c>
      <c r="L42" s="28">
        <f t="shared" si="8"/>
        <v>1</v>
      </c>
      <c r="M42" s="28">
        <f t="shared" si="13"/>
        <v>18</v>
      </c>
      <c r="N42" s="28">
        <f t="shared" si="14"/>
        <v>-14</v>
      </c>
      <c r="O42" s="28">
        <f t="shared" si="15"/>
        <v>1</v>
      </c>
      <c r="P42" s="28">
        <f t="shared" si="16"/>
        <v>2</v>
      </c>
      <c r="Q42" s="28">
        <f t="shared" si="17"/>
        <v>3</v>
      </c>
      <c r="R42" s="28">
        <f t="shared" si="18"/>
        <v>6</v>
      </c>
      <c r="S42" s="4">
        <f t="shared" si="9"/>
        <v>22.073510112692254</v>
      </c>
      <c r="T42" s="28">
        <f t="shared" si="10"/>
        <v>2</v>
      </c>
      <c r="U42" s="28">
        <f t="shared" si="11"/>
        <v>3</v>
      </c>
      <c r="V42" s="5">
        <f t="shared" si="19"/>
        <v>1</v>
      </c>
      <c r="W42" s="5">
        <f t="shared" si="12"/>
        <v>0</v>
      </c>
      <c r="X42" s="5">
        <f t="shared" si="3"/>
        <v>0</v>
      </c>
      <c r="Y42" s="5">
        <f t="shared" si="3"/>
        <v>0</v>
      </c>
      <c r="Z42" s="5">
        <f t="shared" si="3"/>
        <v>1</v>
      </c>
    </row>
    <row r="43" spans="1:26" x14ac:dyDescent="0.3">
      <c r="A43" s="28" t="s">
        <v>35</v>
      </c>
      <c r="B43" s="28">
        <f t="shared" si="2"/>
        <v>4</v>
      </c>
      <c r="C43" s="28">
        <f t="shared" si="2"/>
        <v>-9</v>
      </c>
      <c r="D43" s="28">
        <f t="shared" si="2"/>
        <v>7</v>
      </c>
      <c r="E43" s="28">
        <f t="shared" si="2"/>
        <v>-11</v>
      </c>
      <c r="F43" s="28">
        <f t="shared" si="2"/>
        <v>3</v>
      </c>
      <c r="G43" s="28">
        <f t="shared" si="2"/>
        <v>0</v>
      </c>
      <c r="H43" s="28">
        <f t="shared" si="4"/>
        <v>0</v>
      </c>
      <c r="I43" s="28">
        <f t="shared" si="5"/>
        <v>0</v>
      </c>
      <c r="J43" s="28">
        <f t="shared" si="6"/>
        <v>0</v>
      </c>
      <c r="K43" s="28">
        <f t="shared" si="7"/>
        <v>1</v>
      </c>
      <c r="L43" s="28">
        <f t="shared" si="8"/>
        <v>1</v>
      </c>
      <c r="M43" s="28">
        <f t="shared" si="13"/>
        <v>7</v>
      </c>
      <c r="N43" s="28">
        <f t="shared" si="14"/>
        <v>-11</v>
      </c>
      <c r="O43" s="28">
        <f t="shared" si="15"/>
        <v>1</v>
      </c>
      <c r="P43" s="28">
        <f t="shared" si="16"/>
        <v>3</v>
      </c>
      <c r="Q43" s="28">
        <f t="shared" si="17"/>
        <v>2</v>
      </c>
      <c r="R43" s="28">
        <f t="shared" si="18"/>
        <v>6</v>
      </c>
      <c r="S43" s="4">
        <f t="shared" si="9"/>
        <v>8.8049129826453978</v>
      </c>
      <c r="T43" s="28">
        <f t="shared" si="10"/>
        <v>3</v>
      </c>
      <c r="U43" s="28">
        <f t="shared" si="11"/>
        <v>2</v>
      </c>
      <c r="V43" s="5">
        <f t="shared" si="19"/>
        <v>1</v>
      </c>
      <c r="W43" s="5">
        <f t="shared" si="12"/>
        <v>0</v>
      </c>
      <c r="X43" s="5">
        <f t="shared" si="3"/>
        <v>0</v>
      </c>
      <c r="Y43" s="5">
        <f t="shared" si="3"/>
        <v>0</v>
      </c>
      <c r="Z43" s="5">
        <f t="shared" si="3"/>
        <v>1</v>
      </c>
    </row>
    <row r="44" spans="1:26" x14ac:dyDescent="0.3">
      <c r="A44" s="28" t="s">
        <v>36</v>
      </c>
      <c r="B44" s="28">
        <f t="shared" si="2"/>
        <v>2</v>
      </c>
      <c r="C44" s="28">
        <f t="shared" si="2"/>
        <v>-4</v>
      </c>
      <c r="D44" s="28">
        <f t="shared" si="2"/>
        <v>8</v>
      </c>
      <c r="E44" s="28">
        <f t="shared" si="2"/>
        <v>-15</v>
      </c>
      <c r="F44" s="28">
        <f t="shared" si="2"/>
        <v>6</v>
      </c>
      <c r="G44" s="28">
        <f t="shared" si="2"/>
        <v>0</v>
      </c>
      <c r="H44" s="28">
        <f t="shared" si="4"/>
        <v>0</v>
      </c>
      <c r="I44" s="28">
        <f t="shared" si="5"/>
        <v>0</v>
      </c>
      <c r="J44" s="28">
        <f t="shared" si="6"/>
        <v>0</v>
      </c>
      <c r="K44" s="28">
        <f t="shared" si="7"/>
        <v>1</v>
      </c>
      <c r="L44" s="28">
        <f t="shared" si="8"/>
        <v>1</v>
      </c>
      <c r="M44" s="28">
        <f t="shared" si="13"/>
        <v>8</v>
      </c>
      <c r="N44" s="28">
        <f t="shared" si="14"/>
        <v>-15</v>
      </c>
      <c r="O44" s="28">
        <f t="shared" si="15"/>
        <v>1</v>
      </c>
      <c r="P44" s="28">
        <f t="shared" si="16"/>
        <v>3</v>
      </c>
      <c r="Q44" s="28">
        <f t="shared" si="17"/>
        <v>2</v>
      </c>
      <c r="R44" s="28">
        <f t="shared" si="18"/>
        <v>6</v>
      </c>
      <c r="S44" s="4">
        <f t="shared" si="9"/>
        <v>8.0166528008778126</v>
      </c>
      <c r="T44" s="28">
        <f t="shared" si="10"/>
        <v>3</v>
      </c>
      <c r="U44" s="28">
        <f t="shared" si="11"/>
        <v>2</v>
      </c>
      <c r="V44" s="5">
        <f t="shared" si="19"/>
        <v>1</v>
      </c>
      <c r="W44" s="5">
        <f t="shared" si="12"/>
        <v>0</v>
      </c>
      <c r="X44" s="5">
        <f t="shared" si="3"/>
        <v>0</v>
      </c>
      <c r="Y44" s="5">
        <f t="shared" si="3"/>
        <v>0</v>
      </c>
      <c r="Z44" s="5">
        <f t="shared" si="3"/>
        <v>1</v>
      </c>
    </row>
    <row r="45" spans="1:26" x14ac:dyDescent="0.3">
      <c r="A45" s="28" t="s">
        <v>56</v>
      </c>
      <c r="B45" s="28">
        <f>B$19-B18</f>
        <v>6</v>
      </c>
      <c r="C45" s="28">
        <f t="shared" ref="C45:G45" si="20">C$19-C18</f>
        <v>1</v>
      </c>
      <c r="D45" s="28">
        <f t="shared" si="20"/>
        <v>-17</v>
      </c>
      <c r="E45" s="28">
        <f t="shared" si="20"/>
        <v>9</v>
      </c>
      <c r="F45" s="28">
        <f t="shared" si="20"/>
        <v>-3</v>
      </c>
      <c r="G45" s="28">
        <f t="shared" si="20"/>
        <v>0</v>
      </c>
      <c r="H45" s="28">
        <f t="shared" si="4"/>
        <v>0</v>
      </c>
      <c r="I45" s="28">
        <f t="shared" si="5"/>
        <v>0</v>
      </c>
      <c r="J45" s="28">
        <f t="shared" si="6"/>
        <v>0</v>
      </c>
      <c r="K45" s="28">
        <f t="shared" si="7"/>
        <v>1</v>
      </c>
      <c r="L45" s="28">
        <f t="shared" si="8"/>
        <v>1</v>
      </c>
      <c r="M45" s="28">
        <f t="shared" si="13"/>
        <v>9</v>
      </c>
      <c r="N45" s="28">
        <f t="shared" si="14"/>
        <v>-17</v>
      </c>
      <c r="O45" s="28">
        <f t="shared" si="15"/>
        <v>1</v>
      </c>
      <c r="P45" s="28">
        <f t="shared" si="16"/>
        <v>3</v>
      </c>
      <c r="Q45" s="28">
        <f t="shared" si="17"/>
        <v>2</v>
      </c>
      <c r="R45" s="28">
        <f t="shared" si="18"/>
        <v>6</v>
      </c>
      <c r="S45" s="4">
        <f t="shared" si="9"/>
        <v>8.265729744080792</v>
      </c>
      <c r="T45" s="28">
        <f t="shared" si="10"/>
        <v>3</v>
      </c>
      <c r="U45" s="28">
        <f t="shared" si="11"/>
        <v>2</v>
      </c>
      <c r="V45" s="5">
        <f>V33+1</f>
        <v>2</v>
      </c>
      <c r="W45" s="5">
        <f t="shared" si="12"/>
        <v>0</v>
      </c>
      <c r="X45" s="5">
        <f t="shared" si="3"/>
        <v>0</v>
      </c>
      <c r="Y45" s="5">
        <f t="shared" si="3"/>
        <v>0</v>
      </c>
      <c r="Z45" s="5">
        <f t="shared" si="3"/>
        <v>1</v>
      </c>
    </row>
    <row r="46" spans="1:26" x14ac:dyDescent="0.3">
      <c r="A46" s="28" t="s">
        <v>57</v>
      </c>
      <c r="B46" s="28">
        <f t="shared" ref="B46:G56" si="21">B$19-B19</f>
        <v>0</v>
      </c>
      <c r="C46" s="28">
        <f t="shared" si="21"/>
        <v>0</v>
      </c>
      <c r="D46" s="28">
        <f t="shared" si="21"/>
        <v>0</v>
      </c>
      <c r="E46" s="28">
        <f t="shared" si="21"/>
        <v>0</v>
      </c>
      <c r="F46" s="28">
        <f t="shared" si="21"/>
        <v>0</v>
      </c>
      <c r="G46" s="28">
        <f t="shared" si="21"/>
        <v>0</v>
      </c>
      <c r="H46" s="28">
        <f t="shared" si="4"/>
        <v>0</v>
      </c>
      <c r="I46" s="28">
        <f t="shared" si="5"/>
        <v>0</v>
      </c>
      <c r="J46" s="28">
        <f t="shared" si="6"/>
        <v>1</v>
      </c>
      <c r="K46" s="28">
        <f t="shared" si="7"/>
        <v>0</v>
      </c>
      <c r="L46" s="28">
        <f t="shared" si="8"/>
        <v>1</v>
      </c>
      <c r="M46" s="28">
        <f t="shared" si="13"/>
        <v>0</v>
      </c>
      <c r="N46" s="28">
        <f t="shared" si="14"/>
        <v>0</v>
      </c>
      <c r="O46" s="28">
        <f t="shared" si="15"/>
        <v>6</v>
      </c>
      <c r="P46" s="28">
        <f t="shared" si="16"/>
        <v>0</v>
      </c>
      <c r="Q46" s="28">
        <f t="shared" si="17"/>
        <v>0</v>
      </c>
      <c r="R46" s="28">
        <f t="shared" si="18"/>
        <v>6</v>
      </c>
      <c r="S46" s="4">
        <f t="shared" si="9"/>
        <v>0</v>
      </c>
      <c r="T46" s="28">
        <f t="shared" si="10"/>
        <v>1</v>
      </c>
      <c r="U46" s="28">
        <f t="shared" si="11"/>
        <v>1</v>
      </c>
      <c r="V46" s="5">
        <f t="shared" ref="V46:V109" si="22">V34+1</f>
        <v>2</v>
      </c>
      <c r="W46" s="5">
        <f t="shared" si="12"/>
        <v>0</v>
      </c>
      <c r="X46" s="5">
        <f t="shared" si="3"/>
        <v>0</v>
      </c>
      <c r="Y46" s="5">
        <f t="shared" si="3"/>
        <v>1</v>
      </c>
      <c r="Z46" s="5">
        <f t="shared" si="3"/>
        <v>0</v>
      </c>
    </row>
    <row r="47" spans="1:26" x14ac:dyDescent="0.3">
      <c r="A47" s="28" t="s">
        <v>58</v>
      </c>
      <c r="B47" s="28">
        <f t="shared" si="21"/>
        <v>2</v>
      </c>
      <c r="C47" s="28">
        <f t="shared" si="21"/>
        <v>-8</v>
      </c>
      <c r="D47" s="28">
        <f t="shared" si="21"/>
        <v>2</v>
      </c>
      <c r="E47" s="28">
        <f t="shared" si="21"/>
        <v>0</v>
      </c>
      <c r="F47" s="28">
        <f t="shared" si="21"/>
        <v>7</v>
      </c>
      <c r="G47" s="28">
        <f t="shared" si="21"/>
        <v>0</v>
      </c>
      <c r="H47" s="28">
        <f t="shared" si="4"/>
        <v>0</v>
      </c>
      <c r="I47" s="28">
        <f t="shared" si="5"/>
        <v>0</v>
      </c>
      <c r="J47" s="28">
        <f t="shared" si="6"/>
        <v>0</v>
      </c>
      <c r="K47" s="28">
        <f t="shared" si="7"/>
        <v>1</v>
      </c>
      <c r="L47" s="28">
        <f t="shared" si="8"/>
        <v>1</v>
      </c>
      <c r="M47" s="28">
        <f t="shared" si="13"/>
        <v>7</v>
      </c>
      <c r="N47" s="28">
        <f t="shared" si="14"/>
        <v>-8</v>
      </c>
      <c r="O47" s="28">
        <f t="shared" si="15"/>
        <v>2</v>
      </c>
      <c r="P47" s="28">
        <f t="shared" si="16"/>
        <v>3</v>
      </c>
      <c r="Q47" s="28">
        <f t="shared" si="17"/>
        <v>1</v>
      </c>
      <c r="R47" s="28">
        <f t="shared" si="18"/>
        <v>6</v>
      </c>
      <c r="S47" s="4">
        <f t="shared" si="9"/>
        <v>9.344288770224761</v>
      </c>
      <c r="T47" s="28">
        <f t="shared" si="10"/>
        <v>3</v>
      </c>
      <c r="U47" s="28">
        <f t="shared" si="11"/>
        <v>1</v>
      </c>
      <c r="V47" s="5">
        <f t="shared" si="22"/>
        <v>2</v>
      </c>
      <c r="W47" s="5">
        <f t="shared" si="12"/>
        <v>0</v>
      </c>
      <c r="X47" s="5">
        <f t="shared" si="3"/>
        <v>0</v>
      </c>
      <c r="Y47" s="5">
        <f t="shared" si="3"/>
        <v>0</v>
      </c>
      <c r="Z47" s="5">
        <f t="shared" si="3"/>
        <v>1</v>
      </c>
    </row>
    <row r="48" spans="1:26" x14ac:dyDescent="0.3">
      <c r="A48" s="28" t="s">
        <v>59</v>
      </c>
      <c r="B48" s="28">
        <f t="shared" si="21"/>
        <v>-2</v>
      </c>
      <c r="C48" s="28">
        <f t="shared" si="21"/>
        <v>-11</v>
      </c>
      <c r="D48" s="28">
        <f t="shared" si="21"/>
        <v>-2</v>
      </c>
      <c r="E48" s="28">
        <f t="shared" si="21"/>
        <v>2</v>
      </c>
      <c r="F48" s="28">
        <f t="shared" si="21"/>
        <v>4</v>
      </c>
      <c r="G48" s="28">
        <f t="shared" si="21"/>
        <v>0</v>
      </c>
      <c r="H48" s="28">
        <f t="shared" si="4"/>
        <v>0</v>
      </c>
      <c r="I48" s="28">
        <f t="shared" si="5"/>
        <v>0</v>
      </c>
      <c r="J48" s="28">
        <f t="shared" si="6"/>
        <v>0</v>
      </c>
      <c r="K48" s="28">
        <f t="shared" si="7"/>
        <v>1</v>
      </c>
      <c r="L48" s="28">
        <f t="shared" si="8"/>
        <v>1</v>
      </c>
      <c r="M48" s="28">
        <f t="shared" si="13"/>
        <v>4</v>
      </c>
      <c r="N48" s="28">
        <f t="shared" si="14"/>
        <v>-11</v>
      </c>
      <c r="O48" s="28">
        <f t="shared" si="15"/>
        <v>1</v>
      </c>
      <c r="P48" s="28">
        <f t="shared" si="16"/>
        <v>2</v>
      </c>
      <c r="Q48" s="28">
        <f t="shared" si="17"/>
        <v>3</v>
      </c>
      <c r="R48" s="28">
        <f t="shared" si="18"/>
        <v>6</v>
      </c>
      <c r="S48" s="4">
        <f t="shared" si="9"/>
        <v>5.047458170621991</v>
      </c>
      <c r="T48" s="28">
        <f t="shared" si="10"/>
        <v>2</v>
      </c>
      <c r="U48" s="28">
        <f t="shared" si="11"/>
        <v>3</v>
      </c>
      <c r="V48" s="5">
        <f t="shared" si="22"/>
        <v>2</v>
      </c>
      <c r="W48" s="5">
        <f t="shared" si="12"/>
        <v>0</v>
      </c>
      <c r="X48" s="5">
        <f t="shared" si="3"/>
        <v>0</v>
      </c>
      <c r="Y48" s="5">
        <f t="shared" si="3"/>
        <v>0</v>
      </c>
      <c r="Z48" s="5">
        <f t="shared" si="3"/>
        <v>1</v>
      </c>
    </row>
    <row r="49" spans="1:26" x14ac:dyDescent="0.3">
      <c r="A49" s="28" t="s">
        <v>60</v>
      </c>
      <c r="B49" s="28">
        <f t="shared" si="21"/>
        <v>-8</v>
      </c>
      <c r="C49" s="28">
        <f t="shared" si="21"/>
        <v>-5</v>
      </c>
      <c r="D49" s="28">
        <f t="shared" si="21"/>
        <v>-11</v>
      </c>
      <c r="E49" s="28">
        <f t="shared" si="21"/>
        <v>-9</v>
      </c>
      <c r="F49" s="28">
        <f t="shared" si="21"/>
        <v>11</v>
      </c>
      <c r="G49" s="28">
        <f t="shared" si="21"/>
        <v>0</v>
      </c>
      <c r="H49" s="28">
        <f t="shared" si="4"/>
        <v>0</v>
      </c>
      <c r="I49" s="28">
        <f t="shared" si="5"/>
        <v>0</v>
      </c>
      <c r="J49" s="28">
        <f t="shared" si="6"/>
        <v>0</v>
      </c>
      <c r="K49" s="28">
        <f t="shared" si="7"/>
        <v>1</v>
      </c>
      <c r="L49" s="28">
        <f t="shared" si="8"/>
        <v>1</v>
      </c>
      <c r="M49" s="28">
        <f t="shared" si="13"/>
        <v>11</v>
      </c>
      <c r="N49" s="28">
        <f t="shared" si="14"/>
        <v>-11</v>
      </c>
      <c r="O49" s="28">
        <f t="shared" si="15"/>
        <v>1</v>
      </c>
      <c r="P49" s="28">
        <f t="shared" si="16"/>
        <v>1</v>
      </c>
      <c r="Q49" s="28">
        <f t="shared" si="17"/>
        <v>4</v>
      </c>
      <c r="R49" s="28">
        <f t="shared" si="18"/>
        <v>6</v>
      </c>
      <c r="S49" s="4">
        <f t="shared" si="9"/>
        <v>14.17877987534291</v>
      </c>
      <c r="T49" s="28">
        <f t="shared" si="10"/>
        <v>1</v>
      </c>
      <c r="U49" s="28">
        <f t="shared" si="11"/>
        <v>4</v>
      </c>
      <c r="V49" s="5">
        <f t="shared" si="22"/>
        <v>2</v>
      </c>
      <c r="W49" s="5">
        <f t="shared" si="12"/>
        <v>0</v>
      </c>
      <c r="X49" s="5">
        <f t="shared" si="12"/>
        <v>0</v>
      </c>
      <c r="Y49" s="5">
        <f t="shared" si="12"/>
        <v>0</v>
      </c>
      <c r="Z49" s="5">
        <f t="shared" si="12"/>
        <v>1</v>
      </c>
    </row>
    <row r="50" spans="1:26" x14ac:dyDescent="0.3">
      <c r="A50" s="28" t="s">
        <v>61</v>
      </c>
      <c r="B50" s="28">
        <f t="shared" si="21"/>
        <v>-5</v>
      </c>
      <c r="C50" s="28">
        <f t="shared" si="21"/>
        <v>-2</v>
      </c>
      <c r="D50" s="28">
        <f t="shared" si="21"/>
        <v>0</v>
      </c>
      <c r="E50" s="28">
        <f t="shared" si="21"/>
        <v>-4</v>
      </c>
      <c r="F50" s="28">
        <f t="shared" si="21"/>
        <v>7</v>
      </c>
      <c r="G50" s="28">
        <f t="shared" si="21"/>
        <v>0</v>
      </c>
      <c r="H50" s="28">
        <f t="shared" si="4"/>
        <v>0</v>
      </c>
      <c r="I50" s="28">
        <f t="shared" si="5"/>
        <v>0</v>
      </c>
      <c r="J50" s="28">
        <f t="shared" si="6"/>
        <v>0</v>
      </c>
      <c r="K50" s="28">
        <f t="shared" si="7"/>
        <v>1</v>
      </c>
      <c r="L50" s="28">
        <f t="shared" si="8"/>
        <v>1</v>
      </c>
      <c r="M50" s="28">
        <f t="shared" si="13"/>
        <v>7</v>
      </c>
      <c r="N50" s="28">
        <f t="shared" si="14"/>
        <v>-5</v>
      </c>
      <c r="O50" s="28">
        <f t="shared" si="15"/>
        <v>2</v>
      </c>
      <c r="P50" s="28">
        <f t="shared" si="16"/>
        <v>1</v>
      </c>
      <c r="Q50" s="28">
        <f t="shared" si="17"/>
        <v>3</v>
      </c>
      <c r="R50" s="28">
        <f t="shared" si="18"/>
        <v>6</v>
      </c>
      <c r="S50" s="4">
        <f t="shared" si="9"/>
        <v>11</v>
      </c>
      <c r="T50" s="28">
        <f t="shared" si="10"/>
        <v>1</v>
      </c>
      <c r="U50" s="28">
        <f t="shared" si="11"/>
        <v>3</v>
      </c>
      <c r="V50" s="5">
        <f t="shared" si="22"/>
        <v>2</v>
      </c>
      <c r="W50" s="5">
        <f t="shared" si="12"/>
        <v>0</v>
      </c>
      <c r="X50" s="5">
        <f t="shared" si="12"/>
        <v>0</v>
      </c>
      <c r="Y50" s="5">
        <f t="shared" si="12"/>
        <v>0</v>
      </c>
      <c r="Z50" s="5">
        <f t="shared" si="12"/>
        <v>1</v>
      </c>
    </row>
    <row r="51" spans="1:26" x14ac:dyDescent="0.3">
      <c r="A51" s="28" t="s">
        <v>62</v>
      </c>
      <c r="B51" s="28">
        <f t="shared" si="21"/>
        <v>-6</v>
      </c>
      <c r="C51" s="28">
        <f t="shared" si="21"/>
        <v>4</v>
      </c>
      <c r="D51" s="28">
        <f t="shared" si="21"/>
        <v>-7</v>
      </c>
      <c r="E51" s="28">
        <f t="shared" si="21"/>
        <v>-5</v>
      </c>
      <c r="F51" s="28">
        <f t="shared" si="21"/>
        <v>2</v>
      </c>
      <c r="G51" s="28">
        <f t="shared" si="21"/>
        <v>0</v>
      </c>
      <c r="H51" s="28">
        <f t="shared" si="4"/>
        <v>0</v>
      </c>
      <c r="I51" s="28">
        <f t="shared" si="5"/>
        <v>0</v>
      </c>
      <c r="J51" s="28">
        <f t="shared" si="6"/>
        <v>0</v>
      </c>
      <c r="K51" s="28">
        <f t="shared" si="7"/>
        <v>1</v>
      </c>
      <c r="L51" s="28">
        <f t="shared" si="8"/>
        <v>1</v>
      </c>
      <c r="M51" s="28">
        <f t="shared" si="13"/>
        <v>4</v>
      </c>
      <c r="N51" s="28">
        <f t="shared" si="14"/>
        <v>-7</v>
      </c>
      <c r="O51" s="28">
        <f t="shared" si="15"/>
        <v>1</v>
      </c>
      <c r="P51" s="28">
        <f t="shared" si="16"/>
        <v>2</v>
      </c>
      <c r="Q51" s="28">
        <f t="shared" si="17"/>
        <v>3</v>
      </c>
      <c r="R51" s="28">
        <f t="shared" si="18"/>
        <v>6</v>
      </c>
      <c r="S51" s="4">
        <f t="shared" si="9"/>
        <v>7.0662280511902216</v>
      </c>
      <c r="T51" s="28">
        <f t="shared" si="10"/>
        <v>2</v>
      </c>
      <c r="U51" s="28">
        <f t="shared" si="11"/>
        <v>3</v>
      </c>
      <c r="V51" s="5">
        <f t="shared" si="22"/>
        <v>2</v>
      </c>
      <c r="W51" s="5">
        <f t="shared" si="12"/>
        <v>0</v>
      </c>
      <c r="X51" s="5">
        <f t="shared" si="12"/>
        <v>0</v>
      </c>
      <c r="Y51" s="5">
        <f t="shared" si="12"/>
        <v>0</v>
      </c>
      <c r="Z51" s="5">
        <f t="shared" si="12"/>
        <v>1</v>
      </c>
    </row>
    <row r="52" spans="1:26" x14ac:dyDescent="0.3">
      <c r="A52" s="28" t="s">
        <v>63</v>
      </c>
      <c r="B52" s="28">
        <f t="shared" si="21"/>
        <v>2</v>
      </c>
      <c r="C52" s="28">
        <f t="shared" si="21"/>
        <v>-7</v>
      </c>
      <c r="D52" s="28">
        <f t="shared" si="21"/>
        <v>-5</v>
      </c>
      <c r="E52" s="28">
        <f t="shared" si="21"/>
        <v>-3</v>
      </c>
      <c r="F52" s="28">
        <f t="shared" si="21"/>
        <v>10</v>
      </c>
      <c r="G52" s="28">
        <f t="shared" si="21"/>
        <v>0</v>
      </c>
      <c r="H52" s="28">
        <f t="shared" si="4"/>
        <v>0</v>
      </c>
      <c r="I52" s="28">
        <f t="shared" si="5"/>
        <v>0</v>
      </c>
      <c r="J52" s="28">
        <f t="shared" si="6"/>
        <v>0</v>
      </c>
      <c r="K52" s="28">
        <f t="shared" si="7"/>
        <v>1</v>
      </c>
      <c r="L52" s="28">
        <f t="shared" si="8"/>
        <v>1</v>
      </c>
      <c r="M52" s="28">
        <f t="shared" si="13"/>
        <v>10</v>
      </c>
      <c r="N52" s="28">
        <f t="shared" si="14"/>
        <v>-7</v>
      </c>
      <c r="O52" s="28">
        <f t="shared" si="15"/>
        <v>1</v>
      </c>
      <c r="P52" s="28">
        <f t="shared" si="16"/>
        <v>2</v>
      </c>
      <c r="Q52" s="28">
        <f t="shared" si="17"/>
        <v>3</v>
      </c>
      <c r="R52" s="28">
        <f t="shared" si="18"/>
        <v>6</v>
      </c>
      <c r="S52" s="4">
        <f t="shared" si="9"/>
        <v>14.97614984548545</v>
      </c>
      <c r="T52" s="28">
        <f t="shared" si="10"/>
        <v>2</v>
      </c>
      <c r="U52" s="28">
        <f t="shared" si="11"/>
        <v>3</v>
      </c>
      <c r="V52" s="5">
        <f t="shared" si="22"/>
        <v>2</v>
      </c>
      <c r="W52" s="5">
        <f t="shared" si="12"/>
        <v>0</v>
      </c>
      <c r="X52" s="5">
        <f t="shared" si="12"/>
        <v>0</v>
      </c>
      <c r="Y52" s="5">
        <f t="shared" si="12"/>
        <v>0</v>
      </c>
      <c r="Z52" s="5">
        <f t="shared" si="12"/>
        <v>1</v>
      </c>
    </row>
    <row r="53" spans="1:26" x14ac:dyDescent="0.3">
      <c r="A53" s="28" t="s">
        <v>64</v>
      </c>
      <c r="B53" s="28">
        <f t="shared" si="21"/>
        <v>-4</v>
      </c>
      <c r="C53" s="28">
        <f t="shared" si="21"/>
        <v>5</v>
      </c>
      <c r="D53" s="28">
        <f t="shared" si="21"/>
        <v>-13</v>
      </c>
      <c r="E53" s="28">
        <f t="shared" si="21"/>
        <v>3</v>
      </c>
      <c r="F53" s="28">
        <f t="shared" si="21"/>
        <v>8</v>
      </c>
      <c r="G53" s="28">
        <f t="shared" si="21"/>
        <v>0</v>
      </c>
      <c r="H53" s="28">
        <f t="shared" si="4"/>
        <v>0</v>
      </c>
      <c r="I53" s="28">
        <f t="shared" si="5"/>
        <v>0</v>
      </c>
      <c r="J53" s="28">
        <f t="shared" si="6"/>
        <v>0</v>
      </c>
      <c r="K53" s="28">
        <f t="shared" si="7"/>
        <v>1</v>
      </c>
      <c r="L53" s="28">
        <f t="shared" si="8"/>
        <v>1</v>
      </c>
      <c r="M53" s="28">
        <f t="shared" si="13"/>
        <v>8</v>
      </c>
      <c r="N53" s="28">
        <f t="shared" si="14"/>
        <v>-13</v>
      </c>
      <c r="O53" s="28">
        <f t="shared" si="15"/>
        <v>1</v>
      </c>
      <c r="P53" s="28">
        <f t="shared" si="16"/>
        <v>3</v>
      </c>
      <c r="Q53" s="28">
        <f t="shared" si="17"/>
        <v>2</v>
      </c>
      <c r="R53" s="28">
        <f t="shared" si="18"/>
        <v>6</v>
      </c>
      <c r="S53" s="4">
        <f t="shared" si="9"/>
        <v>9.0553851381374173</v>
      </c>
      <c r="T53" s="28">
        <f t="shared" si="10"/>
        <v>3</v>
      </c>
      <c r="U53" s="28">
        <f t="shared" si="11"/>
        <v>2</v>
      </c>
      <c r="V53" s="5">
        <f t="shared" si="22"/>
        <v>2</v>
      </c>
      <c r="W53" s="5">
        <f t="shared" si="12"/>
        <v>0</v>
      </c>
      <c r="X53" s="5">
        <f t="shared" si="12"/>
        <v>0</v>
      </c>
      <c r="Y53" s="5">
        <f t="shared" si="12"/>
        <v>0</v>
      </c>
      <c r="Z53" s="5">
        <f t="shared" si="12"/>
        <v>1</v>
      </c>
    </row>
    <row r="54" spans="1:26" x14ac:dyDescent="0.3">
      <c r="A54" s="28" t="s">
        <v>65</v>
      </c>
      <c r="B54" s="28">
        <f t="shared" si="21"/>
        <v>-1</v>
      </c>
      <c r="C54" s="28">
        <f t="shared" si="21"/>
        <v>-13</v>
      </c>
      <c r="D54" s="28">
        <f t="shared" si="21"/>
        <v>1</v>
      </c>
      <c r="E54" s="28">
        <f t="shared" si="21"/>
        <v>5</v>
      </c>
      <c r="F54" s="28">
        <f t="shared" si="21"/>
        <v>2</v>
      </c>
      <c r="G54" s="28">
        <f t="shared" si="21"/>
        <v>0</v>
      </c>
      <c r="H54" s="28">
        <f t="shared" si="4"/>
        <v>0</v>
      </c>
      <c r="I54" s="28">
        <f t="shared" si="5"/>
        <v>0</v>
      </c>
      <c r="J54" s="28">
        <f t="shared" si="6"/>
        <v>0</v>
      </c>
      <c r="K54" s="28">
        <f t="shared" si="7"/>
        <v>1</v>
      </c>
      <c r="L54" s="28">
        <f t="shared" si="8"/>
        <v>1</v>
      </c>
      <c r="M54" s="28">
        <f t="shared" si="13"/>
        <v>5</v>
      </c>
      <c r="N54" s="28">
        <f t="shared" si="14"/>
        <v>-13</v>
      </c>
      <c r="O54" s="28">
        <f t="shared" si="15"/>
        <v>1</v>
      </c>
      <c r="P54" s="28">
        <f t="shared" si="16"/>
        <v>3</v>
      </c>
      <c r="Q54" s="28">
        <f t="shared" si="17"/>
        <v>2</v>
      </c>
      <c r="R54" s="28">
        <f t="shared" si="18"/>
        <v>6</v>
      </c>
      <c r="S54" s="4">
        <f t="shared" si="9"/>
        <v>5.2613558209291522</v>
      </c>
      <c r="T54" s="28">
        <f t="shared" si="10"/>
        <v>3</v>
      </c>
      <c r="U54" s="28">
        <f t="shared" si="11"/>
        <v>2</v>
      </c>
      <c r="V54" s="5">
        <f t="shared" si="22"/>
        <v>2</v>
      </c>
      <c r="W54" s="5">
        <f t="shared" si="12"/>
        <v>0</v>
      </c>
      <c r="X54" s="5">
        <f t="shared" si="12"/>
        <v>0</v>
      </c>
      <c r="Y54" s="5">
        <f t="shared" si="12"/>
        <v>0</v>
      </c>
      <c r="Z54" s="5">
        <f t="shared" si="12"/>
        <v>1</v>
      </c>
    </row>
    <row r="55" spans="1:26" x14ac:dyDescent="0.3">
      <c r="A55" s="28" t="s">
        <v>66</v>
      </c>
      <c r="B55" s="28">
        <f t="shared" si="21"/>
        <v>10</v>
      </c>
      <c r="C55" s="28">
        <f t="shared" si="21"/>
        <v>-8</v>
      </c>
      <c r="D55" s="28">
        <f t="shared" si="21"/>
        <v>-10</v>
      </c>
      <c r="E55" s="28">
        <f t="shared" si="21"/>
        <v>-2</v>
      </c>
      <c r="F55" s="28">
        <f t="shared" si="21"/>
        <v>0</v>
      </c>
      <c r="G55" s="28">
        <f t="shared" si="21"/>
        <v>0</v>
      </c>
      <c r="H55" s="28">
        <f t="shared" si="4"/>
        <v>0</v>
      </c>
      <c r="I55" s="28">
        <f t="shared" si="5"/>
        <v>0</v>
      </c>
      <c r="J55" s="28">
        <f t="shared" si="6"/>
        <v>0</v>
      </c>
      <c r="K55" s="28">
        <f t="shared" si="7"/>
        <v>1</v>
      </c>
      <c r="L55" s="28">
        <f t="shared" si="8"/>
        <v>1</v>
      </c>
      <c r="M55" s="28">
        <f t="shared" si="13"/>
        <v>10</v>
      </c>
      <c r="N55" s="28">
        <f t="shared" si="14"/>
        <v>-10</v>
      </c>
      <c r="O55" s="28">
        <f t="shared" si="15"/>
        <v>2</v>
      </c>
      <c r="P55" s="28">
        <f t="shared" si="16"/>
        <v>1</v>
      </c>
      <c r="Q55" s="28">
        <f t="shared" si="17"/>
        <v>3</v>
      </c>
      <c r="R55" s="28">
        <f t="shared" si="18"/>
        <v>6</v>
      </c>
      <c r="S55" s="4">
        <f t="shared" si="9"/>
        <v>12.286535263104035</v>
      </c>
      <c r="T55" s="28">
        <f t="shared" si="10"/>
        <v>1</v>
      </c>
      <c r="U55" s="28">
        <f t="shared" si="11"/>
        <v>3</v>
      </c>
      <c r="V55" s="5">
        <f t="shared" si="22"/>
        <v>2</v>
      </c>
      <c r="W55" s="5">
        <f t="shared" si="12"/>
        <v>0</v>
      </c>
      <c r="X55" s="5">
        <f t="shared" si="12"/>
        <v>0</v>
      </c>
      <c r="Y55" s="5">
        <f t="shared" si="12"/>
        <v>0</v>
      </c>
      <c r="Z55" s="5">
        <f t="shared" si="12"/>
        <v>1</v>
      </c>
    </row>
    <row r="56" spans="1:26" x14ac:dyDescent="0.3">
      <c r="A56" s="28" t="s">
        <v>67</v>
      </c>
      <c r="B56" s="28">
        <f t="shared" si="21"/>
        <v>8</v>
      </c>
      <c r="C56" s="28">
        <f t="shared" si="21"/>
        <v>-3</v>
      </c>
      <c r="D56" s="28">
        <f t="shared" si="21"/>
        <v>-9</v>
      </c>
      <c r="E56" s="28">
        <f t="shared" si="21"/>
        <v>-6</v>
      </c>
      <c r="F56" s="28">
        <f t="shared" si="21"/>
        <v>3</v>
      </c>
      <c r="G56" s="28">
        <f t="shared" si="21"/>
        <v>0</v>
      </c>
      <c r="H56" s="28">
        <f t="shared" si="4"/>
        <v>0</v>
      </c>
      <c r="I56" s="28">
        <f t="shared" si="5"/>
        <v>0</v>
      </c>
      <c r="J56" s="28">
        <f t="shared" si="6"/>
        <v>0</v>
      </c>
      <c r="K56" s="28">
        <f t="shared" si="7"/>
        <v>1</v>
      </c>
      <c r="L56" s="28">
        <f t="shared" si="8"/>
        <v>1</v>
      </c>
      <c r="M56" s="28">
        <f t="shared" si="13"/>
        <v>8</v>
      </c>
      <c r="N56" s="28">
        <f t="shared" si="14"/>
        <v>-9</v>
      </c>
      <c r="O56" s="28">
        <f t="shared" si="15"/>
        <v>1</v>
      </c>
      <c r="P56" s="28">
        <f t="shared" si="16"/>
        <v>2</v>
      </c>
      <c r="Q56" s="28">
        <f t="shared" si="17"/>
        <v>3</v>
      </c>
      <c r="R56" s="28">
        <f t="shared" si="18"/>
        <v>6</v>
      </c>
      <c r="S56" s="4">
        <f t="shared" si="9"/>
        <v>11.164728420068226</v>
      </c>
      <c r="T56" s="28">
        <f t="shared" si="10"/>
        <v>2</v>
      </c>
      <c r="U56" s="28">
        <f t="shared" si="11"/>
        <v>3</v>
      </c>
      <c r="V56" s="5">
        <f t="shared" si="22"/>
        <v>2</v>
      </c>
      <c r="W56" s="5">
        <f t="shared" si="12"/>
        <v>0</v>
      </c>
      <c r="X56" s="5">
        <f t="shared" si="12"/>
        <v>0</v>
      </c>
      <c r="Y56" s="5">
        <f t="shared" si="12"/>
        <v>0</v>
      </c>
      <c r="Z56" s="5">
        <f t="shared" si="12"/>
        <v>1</v>
      </c>
    </row>
    <row r="57" spans="1:26" x14ac:dyDescent="0.3">
      <c r="A57" s="28" t="s">
        <v>68</v>
      </c>
      <c r="B57" s="28">
        <f>B$20-B18</f>
        <v>4</v>
      </c>
      <c r="C57" s="28">
        <f t="shared" ref="C57:G57" si="23">C$20-C18</f>
        <v>9</v>
      </c>
      <c r="D57" s="28">
        <f t="shared" si="23"/>
        <v>-19</v>
      </c>
      <c r="E57" s="28">
        <f t="shared" si="23"/>
        <v>9</v>
      </c>
      <c r="F57" s="28">
        <f t="shared" si="23"/>
        <v>-10</v>
      </c>
      <c r="G57" s="28">
        <f t="shared" si="23"/>
        <v>0</v>
      </c>
      <c r="H57" s="28">
        <f t="shared" si="4"/>
        <v>0</v>
      </c>
      <c r="I57" s="28">
        <f t="shared" si="5"/>
        <v>0</v>
      </c>
      <c r="J57" s="28">
        <f t="shared" si="6"/>
        <v>0</v>
      </c>
      <c r="K57" s="28">
        <f t="shared" si="7"/>
        <v>1</v>
      </c>
      <c r="L57" s="28">
        <f t="shared" si="8"/>
        <v>1</v>
      </c>
      <c r="M57" s="28">
        <f t="shared" si="13"/>
        <v>9</v>
      </c>
      <c r="N57" s="28">
        <f t="shared" si="14"/>
        <v>-19</v>
      </c>
      <c r="O57" s="28">
        <f t="shared" si="15"/>
        <v>1</v>
      </c>
      <c r="P57" s="28">
        <f t="shared" si="16"/>
        <v>3</v>
      </c>
      <c r="Q57" s="28">
        <f t="shared" si="17"/>
        <v>2</v>
      </c>
      <c r="R57" s="28">
        <f t="shared" si="18"/>
        <v>6</v>
      </c>
      <c r="S57" s="4">
        <f t="shared" si="9"/>
        <v>7.2304265393048883</v>
      </c>
      <c r="T57" s="28">
        <f t="shared" si="10"/>
        <v>3</v>
      </c>
      <c r="U57" s="28">
        <f t="shared" si="11"/>
        <v>2</v>
      </c>
      <c r="V57" s="5">
        <f t="shared" si="22"/>
        <v>3</v>
      </c>
      <c r="W57" s="5">
        <f t="shared" si="12"/>
        <v>0</v>
      </c>
      <c r="X57" s="5">
        <f t="shared" si="12"/>
        <v>0</v>
      </c>
      <c r="Y57" s="5">
        <f t="shared" si="12"/>
        <v>0</v>
      </c>
      <c r="Z57" s="5">
        <f t="shared" si="12"/>
        <v>1</v>
      </c>
    </row>
    <row r="58" spans="1:26" x14ac:dyDescent="0.3">
      <c r="A58" s="28" t="s">
        <v>69</v>
      </c>
      <c r="B58" s="28">
        <f t="shared" ref="B58:G68" si="24">B$20-B19</f>
        <v>-2</v>
      </c>
      <c r="C58" s="28">
        <f t="shared" si="24"/>
        <v>8</v>
      </c>
      <c r="D58" s="28">
        <f t="shared" si="24"/>
        <v>-2</v>
      </c>
      <c r="E58" s="28">
        <f t="shared" si="24"/>
        <v>0</v>
      </c>
      <c r="F58" s="28">
        <f t="shared" si="24"/>
        <v>-7</v>
      </c>
      <c r="G58" s="28">
        <f t="shared" si="24"/>
        <v>0</v>
      </c>
      <c r="H58" s="28">
        <f t="shared" si="4"/>
        <v>0</v>
      </c>
      <c r="I58" s="28">
        <f t="shared" si="5"/>
        <v>0</v>
      </c>
      <c r="J58" s="28">
        <f t="shared" si="6"/>
        <v>0</v>
      </c>
      <c r="K58" s="28">
        <f t="shared" si="7"/>
        <v>1</v>
      </c>
      <c r="L58" s="28">
        <f t="shared" si="8"/>
        <v>1</v>
      </c>
      <c r="M58" s="28">
        <f t="shared" si="13"/>
        <v>8</v>
      </c>
      <c r="N58" s="28">
        <f t="shared" si="14"/>
        <v>-7</v>
      </c>
      <c r="O58" s="28">
        <f t="shared" si="15"/>
        <v>2</v>
      </c>
      <c r="P58" s="28">
        <f t="shared" si="16"/>
        <v>1</v>
      </c>
      <c r="Q58" s="28">
        <f t="shared" si="17"/>
        <v>3</v>
      </c>
      <c r="R58" s="28">
        <f t="shared" si="18"/>
        <v>6</v>
      </c>
      <c r="S58" s="4">
        <f t="shared" si="9"/>
        <v>11.238322424070967</v>
      </c>
      <c r="T58" s="28">
        <f t="shared" si="10"/>
        <v>1</v>
      </c>
      <c r="U58" s="28">
        <f t="shared" si="11"/>
        <v>3</v>
      </c>
      <c r="V58" s="5">
        <f t="shared" si="22"/>
        <v>3</v>
      </c>
      <c r="W58" s="5">
        <f t="shared" si="12"/>
        <v>0</v>
      </c>
      <c r="X58" s="5">
        <f t="shared" si="12"/>
        <v>0</v>
      </c>
      <c r="Y58" s="5">
        <f t="shared" si="12"/>
        <v>0</v>
      </c>
      <c r="Z58" s="5">
        <f t="shared" si="12"/>
        <v>1</v>
      </c>
    </row>
    <row r="59" spans="1:26" x14ac:dyDescent="0.3">
      <c r="A59" s="28" t="s">
        <v>70</v>
      </c>
      <c r="B59" s="28">
        <f t="shared" si="24"/>
        <v>0</v>
      </c>
      <c r="C59" s="28">
        <f t="shared" si="24"/>
        <v>0</v>
      </c>
      <c r="D59" s="28">
        <f t="shared" si="24"/>
        <v>0</v>
      </c>
      <c r="E59" s="28">
        <f t="shared" si="24"/>
        <v>0</v>
      </c>
      <c r="F59" s="28">
        <f t="shared" si="24"/>
        <v>0</v>
      </c>
      <c r="G59" s="28">
        <f t="shared" si="24"/>
        <v>0</v>
      </c>
      <c r="H59" s="28">
        <f t="shared" si="4"/>
        <v>0</v>
      </c>
      <c r="I59" s="28">
        <f t="shared" si="5"/>
        <v>0</v>
      </c>
      <c r="J59" s="28">
        <f t="shared" si="6"/>
        <v>1</v>
      </c>
      <c r="K59" s="28">
        <f t="shared" si="7"/>
        <v>0</v>
      </c>
      <c r="L59" s="28">
        <f t="shared" si="8"/>
        <v>1</v>
      </c>
      <c r="M59" s="28">
        <f t="shared" si="13"/>
        <v>0</v>
      </c>
      <c r="N59" s="28">
        <f t="shared" si="14"/>
        <v>0</v>
      </c>
      <c r="O59" s="28">
        <f t="shared" si="15"/>
        <v>6</v>
      </c>
      <c r="P59" s="28">
        <f t="shared" si="16"/>
        <v>0</v>
      </c>
      <c r="Q59" s="28">
        <f t="shared" si="17"/>
        <v>0</v>
      </c>
      <c r="R59" s="28">
        <f t="shared" si="18"/>
        <v>6</v>
      </c>
      <c r="S59" s="4">
        <f t="shared" si="9"/>
        <v>0</v>
      </c>
      <c r="T59" s="28">
        <f t="shared" si="10"/>
        <v>1</v>
      </c>
      <c r="U59" s="28">
        <f t="shared" si="11"/>
        <v>1</v>
      </c>
      <c r="V59" s="5">
        <f t="shared" si="22"/>
        <v>3</v>
      </c>
      <c r="W59" s="5">
        <f t="shared" si="12"/>
        <v>0</v>
      </c>
      <c r="X59" s="5">
        <f t="shared" si="12"/>
        <v>0</v>
      </c>
      <c r="Y59" s="5">
        <f t="shared" si="12"/>
        <v>1</v>
      </c>
      <c r="Z59" s="5">
        <f t="shared" si="12"/>
        <v>0</v>
      </c>
    </row>
    <row r="60" spans="1:26" x14ac:dyDescent="0.3">
      <c r="A60" s="28" t="s">
        <v>71</v>
      </c>
      <c r="B60" s="28">
        <f t="shared" si="24"/>
        <v>-4</v>
      </c>
      <c r="C60" s="28">
        <f t="shared" si="24"/>
        <v>-3</v>
      </c>
      <c r="D60" s="28">
        <f t="shared" si="24"/>
        <v>-4</v>
      </c>
      <c r="E60" s="28">
        <f t="shared" si="24"/>
        <v>2</v>
      </c>
      <c r="F60" s="28">
        <f t="shared" si="24"/>
        <v>-3</v>
      </c>
      <c r="G60" s="28">
        <f t="shared" si="24"/>
        <v>0</v>
      </c>
      <c r="H60" s="28">
        <f t="shared" si="4"/>
        <v>0</v>
      </c>
      <c r="I60" s="28">
        <f t="shared" si="5"/>
        <v>0</v>
      </c>
      <c r="J60" s="28">
        <f t="shared" si="6"/>
        <v>0</v>
      </c>
      <c r="K60" s="28">
        <f t="shared" si="7"/>
        <v>1</v>
      </c>
      <c r="L60" s="28">
        <f t="shared" si="8"/>
        <v>1</v>
      </c>
      <c r="M60" s="28">
        <f t="shared" si="13"/>
        <v>2</v>
      </c>
      <c r="N60" s="28">
        <f t="shared" si="14"/>
        <v>-4</v>
      </c>
      <c r="O60" s="28">
        <f t="shared" si="15"/>
        <v>1</v>
      </c>
      <c r="P60" s="28">
        <f t="shared" si="16"/>
        <v>1</v>
      </c>
      <c r="Q60" s="28">
        <f t="shared" si="17"/>
        <v>4</v>
      </c>
      <c r="R60" s="28">
        <f t="shared" si="18"/>
        <v>6</v>
      </c>
      <c r="S60" s="4">
        <f t="shared" si="9"/>
        <v>6.4034296427770228</v>
      </c>
      <c r="T60" s="28">
        <f t="shared" si="10"/>
        <v>1</v>
      </c>
      <c r="U60" s="28">
        <f t="shared" si="11"/>
        <v>4</v>
      </c>
      <c r="V60" s="5">
        <f t="shared" si="22"/>
        <v>3</v>
      </c>
      <c r="W60" s="5">
        <f t="shared" si="12"/>
        <v>0</v>
      </c>
      <c r="X60" s="5">
        <f t="shared" si="12"/>
        <v>0</v>
      </c>
      <c r="Y60" s="5">
        <f t="shared" si="12"/>
        <v>0</v>
      </c>
      <c r="Z60" s="5">
        <f t="shared" si="12"/>
        <v>1</v>
      </c>
    </row>
    <row r="61" spans="1:26" x14ac:dyDescent="0.3">
      <c r="A61" s="28" t="s">
        <v>72</v>
      </c>
      <c r="B61" s="28">
        <f t="shared" si="24"/>
        <v>-10</v>
      </c>
      <c r="C61" s="28">
        <f t="shared" si="24"/>
        <v>3</v>
      </c>
      <c r="D61" s="28">
        <f t="shared" si="24"/>
        <v>-13</v>
      </c>
      <c r="E61" s="28">
        <f t="shared" si="24"/>
        <v>-9</v>
      </c>
      <c r="F61" s="28">
        <f t="shared" si="24"/>
        <v>4</v>
      </c>
      <c r="G61" s="28">
        <f t="shared" si="24"/>
        <v>0</v>
      </c>
      <c r="H61" s="28">
        <f t="shared" si="4"/>
        <v>0</v>
      </c>
      <c r="I61" s="28">
        <f t="shared" si="5"/>
        <v>0</v>
      </c>
      <c r="J61" s="28">
        <f t="shared" si="6"/>
        <v>0</v>
      </c>
      <c r="K61" s="28">
        <f t="shared" si="7"/>
        <v>1</v>
      </c>
      <c r="L61" s="28">
        <f t="shared" si="8"/>
        <v>1</v>
      </c>
      <c r="M61" s="28">
        <f t="shared" si="13"/>
        <v>4</v>
      </c>
      <c r="N61" s="28">
        <f t="shared" si="14"/>
        <v>-13</v>
      </c>
      <c r="O61" s="28">
        <f t="shared" si="15"/>
        <v>1</v>
      </c>
      <c r="P61" s="28">
        <f t="shared" si="16"/>
        <v>2</v>
      </c>
      <c r="Q61" s="28">
        <f t="shared" si="17"/>
        <v>3</v>
      </c>
      <c r="R61" s="28">
        <f t="shared" si="18"/>
        <v>6</v>
      </c>
      <c r="S61" s="4">
        <f t="shared" si="9"/>
        <v>4.0415587212098796</v>
      </c>
      <c r="T61" s="28">
        <f t="shared" si="10"/>
        <v>2</v>
      </c>
      <c r="U61" s="28">
        <f t="shared" si="11"/>
        <v>3</v>
      </c>
      <c r="V61" s="5">
        <f t="shared" si="22"/>
        <v>3</v>
      </c>
      <c r="W61" s="5">
        <f t="shared" si="12"/>
        <v>0</v>
      </c>
      <c r="X61" s="5">
        <f t="shared" si="12"/>
        <v>0</v>
      </c>
      <c r="Y61" s="5">
        <f t="shared" si="12"/>
        <v>0</v>
      </c>
      <c r="Z61" s="5">
        <f t="shared" si="12"/>
        <v>1</v>
      </c>
    </row>
    <row r="62" spans="1:26" x14ac:dyDescent="0.3">
      <c r="A62" s="28" t="s">
        <v>73</v>
      </c>
      <c r="B62" s="28">
        <f t="shared" si="24"/>
        <v>-7</v>
      </c>
      <c r="C62" s="28">
        <f t="shared" si="24"/>
        <v>6</v>
      </c>
      <c r="D62" s="28">
        <f t="shared" si="24"/>
        <v>-2</v>
      </c>
      <c r="E62" s="28">
        <f t="shared" si="24"/>
        <v>-4</v>
      </c>
      <c r="F62" s="28">
        <f t="shared" si="24"/>
        <v>0</v>
      </c>
      <c r="G62" s="28">
        <f t="shared" si="24"/>
        <v>0</v>
      </c>
      <c r="H62" s="28">
        <f t="shared" si="4"/>
        <v>0</v>
      </c>
      <c r="I62" s="28">
        <f t="shared" si="5"/>
        <v>0</v>
      </c>
      <c r="J62" s="28">
        <f t="shared" si="6"/>
        <v>0</v>
      </c>
      <c r="K62" s="28">
        <f t="shared" si="7"/>
        <v>1</v>
      </c>
      <c r="L62" s="28">
        <f t="shared" si="8"/>
        <v>1</v>
      </c>
      <c r="M62" s="28">
        <f t="shared" si="13"/>
        <v>6</v>
      </c>
      <c r="N62" s="28">
        <f t="shared" si="14"/>
        <v>-7</v>
      </c>
      <c r="O62" s="28">
        <f t="shared" si="15"/>
        <v>2</v>
      </c>
      <c r="P62" s="28">
        <f t="shared" si="16"/>
        <v>1</v>
      </c>
      <c r="Q62" s="28">
        <f t="shared" si="17"/>
        <v>3</v>
      </c>
      <c r="R62" s="28">
        <f t="shared" si="18"/>
        <v>6</v>
      </c>
      <c r="S62" s="4">
        <f t="shared" si="9"/>
        <v>8.5602757725374268</v>
      </c>
      <c r="T62" s="28">
        <f t="shared" si="10"/>
        <v>1</v>
      </c>
      <c r="U62" s="28">
        <f t="shared" si="11"/>
        <v>3</v>
      </c>
      <c r="V62" s="5">
        <f t="shared" si="22"/>
        <v>3</v>
      </c>
      <c r="W62" s="5">
        <f t="shared" si="12"/>
        <v>0</v>
      </c>
      <c r="X62" s="5">
        <f t="shared" si="12"/>
        <v>0</v>
      </c>
      <c r="Y62" s="5">
        <f t="shared" si="12"/>
        <v>0</v>
      </c>
      <c r="Z62" s="5">
        <f t="shared" si="12"/>
        <v>1</v>
      </c>
    </row>
    <row r="63" spans="1:26" x14ac:dyDescent="0.3">
      <c r="A63" s="28" t="s">
        <v>74</v>
      </c>
      <c r="B63" s="28">
        <f t="shared" si="24"/>
        <v>-8</v>
      </c>
      <c r="C63" s="28">
        <f t="shared" si="24"/>
        <v>12</v>
      </c>
      <c r="D63" s="28">
        <f t="shared" si="24"/>
        <v>-9</v>
      </c>
      <c r="E63" s="28">
        <f t="shared" si="24"/>
        <v>-5</v>
      </c>
      <c r="F63" s="28">
        <f t="shared" si="24"/>
        <v>-5</v>
      </c>
      <c r="G63" s="28">
        <f t="shared" si="24"/>
        <v>0</v>
      </c>
      <c r="H63" s="28">
        <f t="shared" si="4"/>
        <v>0</v>
      </c>
      <c r="I63" s="28">
        <f t="shared" si="5"/>
        <v>0</v>
      </c>
      <c r="J63" s="28">
        <f t="shared" si="6"/>
        <v>0</v>
      </c>
      <c r="K63" s="28">
        <f t="shared" si="7"/>
        <v>1</v>
      </c>
      <c r="L63" s="28">
        <f t="shared" si="8"/>
        <v>1</v>
      </c>
      <c r="M63" s="28">
        <f t="shared" si="13"/>
        <v>12</v>
      </c>
      <c r="N63" s="28">
        <f t="shared" si="14"/>
        <v>-9</v>
      </c>
      <c r="O63" s="28">
        <f t="shared" si="15"/>
        <v>1</v>
      </c>
      <c r="P63" s="28">
        <f t="shared" si="16"/>
        <v>1</v>
      </c>
      <c r="Q63" s="28">
        <f t="shared" si="17"/>
        <v>4</v>
      </c>
      <c r="R63" s="28">
        <f t="shared" si="18"/>
        <v>6</v>
      </c>
      <c r="S63" s="4">
        <f t="shared" si="9"/>
        <v>16.679477710861022</v>
      </c>
      <c r="T63" s="28">
        <f t="shared" si="10"/>
        <v>1</v>
      </c>
      <c r="U63" s="28">
        <f t="shared" si="11"/>
        <v>4</v>
      </c>
      <c r="V63" s="5">
        <f t="shared" si="22"/>
        <v>3</v>
      </c>
      <c r="W63" s="5">
        <f t="shared" si="12"/>
        <v>0</v>
      </c>
      <c r="X63" s="5">
        <f t="shared" si="12"/>
        <v>0</v>
      </c>
      <c r="Y63" s="5">
        <f t="shared" si="12"/>
        <v>0</v>
      </c>
      <c r="Z63" s="5">
        <f t="shared" si="12"/>
        <v>1</v>
      </c>
    </row>
    <row r="64" spans="1:26" x14ac:dyDescent="0.3">
      <c r="A64" s="28" t="s">
        <v>75</v>
      </c>
      <c r="B64" s="28">
        <f t="shared" si="24"/>
        <v>0</v>
      </c>
      <c r="C64" s="28">
        <f t="shared" si="24"/>
        <v>1</v>
      </c>
      <c r="D64" s="28">
        <f t="shared" si="24"/>
        <v>-7</v>
      </c>
      <c r="E64" s="28">
        <f t="shared" si="24"/>
        <v>-3</v>
      </c>
      <c r="F64" s="28">
        <f t="shared" si="24"/>
        <v>3</v>
      </c>
      <c r="G64" s="28">
        <f t="shared" si="24"/>
        <v>0</v>
      </c>
      <c r="H64" s="28">
        <f t="shared" si="4"/>
        <v>0</v>
      </c>
      <c r="I64" s="28">
        <f t="shared" si="5"/>
        <v>0</v>
      </c>
      <c r="J64" s="28">
        <f t="shared" si="6"/>
        <v>0</v>
      </c>
      <c r="K64" s="28">
        <f t="shared" si="7"/>
        <v>1</v>
      </c>
      <c r="L64" s="28">
        <f t="shared" si="8"/>
        <v>1</v>
      </c>
      <c r="M64" s="28">
        <f t="shared" si="13"/>
        <v>3</v>
      </c>
      <c r="N64" s="28">
        <f t="shared" si="14"/>
        <v>-7</v>
      </c>
      <c r="O64" s="28">
        <f t="shared" si="15"/>
        <v>2</v>
      </c>
      <c r="P64" s="28">
        <f t="shared" si="16"/>
        <v>2</v>
      </c>
      <c r="Q64" s="28">
        <f t="shared" si="17"/>
        <v>2</v>
      </c>
      <c r="R64" s="28">
        <f t="shared" si="18"/>
        <v>6</v>
      </c>
      <c r="S64" s="4">
        <f t="shared" si="9"/>
        <v>4.6904157598234297</v>
      </c>
      <c r="T64" s="28">
        <f t="shared" si="10"/>
        <v>2</v>
      </c>
      <c r="U64" s="28">
        <f t="shared" si="11"/>
        <v>2</v>
      </c>
      <c r="V64" s="5">
        <f t="shared" si="22"/>
        <v>3</v>
      </c>
      <c r="W64" s="5">
        <f t="shared" si="12"/>
        <v>0</v>
      </c>
      <c r="X64" s="5">
        <f t="shared" si="12"/>
        <v>0</v>
      </c>
      <c r="Y64" s="5">
        <f t="shared" si="12"/>
        <v>0</v>
      </c>
      <c r="Z64" s="5">
        <f t="shared" si="12"/>
        <v>1</v>
      </c>
    </row>
    <row r="65" spans="1:26" x14ac:dyDescent="0.3">
      <c r="A65" s="28" t="s">
        <v>76</v>
      </c>
      <c r="B65" s="28">
        <f t="shared" si="24"/>
        <v>-6</v>
      </c>
      <c r="C65" s="28">
        <f t="shared" si="24"/>
        <v>13</v>
      </c>
      <c r="D65" s="28">
        <f t="shared" si="24"/>
        <v>-15</v>
      </c>
      <c r="E65" s="28">
        <f t="shared" si="24"/>
        <v>3</v>
      </c>
      <c r="F65" s="28">
        <f t="shared" si="24"/>
        <v>1</v>
      </c>
      <c r="G65" s="28">
        <f t="shared" si="24"/>
        <v>0</v>
      </c>
      <c r="H65" s="28">
        <f t="shared" si="4"/>
        <v>0</v>
      </c>
      <c r="I65" s="28">
        <f t="shared" si="5"/>
        <v>0</v>
      </c>
      <c r="J65" s="28">
        <f t="shared" si="6"/>
        <v>0</v>
      </c>
      <c r="K65" s="28">
        <f t="shared" si="7"/>
        <v>1</v>
      </c>
      <c r="L65" s="28">
        <f t="shared" si="8"/>
        <v>1</v>
      </c>
      <c r="M65" s="28">
        <f t="shared" si="13"/>
        <v>13</v>
      </c>
      <c r="N65" s="28">
        <f t="shared" si="14"/>
        <v>-15</v>
      </c>
      <c r="O65" s="28">
        <f t="shared" si="15"/>
        <v>1</v>
      </c>
      <c r="P65" s="28">
        <f t="shared" si="16"/>
        <v>3</v>
      </c>
      <c r="Q65" s="28">
        <f t="shared" si="17"/>
        <v>2</v>
      </c>
      <c r="R65" s="28">
        <f t="shared" si="18"/>
        <v>6</v>
      </c>
      <c r="S65" s="4">
        <f t="shared" si="9"/>
        <v>14.615363389350618</v>
      </c>
      <c r="T65" s="28">
        <f t="shared" si="10"/>
        <v>3</v>
      </c>
      <c r="U65" s="28">
        <f t="shared" si="11"/>
        <v>2</v>
      </c>
      <c r="V65" s="5">
        <f t="shared" si="22"/>
        <v>3</v>
      </c>
      <c r="W65" s="5">
        <f t="shared" si="12"/>
        <v>0</v>
      </c>
      <c r="X65" s="5">
        <f t="shared" si="12"/>
        <v>0</v>
      </c>
      <c r="Y65" s="5">
        <f t="shared" si="12"/>
        <v>0</v>
      </c>
      <c r="Z65" s="5">
        <f t="shared" si="12"/>
        <v>1</v>
      </c>
    </row>
    <row r="66" spans="1:26" x14ac:dyDescent="0.3">
      <c r="A66" s="28" t="s">
        <v>77</v>
      </c>
      <c r="B66" s="28">
        <f t="shared" si="24"/>
        <v>-3</v>
      </c>
      <c r="C66" s="28">
        <f t="shared" si="24"/>
        <v>-5</v>
      </c>
      <c r="D66" s="28">
        <f t="shared" si="24"/>
        <v>-1</v>
      </c>
      <c r="E66" s="28">
        <f t="shared" si="24"/>
        <v>5</v>
      </c>
      <c r="F66" s="28">
        <f t="shared" si="24"/>
        <v>-5</v>
      </c>
      <c r="G66" s="28">
        <f t="shared" si="24"/>
        <v>0</v>
      </c>
      <c r="H66" s="28">
        <f t="shared" si="4"/>
        <v>0</v>
      </c>
      <c r="I66" s="28">
        <f t="shared" si="5"/>
        <v>0</v>
      </c>
      <c r="J66" s="28">
        <f t="shared" si="6"/>
        <v>0</v>
      </c>
      <c r="K66" s="28">
        <f t="shared" si="7"/>
        <v>1</v>
      </c>
      <c r="L66" s="28">
        <f t="shared" si="8"/>
        <v>1</v>
      </c>
      <c r="M66" s="28">
        <f t="shared" si="13"/>
        <v>5</v>
      </c>
      <c r="N66" s="28">
        <f t="shared" si="14"/>
        <v>-5</v>
      </c>
      <c r="O66" s="28">
        <f t="shared" si="15"/>
        <v>1</v>
      </c>
      <c r="P66" s="28">
        <f t="shared" si="16"/>
        <v>1</v>
      </c>
      <c r="Q66" s="28">
        <f t="shared" si="17"/>
        <v>4</v>
      </c>
      <c r="R66" s="28">
        <f t="shared" si="18"/>
        <v>6</v>
      </c>
      <c r="S66" s="4">
        <f t="shared" si="9"/>
        <v>9.5</v>
      </c>
      <c r="T66" s="28">
        <f t="shared" si="10"/>
        <v>1</v>
      </c>
      <c r="U66" s="28">
        <f t="shared" si="11"/>
        <v>4</v>
      </c>
      <c r="V66" s="5">
        <f t="shared" si="22"/>
        <v>3</v>
      </c>
      <c r="W66" s="5">
        <f t="shared" si="12"/>
        <v>0</v>
      </c>
      <c r="X66" s="5">
        <f t="shared" si="12"/>
        <v>0</v>
      </c>
      <c r="Y66" s="5">
        <f t="shared" si="12"/>
        <v>0</v>
      </c>
      <c r="Z66" s="5">
        <f t="shared" si="12"/>
        <v>1</v>
      </c>
    </row>
    <row r="67" spans="1:26" x14ac:dyDescent="0.3">
      <c r="A67" s="28" t="s">
        <v>78</v>
      </c>
      <c r="B67" s="28">
        <f t="shared" si="24"/>
        <v>8</v>
      </c>
      <c r="C67" s="28">
        <f t="shared" si="24"/>
        <v>0</v>
      </c>
      <c r="D67" s="28">
        <f t="shared" si="24"/>
        <v>-12</v>
      </c>
      <c r="E67" s="28">
        <f t="shared" si="24"/>
        <v>-2</v>
      </c>
      <c r="F67" s="28">
        <f t="shared" si="24"/>
        <v>-7</v>
      </c>
      <c r="G67" s="28">
        <f t="shared" si="24"/>
        <v>0</v>
      </c>
      <c r="H67" s="28">
        <f t="shared" si="4"/>
        <v>0</v>
      </c>
      <c r="I67" s="28">
        <f t="shared" si="5"/>
        <v>0</v>
      </c>
      <c r="J67" s="28">
        <f t="shared" si="6"/>
        <v>0</v>
      </c>
      <c r="K67" s="28">
        <f t="shared" si="7"/>
        <v>1</v>
      </c>
      <c r="L67" s="28">
        <f t="shared" si="8"/>
        <v>1</v>
      </c>
      <c r="M67" s="28">
        <f t="shared" si="13"/>
        <v>8</v>
      </c>
      <c r="N67" s="28">
        <f t="shared" si="14"/>
        <v>-12</v>
      </c>
      <c r="O67" s="28">
        <f t="shared" si="15"/>
        <v>2</v>
      </c>
      <c r="P67" s="28">
        <f t="shared" si="16"/>
        <v>1</v>
      </c>
      <c r="Q67" s="28">
        <f t="shared" si="17"/>
        <v>3</v>
      </c>
      <c r="R67" s="28">
        <f t="shared" si="18"/>
        <v>6</v>
      </c>
      <c r="S67" s="4">
        <f t="shared" si="9"/>
        <v>8.5244745683629475</v>
      </c>
      <c r="T67" s="28">
        <f t="shared" si="10"/>
        <v>1</v>
      </c>
      <c r="U67" s="28">
        <f t="shared" si="11"/>
        <v>3</v>
      </c>
      <c r="V67" s="5">
        <f t="shared" si="22"/>
        <v>3</v>
      </c>
      <c r="W67" s="5">
        <f t="shared" si="12"/>
        <v>0</v>
      </c>
      <c r="X67" s="5">
        <f t="shared" si="12"/>
        <v>0</v>
      </c>
      <c r="Y67" s="5">
        <f t="shared" si="12"/>
        <v>0</v>
      </c>
      <c r="Z67" s="5">
        <f t="shared" si="12"/>
        <v>1</v>
      </c>
    </row>
    <row r="68" spans="1:26" x14ac:dyDescent="0.3">
      <c r="A68" s="28" t="s">
        <v>79</v>
      </c>
      <c r="B68" s="28">
        <f t="shared" si="24"/>
        <v>6</v>
      </c>
      <c r="C68" s="28">
        <f t="shared" si="24"/>
        <v>5</v>
      </c>
      <c r="D68" s="28">
        <f t="shared" si="24"/>
        <v>-11</v>
      </c>
      <c r="E68" s="28">
        <f t="shared" si="24"/>
        <v>-6</v>
      </c>
      <c r="F68" s="28">
        <f t="shared" si="24"/>
        <v>-4</v>
      </c>
      <c r="G68" s="28">
        <f t="shared" si="24"/>
        <v>0</v>
      </c>
      <c r="H68" s="28">
        <f t="shared" si="4"/>
        <v>0</v>
      </c>
      <c r="I68" s="28">
        <f t="shared" si="5"/>
        <v>0</v>
      </c>
      <c r="J68" s="28">
        <f t="shared" si="6"/>
        <v>0</v>
      </c>
      <c r="K68" s="28">
        <f t="shared" si="7"/>
        <v>1</v>
      </c>
      <c r="L68" s="28">
        <f t="shared" si="8"/>
        <v>1</v>
      </c>
      <c r="M68" s="28">
        <f t="shared" si="13"/>
        <v>6</v>
      </c>
      <c r="N68" s="28">
        <f t="shared" si="14"/>
        <v>-11</v>
      </c>
      <c r="O68" s="28">
        <f t="shared" si="15"/>
        <v>1</v>
      </c>
      <c r="P68" s="28">
        <f t="shared" si="16"/>
        <v>2</v>
      </c>
      <c r="Q68" s="28">
        <f t="shared" si="17"/>
        <v>3</v>
      </c>
      <c r="R68" s="28">
        <f t="shared" si="18"/>
        <v>6</v>
      </c>
      <c r="S68" s="4">
        <f t="shared" si="9"/>
        <v>7.5277265270908096</v>
      </c>
      <c r="T68" s="28">
        <f t="shared" si="10"/>
        <v>2</v>
      </c>
      <c r="U68" s="28">
        <f t="shared" si="11"/>
        <v>3</v>
      </c>
      <c r="V68" s="5">
        <f t="shared" si="22"/>
        <v>3</v>
      </c>
      <c r="W68" s="5">
        <f t="shared" si="12"/>
        <v>0</v>
      </c>
      <c r="X68" s="5">
        <f t="shared" si="12"/>
        <v>0</v>
      </c>
      <c r="Y68" s="5">
        <f t="shared" si="12"/>
        <v>0</v>
      </c>
      <c r="Z68" s="5">
        <f t="shared" si="12"/>
        <v>1</v>
      </c>
    </row>
    <row r="69" spans="1:26" x14ac:dyDescent="0.3">
      <c r="A69" s="28" t="s">
        <v>80</v>
      </c>
      <c r="B69" s="28">
        <f>B$21-B18</f>
        <v>8</v>
      </c>
      <c r="C69" s="28">
        <f t="shared" ref="C69:G69" si="25">C$21-C18</f>
        <v>12</v>
      </c>
      <c r="D69" s="28">
        <f t="shared" si="25"/>
        <v>-15</v>
      </c>
      <c r="E69" s="28">
        <f t="shared" si="25"/>
        <v>7</v>
      </c>
      <c r="F69" s="28">
        <f t="shared" si="25"/>
        <v>-7</v>
      </c>
      <c r="G69" s="28">
        <f t="shared" si="25"/>
        <v>0</v>
      </c>
      <c r="H69" s="28">
        <f t="shared" si="4"/>
        <v>0</v>
      </c>
      <c r="I69" s="28">
        <f t="shared" si="5"/>
        <v>0</v>
      </c>
      <c r="J69" s="28">
        <f t="shared" si="6"/>
        <v>0</v>
      </c>
      <c r="K69" s="28">
        <f t="shared" si="7"/>
        <v>1</v>
      </c>
      <c r="L69" s="28">
        <f t="shared" si="8"/>
        <v>1</v>
      </c>
      <c r="M69" s="28">
        <f t="shared" si="13"/>
        <v>12</v>
      </c>
      <c r="N69" s="28">
        <f t="shared" si="14"/>
        <v>-15</v>
      </c>
      <c r="O69" s="28">
        <f t="shared" si="15"/>
        <v>1</v>
      </c>
      <c r="P69" s="28">
        <f t="shared" si="16"/>
        <v>3</v>
      </c>
      <c r="Q69" s="28">
        <f t="shared" si="17"/>
        <v>2</v>
      </c>
      <c r="R69" s="28">
        <f t="shared" si="18"/>
        <v>6</v>
      </c>
      <c r="S69" s="4">
        <f t="shared" si="9"/>
        <v>13.269427669584644</v>
      </c>
      <c r="T69" s="28">
        <f t="shared" si="10"/>
        <v>3</v>
      </c>
      <c r="U69" s="28">
        <f t="shared" si="11"/>
        <v>2</v>
      </c>
      <c r="V69" s="5">
        <f t="shared" si="22"/>
        <v>4</v>
      </c>
      <c r="W69" s="5">
        <f t="shared" si="12"/>
        <v>0</v>
      </c>
      <c r="X69" s="5">
        <f t="shared" si="12"/>
        <v>0</v>
      </c>
      <c r="Y69" s="5">
        <f t="shared" si="12"/>
        <v>0</v>
      </c>
      <c r="Z69" s="5">
        <f t="shared" si="12"/>
        <v>1</v>
      </c>
    </row>
    <row r="70" spans="1:26" x14ac:dyDescent="0.3">
      <c r="A70" s="28" t="s">
        <v>81</v>
      </c>
      <c r="B70" s="28">
        <f t="shared" ref="B70:G80" si="26">B$21-B19</f>
        <v>2</v>
      </c>
      <c r="C70" s="28">
        <f t="shared" si="26"/>
        <v>11</v>
      </c>
      <c r="D70" s="28">
        <f t="shared" si="26"/>
        <v>2</v>
      </c>
      <c r="E70" s="28">
        <f t="shared" si="26"/>
        <v>-2</v>
      </c>
      <c r="F70" s="28">
        <f t="shared" si="26"/>
        <v>-4</v>
      </c>
      <c r="G70" s="28">
        <f t="shared" si="26"/>
        <v>0</v>
      </c>
      <c r="H70" s="28">
        <f t="shared" si="4"/>
        <v>0</v>
      </c>
      <c r="I70" s="28">
        <f t="shared" si="5"/>
        <v>0</v>
      </c>
      <c r="J70" s="28">
        <f t="shared" si="6"/>
        <v>0</v>
      </c>
      <c r="K70" s="28">
        <f t="shared" si="7"/>
        <v>1</v>
      </c>
      <c r="L70" s="28">
        <f t="shared" si="8"/>
        <v>1</v>
      </c>
      <c r="M70" s="28">
        <f t="shared" si="13"/>
        <v>11</v>
      </c>
      <c r="N70" s="28">
        <f t="shared" si="14"/>
        <v>-4</v>
      </c>
      <c r="O70" s="28">
        <f t="shared" si="15"/>
        <v>1</v>
      </c>
      <c r="P70" s="28">
        <f t="shared" si="16"/>
        <v>3</v>
      </c>
      <c r="Q70" s="28">
        <f t="shared" si="17"/>
        <v>2</v>
      </c>
      <c r="R70" s="28">
        <f t="shared" si="18"/>
        <v>6</v>
      </c>
      <c r="S70" s="4">
        <f t="shared" si="9"/>
        <v>18.164414002968975</v>
      </c>
      <c r="T70" s="28">
        <f t="shared" si="10"/>
        <v>3</v>
      </c>
      <c r="U70" s="28">
        <f t="shared" si="11"/>
        <v>2</v>
      </c>
      <c r="V70" s="5">
        <f t="shared" si="22"/>
        <v>4</v>
      </c>
      <c r="W70" s="5">
        <f t="shared" si="12"/>
        <v>0</v>
      </c>
      <c r="X70" s="5">
        <f t="shared" si="12"/>
        <v>0</v>
      </c>
      <c r="Y70" s="5">
        <f t="shared" si="12"/>
        <v>0</v>
      </c>
      <c r="Z70" s="5">
        <f t="shared" si="12"/>
        <v>1</v>
      </c>
    </row>
    <row r="71" spans="1:26" x14ac:dyDescent="0.3">
      <c r="A71" s="28" t="s">
        <v>82</v>
      </c>
      <c r="B71" s="28">
        <f t="shared" si="26"/>
        <v>4</v>
      </c>
      <c r="C71" s="28">
        <f t="shared" si="26"/>
        <v>3</v>
      </c>
      <c r="D71" s="28">
        <f t="shared" si="26"/>
        <v>4</v>
      </c>
      <c r="E71" s="28">
        <f t="shared" si="26"/>
        <v>-2</v>
      </c>
      <c r="F71" s="28">
        <f t="shared" si="26"/>
        <v>3</v>
      </c>
      <c r="G71" s="28">
        <f t="shared" si="26"/>
        <v>0</v>
      </c>
      <c r="H71" s="28">
        <f t="shared" si="4"/>
        <v>0</v>
      </c>
      <c r="I71" s="28">
        <f t="shared" si="5"/>
        <v>0</v>
      </c>
      <c r="J71" s="28">
        <f t="shared" si="6"/>
        <v>0</v>
      </c>
      <c r="K71" s="28">
        <f t="shared" si="7"/>
        <v>1</v>
      </c>
      <c r="L71" s="28">
        <f t="shared" si="8"/>
        <v>1</v>
      </c>
      <c r="M71" s="28">
        <f t="shared" si="13"/>
        <v>4</v>
      </c>
      <c r="N71" s="28">
        <f t="shared" si="14"/>
        <v>-2</v>
      </c>
      <c r="O71" s="28">
        <f t="shared" si="15"/>
        <v>1</v>
      </c>
      <c r="P71" s="28">
        <f t="shared" si="16"/>
        <v>4</v>
      </c>
      <c r="Q71" s="28">
        <f t="shared" si="17"/>
        <v>1</v>
      </c>
      <c r="R71" s="28">
        <f t="shared" si="18"/>
        <v>6</v>
      </c>
      <c r="S71" s="4">
        <f t="shared" si="9"/>
        <v>9.8722813232690143</v>
      </c>
      <c r="T71" s="28">
        <f t="shared" si="10"/>
        <v>4</v>
      </c>
      <c r="U71" s="28">
        <f t="shared" si="11"/>
        <v>1</v>
      </c>
      <c r="V71" s="5">
        <f t="shared" si="22"/>
        <v>4</v>
      </c>
      <c r="W71" s="5">
        <f t="shared" si="12"/>
        <v>0</v>
      </c>
      <c r="X71" s="5">
        <f t="shared" si="12"/>
        <v>0</v>
      </c>
      <c r="Y71" s="5">
        <f t="shared" si="12"/>
        <v>0</v>
      </c>
      <c r="Z71" s="5">
        <f t="shared" si="12"/>
        <v>1</v>
      </c>
    </row>
    <row r="72" spans="1:26" x14ac:dyDescent="0.3">
      <c r="A72" s="28" t="s">
        <v>83</v>
      </c>
      <c r="B72" s="28">
        <f t="shared" si="26"/>
        <v>0</v>
      </c>
      <c r="C72" s="28">
        <f t="shared" si="26"/>
        <v>0</v>
      </c>
      <c r="D72" s="28">
        <f t="shared" si="26"/>
        <v>0</v>
      </c>
      <c r="E72" s="28">
        <f t="shared" si="26"/>
        <v>0</v>
      </c>
      <c r="F72" s="28">
        <f t="shared" si="26"/>
        <v>0</v>
      </c>
      <c r="G72" s="28">
        <f t="shared" si="26"/>
        <v>0</v>
      </c>
      <c r="H72" s="28">
        <f t="shared" si="4"/>
        <v>0</v>
      </c>
      <c r="I72" s="28">
        <f t="shared" si="5"/>
        <v>0</v>
      </c>
      <c r="J72" s="28">
        <f t="shared" si="6"/>
        <v>1</v>
      </c>
      <c r="K72" s="28">
        <f t="shared" si="7"/>
        <v>0</v>
      </c>
      <c r="L72" s="28">
        <f t="shared" si="8"/>
        <v>1</v>
      </c>
      <c r="M72" s="28">
        <f t="shared" si="13"/>
        <v>0</v>
      </c>
      <c r="N72" s="28">
        <f t="shared" si="14"/>
        <v>0</v>
      </c>
      <c r="O72" s="28">
        <f t="shared" si="15"/>
        <v>6</v>
      </c>
      <c r="P72" s="28">
        <f t="shared" si="16"/>
        <v>0</v>
      </c>
      <c r="Q72" s="28">
        <f t="shared" si="17"/>
        <v>0</v>
      </c>
      <c r="R72" s="28">
        <f t="shared" si="18"/>
        <v>6</v>
      </c>
      <c r="S72" s="4">
        <f t="shared" si="9"/>
        <v>0</v>
      </c>
      <c r="T72" s="28">
        <f t="shared" si="10"/>
        <v>1</v>
      </c>
      <c r="U72" s="28">
        <f t="shared" si="11"/>
        <v>1</v>
      </c>
      <c r="V72" s="5">
        <f t="shared" si="22"/>
        <v>4</v>
      </c>
      <c r="W72" s="5">
        <f t="shared" si="12"/>
        <v>0</v>
      </c>
      <c r="X72" s="5">
        <f t="shared" si="12"/>
        <v>0</v>
      </c>
      <c r="Y72" s="5">
        <f t="shared" si="12"/>
        <v>1</v>
      </c>
      <c r="Z72" s="5">
        <f t="shared" si="12"/>
        <v>0</v>
      </c>
    </row>
    <row r="73" spans="1:26" x14ac:dyDescent="0.3">
      <c r="A73" s="28" t="s">
        <v>84</v>
      </c>
      <c r="B73" s="28">
        <f t="shared" si="26"/>
        <v>-6</v>
      </c>
      <c r="C73" s="28">
        <f t="shared" si="26"/>
        <v>6</v>
      </c>
      <c r="D73" s="28">
        <f t="shared" si="26"/>
        <v>-9</v>
      </c>
      <c r="E73" s="28">
        <f t="shared" si="26"/>
        <v>-11</v>
      </c>
      <c r="F73" s="28">
        <f t="shared" si="26"/>
        <v>7</v>
      </c>
      <c r="G73" s="28">
        <f t="shared" si="26"/>
        <v>0</v>
      </c>
      <c r="H73" s="28">
        <f t="shared" si="4"/>
        <v>0</v>
      </c>
      <c r="I73" s="28">
        <f t="shared" si="5"/>
        <v>0</v>
      </c>
      <c r="J73" s="28">
        <f t="shared" si="6"/>
        <v>0</v>
      </c>
      <c r="K73" s="28">
        <f t="shared" si="7"/>
        <v>1</v>
      </c>
      <c r="L73" s="28">
        <f t="shared" si="8"/>
        <v>1</v>
      </c>
      <c r="M73" s="28">
        <f t="shared" si="13"/>
        <v>7</v>
      </c>
      <c r="N73" s="28">
        <f t="shared" si="14"/>
        <v>-11</v>
      </c>
      <c r="O73" s="28">
        <f t="shared" si="15"/>
        <v>1</v>
      </c>
      <c r="P73" s="28">
        <f t="shared" si="16"/>
        <v>2</v>
      </c>
      <c r="Q73" s="28">
        <f t="shared" si="17"/>
        <v>3</v>
      </c>
      <c r="R73" s="28">
        <f t="shared" si="18"/>
        <v>6</v>
      </c>
      <c r="S73" s="4">
        <f t="shared" si="9"/>
        <v>8.8049129826453978</v>
      </c>
      <c r="T73" s="28">
        <f t="shared" si="10"/>
        <v>2</v>
      </c>
      <c r="U73" s="28">
        <f t="shared" si="11"/>
        <v>3</v>
      </c>
      <c r="V73" s="5">
        <f t="shared" si="22"/>
        <v>4</v>
      </c>
      <c r="W73" s="5">
        <f t="shared" si="12"/>
        <v>0</v>
      </c>
      <c r="X73" s="5">
        <f t="shared" si="12"/>
        <v>0</v>
      </c>
      <c r="Y73" s="5">
        <f t="shared" si="12"/>
        <v>0</v>
      </c>
      <c r="Z73" s="5">
        <f t="shared" si="12"/>
        <v>1</v>
      </c>
    </row>
    <row r="74" spans="1:26" x14ac:dyDescent="0.3">
      <c r="A74" s="28" t="s">
        <v>85</v>
      </c>
      <c r="B74" s="28">
        <f t="shared" si="26"/>
        <v>-3</v>
      </c>
      <c r="C74" s="28">
        <f t="shared" si="26"/>
        <v>9</v>
      </c>
      <c r="D74" s="28">
        <f t="shared" si="26"/>
        <v>2</v>
      </c>
      <c r="E74" s="28">
        <f t="shared" si="26"/>
        <v>-6</v>
      </c>
      <c r="F74" s="28">
        <f t="shared" si="26"/>
        <v>3</v>
      </c>
      <c r="G74" s="28">
        <f t="shared" si="26"/>
        <v>0</v>
      </c>
      <c r="H74" s="28">
        <f t="shared" si="4"/>
        <v>0</v>
      </c>
      <c r="I74" s="28">
        <f t="shared" si="5"/>
        <v>0</v>
      </c>
      <c r="J74" s="28">
        <f t="shared" si="6"/>
        <v>0</v>
      </c>
      <c r="K74" s="28">
        <f t="shared" si="7"/>
        <v>1</v>
      </c>
      <c r="L74" s="28">
        <f t="shared" si="8"/>
        <v>1</v>
      </c>
      <c r="M74" s="28">
        <f t="shared" si="13"/>
        <v>9</v>
      </c>
      <c r="N74" s="28">
        <f t="shared" si="14"/>
        <v>-6</v>
      </c>
      <c r="O74" s="28">
        <f t="shared" si="15"/>
        <v>1</v>
      </c>
      <c r="P74" s="28">
        <f t="shared" si="16"/>
        <v>3</v>
      </c>
      <c r="Q74" s="28">
        <f t="shared" si="17"/>
        <v>2</v>
      </c>
      <c r="R74" s="28">
        <f t="shared" si="18"/>
        <v>6</v>
      </c>
      <c r="S74" s="4">
        <f t="shared" si="9"/>
        <v>14.164414002968975</v>
      </c>
      <c r="T74" s="28">
        <f t="shared" si="10"/>
        <v>3</v>
      </c>
      <c r="U74" s="28">
        <f t="shared" si="11"/>
        <v>2</v>
      </c>
      <c r="V74" s="5">
        <f t="shared" si="22"/>
        <v>4</v>
      </c>
      <c r="W74" s="5">
        <f t="shared" si="12"/>
        <v>0</v>
      </c>
      <c r="X74" s="5">
        <f t="shared" si="12"/>
        <v>0</v>
      </c>
      <c r="Y74" s="5">
        <f t="shared" si="12"/>
        <v>0</v>
      </c>
      <c r="Z74" s="5">
        <f t="shared" si="12"/>
        <v>1</v>
      </c>
    </row>
    <row r="75" spans="1:26" x14ac:dyDescent="0.3">
      <c r="A75" s="28" t="s">
        <v>86</v>
      </c>
      <c r="B75" s="28">
        <f t="shared" si="26"/>
        <v>-4</v>
      </c>
      <c r="C75" s="28">
        <f t="shared" si="26"/>
        <v>15</v>
      </c>
      <c r="D75" s="28">
        <f t="shared" si="26"/>
        <v>-5</v>
      </c>
      <c r="E75" s="28">
        <f t="shared" si="26"/>
        <v>-7</v>
      </c>
      <c r="F75" s="28">
        <f t="shared" si="26"/>
        <v>-2</v>
      </c>
      <c r="G75" s="28">
        <f t="shared" si="26"/>
        <v>0</v>
      </c>
      <c r="H75" s="28">
        <f t="shared" si="4"/>
        <v>0</v>
      </c>
      <c r="I75" s="28">
        <f t="shared" si="5"/>
        <v>0</v>
      </c>
      <c r="J75" s="28">
        <f t="shared" si="6"/>
        <v>0</v>
      </c>
      <c r="K75" s="28">
        <f t="shared" si="7"/>
        <v>1</v>
      </c>
      <c r="L75" s="28">
        <f t="shared" si="8"/>
        <v>1</v>
      </c>
      <c r="M75" s="28">
        <f t="shared" si="13"/>
        <v>15</v>
      </c>
      <c r="N75" s="28">
        <f t="shared" si="14"/>
        <v>-7</v>
      </c>
      <c r="O75" s="28">
        <f t="shared" si="15"/>
        <v>1</v>
      </c>
      <c r="P75" s="28">
        <f t="shared" si="16"/>
        <v>1</v>
      </c>
      <c r="Q75" s="28">
        <f t="shared" si="17"/>
        <v>4</v>
      </c>
      <c r="R75" s="28">
        <f t="shared" si="18"/>
        <v>6</v>
      </c>
      <c r="S75" s="4">
        <f t="shared" si="9"/>
        <v>22.105858919765158</v>
      </c>
      <c r="T75" s="28">
        <f t="shared" si="10"/>
        <v>1</v>
      </c>
      <c r="U75" s="28">
        <f t="shared" si="11"/>
        <v>4</v>
      </c>
      <c r="V75" s="5">
        <f t="shared" si="22"/>
        <v>4</v>
      </c>
      <c r="W75" s="5">
        <f t="shared" si="12"/>
        <v>0</v>
      </c>
      <c r="X75" s="5">
        <f t="shared" si="12"/>
        <v>0</v>
      </c>
      <c r="Y75" s="5">
        <f t="shared" si="12"/>
        <v>0</v>
      </c>
      <c r="Z75" s="5">
        <f t="shared" si="12"/>
        <v>1</v>
      </c>
    </row>
    <row r="76" spans="1:26" x14ac:dyDescent="0.3">
      <c r="A76" s="28" t="s">
        <v>87</v>
      </c>
      <c r="B76" s="28">
        <f t="shared" si="26"/>
        <v>4</v>
      </c>
      <c r="C76" s="28">
        <f t="shared" si="26"/>
        <v>4</v>
      </c>
      <c r="D76" s="28">
        <f t="shared" si="26"/>
        <v>-3</v>
      </c>
      <c r="E76" s="28">
        <f t="shared" si="26"/>
        <v>-5</v>
      </c>
      <c r="F76" s="28">
        <f t="shared" si="26"/>
        <v>6</v>
      </c>
      <c r="G76" s="28">
        <f t="shared" si="26"/>
        <v>0</v>
      </c>
      <c r="H76" s="28">
        <f t="shared" si="4"/>
        <v>0</v>
      </c>
      <c r="I76" s="28">
        <f t="shared" si="5"/>
        <v>0</v>
      </c>
      <c r="J76" s="28">
        <f t="shared" si="6"/>
        <v>0</v>
      </c>
      <c r="K76" s="28">
        <f t="shared" si="7"/>
        <v>1</v>
      </c>
      <c r="L76" s="28">
        <f t="shared" si="8"/>
        <v>1</v>
      </c>
      <c r="M76" s="28">
        <f t="shared" si="13"/>
        <v>6</v>
      </c>
      <c r="N76" s="28">
        <f t="shared" si="14"/>
        <v>-5</v>
      </c>
      <c r="O76" s="28">
        <f t="shared" si="15"/>
        <v>1</v>
      </c>
      <c r="P76" s="28">
        <f t="shared" si="16"/>
        <v>3</v>
      </c>
      <c r="Q76" s="28">
        <f t="shared" si="17"/>
        <v>2</v>
      </c>
      <c r="R76" s="28">
        <f t="shared" si="18"/>
        <v>6</v>
      </c>
      <c r="S76" s="4">
        <f t="shared" si="9"/>
        <v>10.654746681256313</v>
      </c>
      <c r="T76" s="28">
        <f t="shared" si="10"/>
        <v>3</v>
      </c>
      <c r="U76" s="28">
        <f t="shared" si="11"/>
        <v>2</v>
      </c>
      <c r="V76" s="5">
        <f t="shared" si="22"/>
        <v>4</v>
      </c>
      <c r="W76" s="5">
        <f t="shared" si="12"/>
        <v>0</v>
      </c>
      <c r="X76" s="5">
        <f t="shared" si="12"/>
        <v>0</v>
      </c>
      <c r="Y76" s="5">
        <f t="shared" si="12"/>
        <v>0</v>
      </c>
      <c r="Z76" s="5">
        <f t="shared" si="12"/>
        <v>1</v>
      </c>
    </row>
    <row r="77" spans="1:26" x14ac:dyDescent="0.3">
      <c r="A77" s="28" t="s">
        <v>88</v>
      </c>
      <c r="B77" s="28">
        <f t="shared" si="26"/>
        <v>-2</v>
      </c>
      <c r="C77" s="28">
        <f t="shared" si="26"/>
        <v>16</v>
      </c>
      <c r="D77" s="28">
        <f t="shared" si="26"/>
        <v>-11</v>
      </c>
      <c r="E77" s="28">
        <f t="shared" si="26"/>
        <v>1</v>
      </c>
      <c r="F77" s="28">
        <f t="shared" si="26"/>
        <v>4</v>
      </c>
      <c r="G77" s="28">
        <f t="shared" si="26"/>
        <v>0</v>
      </c>
      <c r="H77" s="28">
        <f t="shared" si="4"/>
        <v>0</v>
      </c>
      <c r="I77" s="28">
        <f t="shared" si="5"/>
        <v>0</v>
      </c>
      <c r="J77" s="28">
        <f t="shared" si="6"/>
        <v>0</v>
      </c>
      <c r="K77" s="28">
        <f t="shared" si="7"/>
        <v>1</v>
      </c>
      <c r="L77" s="28">
        <f t="shared" si="8"/>
        <v>1</v>
      </c>
      <c r="M77" s="28">
        <f t="shared" si="13"/>
        <v>16</v>
      </c>
      <c r="N77" s="28">
        <f t="shared" si="14"/>
        <v>-11</v>
      </c>
      <c r="O77" s="28">
        <f t="shared" si="15"/>
        <v>1</v>
      </c>
      <c r="P77" s="28">
        <f t="shared" si="16"/>
        <v>3</v>
      </c>
      <c r="Q77" s="28">
        <f t="shared" si="17"/>
        <v>2</v>
      </c>
      <c r="R77" s="28">
        <f t="shared" si="18"/>
        <v>6</v>
      </c>
      <c r="S77" s="4">
        <f t="shared" si="9"/>
        <v>21.030261405182863</v>
      </c>
      <c r="T77" s="28">
        <f t="shared" si="10"/>
        <v>3</v>
      </c>
      <c r="U77" s="28">
        <f t="shared" si="11"/>
        <v>2</v>
      </c>
      <c r="V77" s="5">
        <f t="shared" si="22"/>
        <v>4</v>
      </c>
      <c r="W77" s="5">
        <f t="shared" si="12"/>
        <v>0</v>
      </c>
      <c r="X77" s="5">
        <f t="shared" si="12"/>
        <v>0</v>
      </c>
      <c r="Y77" s="5">
        <f t="shared" si="12"/>
        <v>0</v>
      </c>
      <c r="Z77" s="5">
        <f t="shared" si="12"/>
        <v>1</v>
      </c>
    </row>
    <row r="78" spans="1:26" x14ac:dyDescent="0.3">
      <c r="A78" s="28" t="s">
        <v>89</v>
      </c>
      <c r="B78" s="28">
        <f t="shared" si="26"/>
        <v>1</v>
      </c>
      <c r="C78" s="28">
        <f t="shared" si="26"/>
        <v>-2</v>
      </c>
      <c r="D78" s="28">
        <f t="shared" si="26"/>
        <v>3</v>
      </c>
      <c r="E78" s="28">
        <f t="shared" si="26"/>
        <v>3</v>
      </c>
      <c r="F78" s="28">
        <f t="shared" si="26"/>
        <v>-2</v>
      </c>
      <c r="G78" s="28">
        <f t="shared" si="26"/>
        <v>0</v>
      </c>
      <c r="H78" s="28">
        <f t="shared" si="4"/>
        <v>0</v>
      </c>
      <c r="I78" s="28">
        <f t="shared" si="5"/>
        <v>0</v>
      </c>
      <c r="J78" s="28">
        <f t="shared" si="6"/>
        <v>0</v>
      </c>
      <c r="K78" s="28">
        <f t="shared" si="7"/>
        <v>1</v>
      </c>
      <c r="L78" s="28">
        <f t="shared" si="8"/>
        <v>1</v>
      </c>
      <c r="M78" s="28">
        <f t="shared" si="13"/>
        <v>3</v>
      </c>
      <c r="N78" s="28">
        <f t="shared" si="14"/>
        <v>-2</v>
      </c>
      <c r="O78" s="28">
        <f t="shared" si="15"/>
        <v>1</v>
      </c>
      <c r="P78" s="28">
        <f t="shared" si="16"/>
        <v>3</v>
      </c>
      <c r="Q78" s="28">
        <f t="shared" si="17"/>
        <v>2</v>
      </c>
      <c r="R78" s="28">
        <f t="shared" si="18"/>
        <v>6</v>
      </c>
      <c r="S78" s="4">
        <f t="shared" si="9"/>
        <v>8.3804761428476162</v>
      </c>
      <c r="T78" s="28">
        <f t="shared" si="10"/>
        <v>3</v>
      </c>
      <c r="U78" s="28">
        <f t="shared" si="11"/>
        <v>2</v>
      </c>
      <c r="V78" s="5">
        <f t="shared" si="22"/>
        <v>4</v>
      </c>
      <c r="W78" s="5">
        <f t="shared" si="12"/>
        <v>0</v>
      </c>
      <c r="X78" s="5">
        <f t="shared" si="12"/>
        <v>0</v>
      </c>
      <c r="Y78" s="5">
        <f t="shared" si="12"/>
        <v>0</v>
      </c>
      <c r="Z78" s="5">
        <f t="shared" si="12"/>
        <v>1</v>
      </c>
    </row>
    <row r="79" spans="1:26" x14ac:dyDescent="0.3">
      <c r="A79" s="28" t="s">
        <v>90</v>
      </c>
      <c r="B79" s="28">
        <f t="shared" si="26"/>
        <v>12</v>
      </c>
      <c r="C79" s="28">
        <f t="shared" si="26"/>
        <v>3</v>
      </c>
      <c r="D79" s="28">
        <f t="shared" si="26"/>
        <v>-8</v>
      </c>
      <c r="E79" s="28">
        <f t="shared" si="26"/>
        <v>-4</v>
      </c>
      <c r="F79" s="28">
        <f t="shared" si="26"/>
        <v>-4</v>
      </c>
      <c r="G79" s="28">
        <f t="shared" si="26"/>
        <v>0</v>
      </c>
      <c r="H79" s="28">
        <f t="shared" si="4"/>
        <v>0</v>
      </c>
      <c r="I79" s="28">
        <f t="shared" si="5"/>
        <v>0</v>
      </c>
      <c r="J79" s="28">
        <f t="shared" si="6"/>
        <v>0</v>
      </c>
      <c r="K79" s="28">
        <f t="shared" si="7"/>
        <v>1</v>
      </c>
      <c r="L79" s="28">
        <f t="shared" si="8"/>
        <v>1</v>
      </c>
      <c r="M79" s="28">
        <f t="shared" si="13"/>
        <v>12</v>
      </c>
      <c r="N79" s="28">
        <f t="shared" si="14"/>
        <v>-8</v>
      </c>
      <c r="O79" s="28">
        <f t="shared" si="15"/>
        <v>1</v>
      </c>
      <c r="P79" s="28">
        <f t="shared" si="16"/>
        <v>2</v>
      </c>
      <c r="Q79" s="28">
        <f t="shared" si="17"/>
        <v>3</v>
      </c>
      <c r="R79" s="28">
        <f t="shared" si="18"/>
        <v>6</v>
      </c>
      <c r="S79" s="4">
        <f t="shared" si="9"/>
        <v>17.180260794538682</v>
      </c>
      <c r="T79" s="28">
        <f t="shared" si="10"/>
        <v>2</v>
      </c>
      <c r="U79" s="28">
        <f t="shared" si="11"/>
        <v>3</v>
      </c>
      <c r="V79" s="5">
        <f t="shared" si="22"/>
        <v>4</v>
      </c>
      <c r="W79" s="5">
        <f t="shared" si="12"/>
        <v>0</v>
      </c>
      <c r="X79" s="5">
        <f t="shared" si="12"/>
        <v>0</v>
      </c>
      <c r="Y79" s="5">
        <f t="shared" si="12"/>
        <v>0</v>
      </c>
      <c r="Z79" s="5">
        <f t="shared" si="12"/>
        <v>1</v>
      </c>
    </row>
    <row r="80" spans="1:26" x14ac:dyDescent="0.3">
      <c r="A80" s="28" t="s">
        <v>91</v>
      </c>
      <c r="B80" s="28">
        <f t="shared" si="26"/>
        <v>10</v>
      </c>
      <c r="C80" s="28">
        <f t="shared" si="26"/>
        <v>8</v>
      </c>
      <c r="D80" s="28">
        <f t="shared" si="26"/>
        <v>-7</v>
      </c>
      <c r="E80" s="28">
        <f t="shared" si="26"/>
        <v>-8</v>
      </c>
      <c r="F80" s="28">
        <f t="shared" si="26"/>
        <v>-1</v>
      </c>
      <c r="G80" s="28">
        <f t="shared" si="26"/>
        <v>0</v>
      </c>
      <c r="H80" s="28">
        <f t="shared" si="4"/>
        <v>0</v>
      </c>
      <c r="I80" s="28">
        <f t="shared" si="5"/>
        <v>0</v>
      </c>
      <c r="J80" s="28">
        <f t="shared" si="6"/>
        <v>0</v>
      </c>
      <c r="K80" s="28">
        <f t="shared" si="7"/>
        <v>1</v>
      </c>
      <c r="L80" s="28">
        <f t="shared" si="8"/>
        <v>1</v>
      </c>
      <c r="M80" s="28">
        <f t="shared" si="13"/>
        <v>10</v>
      </c>
      <c r="N80" s="28">
        <f t="shared" si="14"/>
        <v>-8</v>
      </c>
      <c r="O80" s="28">
        <f t="shared" si="15"/>
        <v>1</v>
      </c>
      <c r="P80" s="28">
        <f t="shared" si="16"/>
        <v>2</v>
      </c>
      <c r="Q80" s="28">
        <f t="shared" si="17"/>
        <v>3</v>
      </c>
      <c r="R80" s="28">
        <f t="shared" si="18"/>
        <v>6</v>
      </c>
      <c r="S80" s="4">
        <f t="shared" si="9"/>
        <v>14.41057802513857</v>
      </c>
      <c r="T80" s="28">
        <f t="shared" si="10"/>
        <v>2</v>
      </c>
      <c r="U80" s="28">
        <f t="shared" si="11"/>
        <v>3</v>
      </c>
      <c r="V80" s="5">
        <f t="shared" si="22"/>
        <v>4</v>
      </c>
      <c r="W80" s="5">
        <f t="shared" si="12"/>
        <v>0</v>
      </c>
      <c r="X80" s="5">
        <f t="shared" si="12"/>
        <v>0</v>
      </c>
      <c r="Y80" s="5">
        <f t="shared" si="12"/>
        <v>0</v>
      </c>
      <c r="Z80" s="5">
        <f t="shared" si="12"/>
        <v>1</v>
      </c>
    </row>
    <row r="81" spans="1:26" x14ac:dyDescent="0.3">
      <c r="A81" s="28" t="s">
        <v>92</v>
      </c>
      <c r="B81" s="28">
        <f>B$22-B18</f>
        <v>14</v>
      </c>
      <c r="C81" s="28">
        <f t="shared" ref="C81:G81" si="27">C$22-C18</f>
        <v>6</v>
      </c>
      <c r="D81" s="28">
        <f t="shared" si="27"/>
        <v>-6</v>
      </c>
      <c r="E81" s="28">
        <f t="shared" si="27"/>
        <v>18</v>
      </c>
      <c r="F81" s="28">
        <f t="shared" si="27"/>
        <v>-14</v>
      </c>
      <c r="G81" s="28">
        <f t="shared" si="27"/>
        <v>0</v>
      </c>
      <c r="H81" s="28">
        <f t="shared" si="4"/>
        <v>0</v>
      </c>
      <c r="I81" s="28">
        <f t="shared" si="5"/>
        <v>0</v>
      </c>
      <c r="J81" s="28">
        <f t="shared" si="6"/>
        <v>0</v>
      </c>
      <c r="K81" s="28">
        <f t="shared" si="7"/>
        <v>1</v>
      </c>
      <c r="L81" s="28">
        <f t="shared" si="8"/>
        <v>1</v>
      </c>
      <c r="M81" s="28">
        <f t="shared" si="13"/>
        <v>18</v>
      </c>
      <c r="N81" s="28">
        <f t="shared" si="14"/>
        <v>-14</v>
      </c>
      <c r="O81" s="28">
        <f t="shared" si="15"/>
        <v>1</v>
      </c>
      <c r="P81" s="28">
        <f t="shared" si="16"/>
        <v>3</v>
      </c>
      <c r="Q81" s="28">
        <f t="shared" si="17"/>
        <v>2</v>
      </c>
      <c r="R81" s="28">
        <f t="shared" si="18"/>
        <v>6</v>
      </c>
      <c r="S81" s="4">
        <f t="shared" si="9"/>
        <v>22.073510112692254</v>
      </c>
      <c r="T81" s="28">
        <f t="shared" si="10"/>
        <v>3</v>
      </c>
      <c r="U81" s="28">
        <f t="shared" si="11"/>
        <v>2</v>
      </c>
      <c r="V81" s="5">
        <f t="shared" si="22"/>
        <v>5</v>
      </c>
      <c r="W81" s="5">
        <f t="shared" si="12"/>
        <v>0</v>
      </c>
      <c r="X81" s="5">
        <f t="shared" si="12"/>
        <v>0</v>
      </c>
      <c r="Y81" s="5">
        <f t="shared" si="12"/>
        <v>0</v>
      </c>
      <c r="Z81" s="5">
        <f t="shared" si="12"/>
        <v>1</v>
      </c>
    </row>
    <row r="82" spans="1:26" x14ac:dyDescent="0.3">
      <c r="A82" s="28" t="s">
        <v>93</v>
      </c>
      <c r="B82" s="28">
        <f t="shared" ref="B82:G92" si="28">B$22-B19</f>
        <v>8</v>
      </c>
      <c r="C82" s="28">
        <f t="shared" si="28"/>
        <v>5</v>
      </c>
      <c r="D82" s="28">
        <f t="shared" si="28"/>
        <v>11</v>
      </c>
      <c r="E82" s="28">
        <f t="shared" si="28"/>
        <v>9</v>
      </c>
      <c r="F82" s="28">
        <f t="shared" si="28"/>
        <v>-11</v>
      </c>
      <c r="G82" s="28">
        <f t="shared" si="28"/>
        <v>0</v>
      </c>
      <c r="H82" s="28">
        <f t="shared" si="4"/>
        <v>0</v>
      </c>
      <c r="I82" s="28">
        <f t="shared" si="5"/>
        <v>0</v>
      </c>
      <c r="J82" s="28">
        <f t="shared" si="6"/>
        <v>0</v>
      </c>
      <c r="K82" s="28">
        <f t="shared" si="7"/>
        <v>1</v>
      </c>
      <c r="L82" s="28">
        <f t="shared" si="8"/>
        <v>1</v>
      </c>
      <c r="M82" s="28">
        <f t="shared" si="13"/>
        <v>11</v>
      </c>
      <c r="N82" s="28">
        <f t="shared" si="14"/>
        <v>-11</v>
      </c>
      <c r="O82" s="28">
        <f t="shared" si="15"/>
        <v>1</v>
      </c>
      <c r="P82" s="28">
        <f t="shared" si="16"/>
        <v>4</v>
      </c>
      <c r="Q82" s="28">
        <f t="shared" si="17"/>
        <v>1</v>
      </c>
      <c r="R82" s="28">
        <f t="shared" si="18"/>
        <v>6</v>
      </c>
      <c r="S82" s="4">
        <f t="shared" si="9"/>
        <v>14.17877987534291</v>
      </c>
      <c r="T82" s="28">
        <f t="shared" si="10"/>
        <v>4</v>
      </c>
      <c r="U82" s="28">
        <f t="shared" si="11"/>
        <v>1</v>
      </c>
      <c r="V82" s="5">
        <f t="shared" si="22"/>
        <v>5</v>
      </c>
      <c r="W82" s="5">
        <f t="shared" si="12"/>
        <v>0</v>
      </c>
      <c r="X82" s="5">
        <f t="shared" si="12"/>
        <v>0</v>
      </c>
      <c r="Y82" s="5">
        <f t="shared" si="12"/>
        <v>0</v>
      </c>
      <c r="Z82" s="5">
        <f t="shared" si="12"/>
        <v>1</v>
      </c>
    </row>
    <row r="83" spans="1:26" x14ac:dyDescent="0.3">
      <c r="A83" s="28" t="s">
        <v>94</v>
      </c>
      <c r="B83" s="28">
        <f t="shared" si="28"/>
        <v>10</v>
      </c>
      <c r="C83" s="28">
        <f t="shared" si="28"/>
        <v>-3</v>
      </c>
      <c r="D83" s="28">
        <f t="shared" si="28"/>
        <v>13</v>
      </c>
      <c r="E83" s="28">
        <f t="shared" si="28"/>
        <v>9</v>
      </c>
      <c r="F83" s="28">
        <f t="shared" si="28"/>
        <v>-4</v>
      </c>
      <c r="G83" s="28">
        <f t="shared" si="28"/>
        <v>0</v>
      </c>
      <c r="H83" s="28">
        <f t="shared" si="4"/>
        <v>0</v>
      </c>
      <c r="I83" s="28">
        <f t="shared" si="5"/>
        <v>0</v>
      </c>
      <c r="J83" s="28">
        <f t="shared" si="6"/>
        <v>0</v>
      </c>
      <c r="K83" s="28">
        <f t="shared" si="7"/>
        <v>1</v>
      </c>
      <c r="L83" s="28">
        <f t="shared" si="8"/>
        <v>1</v>
      </c>
      <c r="M83" s="28">
        <f t="shared" si="13"/>
        <v>13</v>
      </c>
      <c r="N83" s="28">
        <f t="shared" si="14"/>
        <v>-4</v>
      </c>
      <c r="O83" s="28">
        <f t="shared" si="15"/>
        <v>1</v>
      </c>
      <c r="P83" s="28">
        <f t="shared" si="16"/>
        <v>3</v>
      </c>
      <c r="Q83" s="28">
        <f t="shared" si="17"/>
        <v>2</v>
      </c>
      <c r="R83" s="28">
        <f t="shared" si="18"/>
        <v>6</v>
      </c>
      <c r="S83" s="4">
        <f t="shared" si="9"/>
        <v>21.04745817062199</v>
      </c>
      <c r="T83" s="28">
        <f t="shared" si="10"/>
        <v>3</v>
      </c>
      <c r="U83" s="28">
        <f t="shared" si="11"/>
        <v>2</v>
      </c>
      <c r="V83" s="5">
        <f t="shared" si="22"/>
        <v>5</v>
      </c>
      <c r="W83" s="5">
        <f t="shared" si="12"/>
        <v>0</v>
      </c>
      <c r="X83" s="5">
        <f t="shared" si="12"/>
        <v>0</v>
      </c>
      <c r="Y83" s="5">
        <f t="shared" si="12"/>
        <v>0</v>
      </c>
      <c r="Z83" s="5">
        <f t="shared" si="12"/>
        <v>1</v>
      </c>
    </row>
    <row r="84" spans="1:26" x14ac:dyDescent="0.3">
      <c r="A84" s="28" t="s">
        <v>95</v>
      </c>
      <c r="B84" s="28">
        <f t="shared" si="28"/>
        <v>6</v>
      </c>
      <c r="C84" s="28">
        <f t="shared" si="28"/>
        <v>-6</v>
      </c>
      <c r="D84" s="28">
        <f t="shared" si="28"/>
        <v>9</v>
      </c>
      <c r="E84" s="28">
        <f t="shared" si="28"/>
        <v>11</v>
      </c>
      <c r="F84" s="28">
        <f t="shared" si="28"/>
        <v>-7</v>
      </c>
      <c r="G84" s="28">
        <f t="shared" si="28"/>
        <v>0</v>
      </c>
      <c r="H84" s="28">
        <f t="shared" si="4"/>
        <v>0</v>
      </c>
      <c r="I84" s="28">
        <f t="shared" si="5"/>
        <v>0</v>
      </c>
      <c r="J84" s="28">
        <f t="shared" si="6"/>
        <v>0</v>
      </c>
      <c r="K84" s="28">
        <f t="shared" si="7"/>
        <v>1</v>
      </c>
      <c r="L84" s="28">
        <f t="shared" si="8"/>
        <v>1</v>
      </c>
      <c r="M84" s="28">
        <f t="shared" si="13"/>
        <v>11</v>
      </c>
      <c r="N84" s="28">
        <f t="shared" si="14"/>
        <v>-7</v>
      </c>
      <c r="O84" s="28">
        <f t="shared" si="15"/>
        <v>1</v>
      </c>
      <c r="P84" s="28">
        <f t="shared" si="16"/>
        <v>3</v>
      </c>
      <c r="Q84" s="28">
        <f t="shared" si="17"/>
        <v>2</v>
      </c>
      <c r="R84" s="28">
        <f t="shared" si="18"/>
        <v>6</v>
      </c>
      <c r="S84" s="4">
        <f t="shared" si="9"/>
        <v>16.365459931328118</v>
      </c>
      <c r="T84" s="28">
        <f t="shared" si="10"/>
        <v>3</v>
      </c>
      <c r="U84" s="28">
        <f t="shared" si="11"/>
        <v>2</v>
      </c>
      <c r="V84" s="5">
        <f t="shared" si="22"/>
        <v>5</v>
      </c>
      <c r="W84" s="5">
        <f t="shared" si="12"/>
        <v>0</v>
      </c>
      <c r="X84" s="5">
        <f t="shared" si="12"/>
        <v>0</v>
      </c>
      <c r="Y84" s="5">
        <f t="shared" si="12"/>
        <v>0</v>
      </c>
      <c r="Z84" s="5">
        <f t="shared" si="12"/>
        <v>1</v>
      </c>
    </row>
    <row r="85" spans="1:26" x14ac:dyDescent="0.3">
      <c r="A85" s="28" t="s">
        <v>96</v>
      </c>
      <c r="B85" s="28">
        <f t="shared" si="28"/>
        <v>0</v>
      </c>
      <c r="C85" s="28">
        <f t="shared" si="28"/>
        <v>0</v>
      </c>
      <c r="D85" s="28">
        <f t="shared" si="28"/>
        <v>0</v>
      </c>
      <c r="E85" s="28">
        <f t="shared" si="28"/>
        <v>0</v>
      </c>
      <c r="F85" s="28">
        <f t="shared" si="28"/>
        <v>0</v>
      </c>
      <c r="G85" s="28">
        <f t="shared" si="28"/>
        <v>0</v>
      </c>
      <c r="H85" s="28">
        <f t="shared" si="4"/>
        <v>0</v>
      </c>
      <c r="I85" s="28">
        <f t="shared" si="5"/>
        <v>0</v>
      </c>
      <c r="J85" s="28">
        <f t="shared" si="6"/>
        <v>1</v>
      </c>
      <c r="K85" s="28">
        <f t="shared" si="7"/>
        <v>0</v>
      </c>
      <c r="L85" s="28">
        <f t="shared" si="8"/>
        <v>1</v>
      </c>
      <c r="M85" s="28">
        <f t="shared" si="13"/>
        <v>0</v>
      </c>
      <c r="N85" s="28">
        <f t="shared" si="14"/>
        <v>0</v>
      </c>
      <c r="O85" s="28">
        <f t="shared" si="15"/>
        <v>6</v>
      </c>
      <c r="P85" s="28">
        <f t="shared" si="16"/>
        <v>0</v>
      </c>
      <c r="Q85" s="28">
        <f t="shared" si="17"/>
        <v>0</v>
      </c>
      <c r="R85" s="28">
        <f t="shared" si="18"/>
        <v>6</v>
      </c>
      <c r="S85" s="4">
        <f t="shared" si="9"/>
        <v>0</v>
      </c>
      <c r="T85" s="28">
        <f t="shared" si="10"/>
        <v>1</v>
      </c>
      <c r="U85" s="28">
        <f t="shared" si="11"/>
        <v>1</v>
      </c>
      <c r="V85" s="5">
        <f t="shared" si="22"/>
        <v>5</v>
      </c>
      <c r="W85" s="5">
        <f t="shared" si="12"/>
        <v>0</v>
      </c>
      <c r="X85" s="5">
        <f t="shared" si="12"/>
        <v>0</v>
      </c>
      <c r="Y85" s="5">
        <f t="shared" si="12"/>
        <v>1</v>
      </c>
      <c r="Z85" s="5">
        <f t="shared" si="12"/>
        <v>0</v>
      </c>
    </row>
    <row r="86" spans="1:26" x14ac:dyDescent="0.3">
      <c r="A86" s="28" t="s">
        <v>97</v>
      </c>
      <c r="B86" s="28">
        <f t="shared" si="28"/>
        <v>3</v>
      </c>
      <c r="C86" s="28">
        <f t="shared" si="28"/>
        <v>3</v>
      </c>
      <c r="D86" s="28">
        <f t="shared" si="28"/>
        <v>11</v>
      </c>
      <c r="E86" s="28">
        <f t="shared" si="28"/>
        <v>5</v>
      </c>
      <c r="F86" s="28">
        <f t="shared" si="28"/>
        <v>-4</v>
      </c>
      <c r="G86" s="28">
        <f t="shared" si="28"/>
        <v>0</v>
      </c>
      <c r="H86" s="28">
        <f t="shared" si="4"/>
        <v>0</v>
      </c>
      <c r="I86" s="28">
        <f t="shared" si="5"/>
        <v>0</v>
      </c>
      <c r="J86" s="28">
        <f t="shared" si="6"/>
        <v>0</v>
      </c>
      <c r="K86" s="28">
        <f t="shared" si="7"/>
        <v>1</v>
      </c>
      <c r="L86" s="28">
        <f t="shared" si="8"/>
        <v>1</v>
      </c>
      <c r="M86" s="28">
        <f t="shared" si="13"/>
        <v>11</v>
      </c>
      <c r="N86" s="28">
        <f t="shared" si="14"/>
        <v>-4</v>
      </c>
      <c r="O86" s="28">
        <f t="shared" si="15"/>
        <v>1</v>
      </c>
      <c r="P86" s="28">
        <f t="shared" si="16"/>
        <v>4</v>
      </c>
      <c r="Q86" s="28">
        <f t="shared" si="17"/>
        <v>1</v>
      </c>
      <c r="R86" s="28">
        <f t="shared" si="18"/>
        <v>6</v>
      </c>
      <c r="S86" s="4">
        <f t="shared" si="9"/>
        <v>18.271629240742261</v>
      </c>
      <c r="T86" s="28">
        <f t="shared" si="10"/>
        <v>4</v>
      </c>
      <c r="U86" s="28">
        <f t="shared" si="11"/>
        <v>1</v>
      </c>
      <c r="V86" s="5">
        <f t="shared" si="22"/>
        <v>5</v>
      </c>
      <c r="W86" s="5">
        <f t="shared" si="12"/>
        <v>0</v>
      </c>
      <c r="X86" s="5">
        <f t="shared" si="12"/>
        <v>0</v>
      </c>
      <c r="Y86" s="5">
        <f t="shared" si="12"/>
        <v>0</v>
      </c>
      <c r="Z86" s="5">
        <f t="shared" si="12"/>
        <v>1</v>
      </c>
    </row>
    <row r="87" spans="1:26" x14ac:dyDescent="0.3">
      <c r="A87" s="28" t="s">
        <v>98</v>
      </c>
      <c r="B87" s="28">
        <f t="shared" si="28"/>
        <v>2</v>
      </c>
      <c r="C87" s="28">
        <f t="shared" si="28"/>
        <v>9</v>
      </c>
      <c r="D87" s="28">
        <f t="shared" si="28"/>
        <v>4</v>
      </c>
      <c r="E87" s="28">
        <f t="shared" si="28"/>
        <v>4</v>
      </c>
      <c r="F87" s="28">
        <f t="shared" si="28"/>
        <v>-9</v>
      </c>
      <c r="G87" s="28">
        <f t="shared" si="28"/>
        <v>0</v>
      </c>
      <c r="H87" s="28">
        <f t="shared" si="4"/>
        <v>0</v>
      </c>
      <c r="I87" s="28">
        <f t="shared" si="5"/>
        <v>0</v>
      </c>
      <c r="J87" s="28">
        <f t="shared" si="6"/>
        <v>0</v>
      </c>
      <c r="K87" s="28">
        <f t="shared" si="7"/>
        <v>1</v>
      </c>
      <c r="L87" s="28">
        <f t="shared" si="8"/>
        <v>1</v>
      </c>
      <c r="M87" s="28">
        <f t="shared" si="13"/>
        <v>9</v>
      </c>
      <c r="N87" s="28">
        <f t="shared" si="14"/>
        <v>-9</v>
      </c>
      <c r="O87" s="28">
        <f t="shared" si="15"/>
        <v>1</v>
      </c>
      <c r="P87" s="28">
        <f t="shared" si="16"/>
        <v>4</v>
      </c>
      <c r="Q87" s="28">
        <f t="shared" si="17"/>
        <v>1</v>
      </c>
      <c r="R87" s="28">
        <f t="shared" si="18"/>
        <v>6</v>
      </c>
      <c r="S87" s="4">
        <f t="shared" si="9"/>
        <v>12.588368291888141</v>
      </c>
      <c r="T87" s="28">
        <f t="shared" si="10"/>
        <v>4</v>
      </c>
      <c r="U87" s="28">
        <f t="shared" si="11"/>
        <v>1</v>
      </c>
      <c r="V87" s="5">
        <f t="shared" si="22"/>
        <v>5</v>
      </c>
      <c r="W87" s="5">
        <f t="shared" si="12"/>
        <v>0</v>
      </c>
      <c r="X87" s="5">
        <f t="shared" si="12"/>
        <v>0</v>
      </c>
      <c r="Y87" s="5">
        <f t="shared" si="12"/>
        <v>0</v>
      </c>
      <c r="Z87" s="5">
        <f t="shared" si="12"/>
        <v>1</v>
      </c>
    </row>
    <row r="88" spans="1:26" x14ac:dyDescent="0.3">
      <c r="A88" s="28" t="s">
        <v>99</v>
      </c>
      <c r="B88" s="28">
        <f t="shared" si="28"/>
        <v>10</v>
      </c>
      <c r="C88" s="28">
        <f t="shared" si="28"/>
        <v>-2</v>
      </c>
      <c r="D88" s="28">
        <f t="shared" si="28"/>
        <v>6</v>
      </c>
      <c r="E88" s="28">
        <f t="shared" si="28"/>
        <v>6</v>
      </c>
      <c r="F88" s="28">
        <f t="shared" si="28"/>
        <v>-1</v>
      </c>
      <c r="G88" s="28">
        <f t="shared" si="28"/>
        <v>0</v>
      </c>
      <c r="H88" s="28">
        <f t="shared" si="4"/>
        <v>0</v>
      </c>
      <c r="I88" s="28">
        <f t="shared" si="5"/>
        <v>0</v>
      </c>
      <c r="J88" s="28">
        <f t="shared" si="6"/>
        <v>0</v>
      </c>
      <c r="K88" s="28">
        <f t="shared" si="7"/>
        <v>1</v>
      </c>
      <c r="L88" s="28">
        <f t="shared" si="8"/>
        <v>1</v>
      </c>
      <c r="M88" s="28">
        <f t="shared" si="13"/>
        <v>10</v>
      </c>
      <c r="N88" s="28">
        <f t="shared" si="14"/>
        <v>-2</v>
      </c>
      <c r="O88" s="28">
        <f t="shared" si="15"/>
        <v>1</v>
      </c>
      <c r="P88" s="28">
        <f t="shared" si="16"/>
        <v>3</v>
      </c>
      <c r="Q88" s="28">
        <f t="shared" si="17"/>
        <v>2</v>
      </c>
      <c r="R88" s="28">
        <f t="shared" si="18"/>
        <v>6</v>
      </c>
      <c r="S88" s="4">
        <f t="shared" si="9"/>
        <v>17.991659710623978</v>
      </c>
      <c r="T88" s="28">
        <f t="shared" si="10"/>
        <v>3</v>
      </c>
      <c r="U88" s="28">
        <f t="shared" si="11"/>
        <v>2</v>
      </c>
      <c r="V88" s="5">
        <f t="shared" si="22"/>
        <v>5</v>
      </c>
      <c r="W88" s="5">
        <f t="shared" si="12"/>
        <v>0</v>
      </c>
      <c r="X88" s="5">
        <f t="shared" si="12"/>
        <v>0</v>
      </c>
      <c r="Y88" s="5">
        <f t="shared" si="12"/>
        <v>0</v>
      </c>
      <c r="Z88" s="5">
        <f t="shared" si="12"/>
        <v>1</v>
      </c>
    </row>
    <row r="89" spans="1:26" x14ac:dyDescent="0.3">
      <c r="A89" s="28" t="s">
        <v>100</v>
      </c>
      <c r="B89" s="28">
        <f t="shared" si="28"/>
        <v>4</v>
      </c>
      <c r="C89" s="28">
        <f t="shared" si="28"/>
        <v>10</v>
      </c>
      <c r="D89" s="28">
        <f t="shared" si="28"/>
        <v>-2</v>
      </c>
      <c r="E89" s="28">
        <f t="shared" si="28"/>
        <v>12</v>
      </c>
      <c r="F89" s="28">
        <f t="shared" si="28"/>
        <v>-3</v>
      </c>
      <c r="G89" s="28">
        <f t="shared" si="28"/>
        <v>0</v>
      </c>
      <c r="H89" s="28">
        <f t="shared" si="4"/>
        <v>0</v>
      </c>
      <c r="I89" s="28">
        <f t="shared" si="5"/>
        <v>0</v>
      </c>
      <c r="J89" s="28">
        <f t="shared" si="6"/>
        <v>0</v>
      </c>
      <c r="K89" s="28">
        <f t="shared" si="7"/>
        <v>1</v>
      </c>
      <c r="L89" s="28">
        <f t="shared" si="8"/>
        <v>1</v>
      </c>
      <c r="M89" s="28">
        <f t="shared" si="13"/>
        <v>12</v>
      </c>
      <c r="N89" s="28">
        <f t="shared" si="14"/>
        <v>-3</v>
      </c>
      <c r="O89" s="28">
        <f t="shared" si="15"/>
        <v>1</v>
      </c>
      <c r="P89" s="28">
        <f t="shared" si="16"/>
        <v>3</v>
      </c>
      <c r="Q89" s="28">
        <f t="shared" si="17"/>
        <v>2</v>
      </c>
      <c r="R89" s="28">
        <f t="shared" si="18"/>
        <v>6</v>
      </c>
      <c r="S89" s="4">
        <f t="shared" si="9"/>
        <v>20.244997998398397</v>
      </c>
      <c r="T89" s="28">
        <f t="shared" si="10"/>
        <v>3</v>
      </c>
      <c r="U89" s="28">
        <f t="shared" si="11"/>
        <v>2</v>
      </c>
      <c r="V89" s="5">
        <f t="shared" si="22"/>
        <v>5</v>
      </c>
      <c r="W89" s="5">
        <f t="shared" si="12"/>
        <v>0</v>
      </c>
      <c r="X89" s="5">
        <f t="shared" si="12"/>
        <v>0</v>
      </c>
      <c r="Y89" s="5">
        <f t="shared" si="12"/>
        <v>0</v>
      </c>
      <c r="Z89" s="5">
        <f t="shared" si="12"/>
        <v>1</v>
      </c>
    </row>
    <row r="90" spans="1:26" x14ac:dyDescent="0.3">
      <c r="A90" s="28" t="s">
        <v>101</v>
      </c>
      <c r="B90" s="28">
        <f t="shared" si="28"/>
        <v>7</v>
      </c>
      <c r="C90" s="28">
        <f t="shared" si="28"/>
        <v>-8</v>
      </c>
      <c r="D90" s="28">
        <f t="shared" si="28"/>
        <v>12</v>
      </c>
      <c r="E90" s="28">
        <f t="shared" si="28"/>
        <v>14</v>
      </c>
      <c r="F90" s="28">
        <f t="shared" si="28"/>
        <v>-9</v>
      </c>
      <c r="G90" s="28">
        <f t="shared" si="28"/>
        <v>0</v>
      </c>
      <c r="H90" s="28">
        <f t="shared" si="4"/>
        <v>0</v>
      </c>
      <c r="I90" s="28">
        <f t="shared" si="5"/>
        <v>0</v>
      </c>
      <c r="J90" s="28">
        <f t="shared" si="6"/>
        <v>0</v>
      </c>
      <c r="K90" s="28">
        <f t="shared" si="7"/>
        <v>1</v>
      </c>
      <c r="L90" s="28">
        <f t="shared" si="8"/>
        <v>1</v>
      </c>
      <c r="M90" s="28">
        <f t="shared" si="13"/>
        <v>14</v>
      </c>
      <c r="N90" s="28">
        <f t="shared" si="14"/>
        <v>-9</v>
      </c>
      <c r="O90" s="28">
        <f t="shared" si="15"/>
        <v>1</v>
      </c>
      <c r="P90" s="28">
        <f t="shared" si="16"/>
        <v>3</v>
      </c>
      <c r="Q90" s="28">
        <f t="shared" si="17"/>
        <v>2</v>
      </c>
      <c r="R90" s="28">
        <f t="shared" si="18"/>
        <v>6</v>
      </c>
      <c r="S90" s="4">
        <f t="shared" si="9"/>
        <v>19.39858145324779</v>
      </c>
      <c r="T90" s="28">
        <f t="shared" si="10"/>
        <v>3</v>
      </c>
      <c r="U90" s="28">
        <f t="shared" si="11"/>
        <v>2</v>
      </c>
      <c r="V90" s="5">
        <f t="shared" si="22"/>
        <v>5</v>
      </c>
      <c r="W90" s="5">
        <f t="shared" si="12"/>
        <v>0</v>
      </c>
      <c r="X90" s="5">
        <f t="shared" si="12"/>
        <v>0</v>
      </c>
      <c r="Y90" s="5">
        <f t="shared" si="12"/>
        <v>0</v>
      </c>
      <c r="Z90" s="5">
        <f t="shared" si="12"/>
        <v>1</v>
      </c>
    </row>
    <row r="91" spans="1:26" x14ac:dyDescent="0.3">
      <c r="A91" s="28" t="s">
        <v>102</v>
      </c>
      <c r="B91" s="28">
        <f t="shared" si="28"/>
        <v>18</v>
      </c>
      <c r="C91" s="28">
        <f t="shared" si="28"/>
        <v>-3</v>
      </c>
      <c r="D91" s="28">
        <f t="shared" si="28"/>
        <v>1</v>
      </c>
      <c r="E91" s="28">
        <f t="shared" si="28"/>
        <v>7</v>
      </c>
      <c r="F91" s="28">
        <f t="shared" si="28"/>
        <v>-11</v>
      </c>
      <c r="G91" s="28">
        <f t="shared" si="28"/>
        <v>0</v>
      </c>
      <c r="H91" s="28">
        <f t="shared" si="4"/>
        <v>0</v>
      </c>
      <c r="I91" s="28">
        <f t="shared" si="5"/>
        <v>0</v>
      </c>
      <c r="J91" s="28">
        <f t="shared" si="6"/>
        <v>0</v>
      </c>
      <c r="K91" s="28">
        <f t="shared" si="7"/>
        <v>1</v>
      </c>
      <c r="L91" s="28">
        <f t="shared" si="8"/>
        <v>1</v>
      </c>
      <c r="M91" s="28">
        <f t="shared" si="13"/>
        <v>18</v>
      </c>
      <c r="N91" s="28">
        <f t="shared" si="14"/>
        <v>-11</v>
      </c>
      <c r="O91" s="28">
        <f t="shared" si="15"/>
        <v>1</v>
      </c>
      <c r="P91" s="28">
        <f t="shared" si="16"/>
        <v>3</v>
      </c>
      <c r="Q91" s="28">
        <f t="shared" si="17"/>
        <v>2</v>
      </c>
      <c r="R91" s="28">
        <f t="shared" si="18"/>
        <v>6</v>
      </c>
      <c r="S91" s="4">
        <f t="shared" si="9"/>
        <v>23.860297916438128</v>
      </c>
      <c r="T91" s="28">
        <f t="shared" si="10"/>
        <v>3</v>
      </c>
      <c r="U91" s="28">
        <f t="shared" si="11"/>
        <v>2</v>
      </c>
      <c r="V91" s="5">
        <f t="shared" si="22"/>
        <v>5</v>
      </c>
      <c r="W91" s="5">
        <f t="shared" si="12"/>
        <v>0</v>
      </c>
      <c r="X91" s="5">
        <f t="shared" si="12"/>
        <v>0</v>
      </c>
      <c r="Y91" s="5">
        <f t="shared" si="12"/>
        <v>0</v>
      </c>
      <c r="Z91" s="5">
        <f t="shared" si="12"/>
        <v>1</v>
      </c>
    </row>
    <row r="92" spans="1:26" x14ac:dyDescent="0.3">
      <c r="A92" s="28" t="s">
        <v>103</v>
      </c>
      <c r="B92" s="28">
        <f t="shared" si="28"/>
        <v>16</v>
      </c>
      <c r="C92" s="28">
        <f t="shared" si="28"/>
        <v>2</v>
      </c>
      <c r="D92" s="28">
        <f t="shared" si="28"/>
        <v>2</v>
      </c>
      <c r="E92" s="28">
        <f t="shared" si="28"/>
        <v>3</v>
      </c>
      <c r="F92" s="28">
        <f t="shared" si="28"/>
        <v>-8</v>
      </c>
      <c r="G92" s="28">
        <f t="shared" si="28"/>
        <v>0</v>
      </c>
      <c r="H92" s="28">
        <f t="shared" si="4"/>
        <v>0</v>
      </c>
      <c r="I92" s="28">
        <f t="shared" si="5"/>
        <v>0</v>
      </c>
      <c r="J92" s="28">
        <f t="shared" si="6"/>
        <v>0</v>
      </c>
      <c r="K92" s="28">
        <f t="shared" si="7"/>
        <v>1</v>
      </c>
      <c r="L92" s="28">
        <f t="shared" si="8"/>
        <v>1</v>
      </c>
      <c r="M92" s="28">
        <f t="shared" si="13"/>
        <v>16</v>
      </c>
      <c r="N92" s="28">
        <f t="shared" si="14"/>
        <v>-8</v>
      </c>
      <c r="O92" s="28">
        <f t="shared" si="15"/>
        <v>1</v>
      </c>
      <c r="P92" s="28">
        <f t="shared" si="16"/>
        <v>4</v>
      </c>
      <c r="Q92" s="28">
        <f t="shared" si="17"/>
        <v>1</v>
      </c>
      <c r="R92" s="28">
        <f t="shared" si="18"/>
        <v>6</v>
      </c>
      <c r="S92" s="4">
        <f t="shared" si="9"/>
        <v>22.912113800799503</v>
      </c>
      <c r="T92" s="28">
        <f t="shared" si="10"/>
        <v>4</v>
      </c>
      <c r="U92" s="28">
        <f t="shared" si="11"/>
        <v>1</v>
      </c>
      <c r="V92" s="5">
        <f t="shared" si="22"/>
        <v>5</v>
      </c>
      <c r="W92" s="5">
        <f t="shared" si="12"/>
        <v>0</v>
      </c>
      <c r="X92" s="5">
        <f t="shared" si="12"/>
        <v>0</v>
      </c>
      <c r="Y92" s="5">
        <f t="shared" si="12"/>
        <v>0</v>
      </c>
      <c r="Z92" s="5">
        <f t="shared" si="12"/>
        <v>1</v>
      </c>
    </row>
    <row r="93" spans="1:26" x14ac:dyDescent="0.3">
      <c r="A93" s="28" t="s">
        <v>104</v>
      </c>
      <c r="B93" s="28">
        <f>B$23-B18</f>
        <v>11</v>
      </c>
      <c r="C93" s="28">
        <f t="shared" ref="C93:G93" si="29">C$23-C18</f>
        <v>3</v>
      </c>
      <c r="D93" s="28">
        <f t="shared" si="29"/>
        <v>-17</v>
      </c>
      <c r="E93" s="28">
        <f t="shared" si="29"/>
        <v>13</v>
      </c>
      <c r="F93" s="28">
        <f t="shared" si="29"/>
        <v>-10</v>
      </c>
      <c r="G93" s="28">
        <f t="shared" si="29"/>
        <v>0</v>
      </c>
      <c r="H93" s="28">
        <f t="shared" si="4"/>
        <v>0</v>
      </c>
      <c r="I93" s="28">
        <f t="shared" si="5"/>
        <v>0</v>
      </c>
      <c r="J93" s="28">
        <f t="shared" si="6"/>
        <v>0</v>
      </c>
      <c r="K93" s="28">
        <f t="shared" si="7"/>
        <v>1</v>
      </c>
      <c r="L93" s="28">
        <f t="shared" si="8"/>
        <v>1</v>
      </c>
      <c r="M93" s="28">
        <f t="shared" si="13"/>
        <v>13</v>
      </c>
      <c r="N93" s="28">
        <f t="shared" si="14"/>
        <v>-17</v>
      </c>
      <c r="O93" s="28">
        <f t="shared" si="15"/>
        <v>1</v>
      </c>
      <c r="P93" s="28">
        <f t="shared" si="16"/>
        <v>3</v>
      </c>
      <c r="Q93" s="28">
        <f t="shared" si="17"/>
        <v>2</v>
      </c>
      <c r="R93" s="28">
        <f t="shared" si="18"/>
        <v>6</v>
      </c>
      <c r="S93" s="4">
        <f t="shared" si="9"/>
        <v>13.526638282742368</v>
      </c>
      <c r="T93" s="28">
        <f t="shared" si="10"/>
        <v>3</v>
      </c>
      <c r="U93" s="28">
        <f t="shared" si="11"/>
        <v>2</v>
      </c>
      <c r="V93" s="5">
        <f t="shared" si="22"/>
        <v>6</v>
      </c>
      <c r="W93" s="5">
        <f t="shared" si="12"/>
        <v>0</v>
      </c>
      <c r="X93" s="5">
        <f t="shared" si="12"/>
        <v>0</v>
      </c>
      <c r="Y93" s="5">
        <f t="shared" si="12"/>
        <v>0</v>
      </c>
      <c r="Z93" s="5">
        <f t="shared" si="12"/>
        <v>1</v>
      </c>
    </row>
    <row r="94" spans="1:26" x14ac:dyDescent="0.3">
      <c r="A94" s="28" t="s">
        <v>105</v>
      </c>
      <c r="B94" s="28">
        <f t="shared" ref="B94:G104" si="30">B$23-B19</f>
        <v>5</v>
      </c>
      <c r="C94" s="28">
        <f t="shared" si="30"/>
        <v>2</v>
      </c>
      <c r="D94" s="28">
        <f t="shared" si="30"/>
        <v>0</v>
      </c>
      <c r="E94" s="28">
        <f t="shared" si="30"/>
        <v>4</v>
      </c>
      <c r="F94" s="28">
        <f t="shared" si="30"/>
        <v>-7</v>
      </c>
      <c r="G94" s="28">
        <f t="shared" si="30"/>
        <v>0</v>
      </c>
      <c r="H94" s="28">
        <f t="shared" si="4"/>
        <v>0</v>
      </c>
      <c r="I94" s="28">
        <f t="shared" si="5"/>
        <v>0</v>
      </c>
      <c r="J94" s="28">
        <f t="shared" si="6"/>
        <v>0</v>
      </c>
      <c r="K94" s="28">
        <f t="shared" si="7"/>
        <v>1</v>
      </c>
      <c r="L94" s="28">
        <f t="shared" si="8"/>
        <v>1</v>
      </c>
      <c r="M94" s="28">
        <f t="shared" si="13"/>
        <v>5</v>
      </c>
      <c r="N94" s="28">
        <f t="shared" si="14"/>
        <v>-7</v>
      </c>
      <c r="O94" s="28">
        <f t="shared" si="15"/>
        <v>2</v>
      </c>
      <c r="P94" s="28">
        <f t="shared" si="16"/>
        <v>3</v>
      </c>
      <c r="Q94" s="28">
        <f t="shared" si="17"/>
        <v>1</v>
      </c>
      <c r="R94" s="28">
        <f t="shared" si="18"/>
        <v>6</v>
      </c>
      <c r="S94" s="4">
        <f t="shared" si="9"/>
        <v>7.259911279353167</v>
      </c>
      <c r="T94" s="28">
        <f t="shared" si="10"/>
        <v>3</v>
      </c>
      <c r="U94" s="28">
        <f t="shared" si="11"/>
        <v>1</v>
      </c>
      <c r="V94" s="5">
        <f t="shared" si="22"/>
        <v>6</v>
      </c>
      <c r="W94" s="5">
        <f t="shared" si="12"/>
        <v>0</v>
      </c>
      <c r="X94" s="5">
        <f t="shared" si="12"/>
        <v>0</v>
      </c>
      <c r="Y94" s="5">
        <f t="shared" si="12"/>
        <v>0</v>
      </c>
      <c r="Z94" s="5">
        <f t="shared" si="12"/>
        <v>1</v>
      </c>
    </row>
    <row r="95" spans="1:26" x14ac:dyDescent="0.3">
      <c r="A95" s="28" t="s">
        <v>106</v>
      </c>
      <c r="B95" s="28">
        <f t="shared" si="30"/>
        <v>7</v>
      </c>
      <c r="C95" s="28">
        <f t="shared" si="30"/>
        <v>-6</v>
      </c>
      <c r="D95" s="28">
        <f t="shared" si="30"/>
        <v>2</v>
      </c>
      <c r="E95" s="28">
        <f t="shared" si="30"/>
        <v>4</v>
      </c>
      <c r="F95" s="28">
        <f t="shared" si="30"/>
        <v>0</v>
      </c>
      <c r="G95" s="28">
        <f t="shared" si="30"/>
        <v>0</v>
      </c>
      <c r="H95" s="28">
        <f t="shared" si="4"/>
        <v>0</v>
      </c>
      <c r="I95" s="28">
        <f t="shared" si="5"/>
        <v>0</v>
      </c>
      <c r="J95" s="28">
        <f t="shared" si="6"/>
        <v>0</v>
      </c>
      <c r="K95" s="28">
        <f t="shared" si="7"/>
        <v>1</v>
      </c>
      <c r="L95" s="28">
        <f t="shared" si="8"/>
        <v>1</v>
      </c>
      <c r="M95" s="28">
        <f t="shared" si="13"/>
        <v>7</v>
      </c>
      <c r="N95" s="28">
        <f t="shared" si="14"/>
        <v>-6</v>
      </c>
      <c r="O95" s="28">
        <f t="shared" si="15"/>
        <v>2</v>
      </c>
      <c r="P95" s="28">
        <f t="shared" si="16"/>
        <v>3</v>
      </c>
      <c r="Q95" s="28">
        <f t="shared" si="17"/>
        <v>1</v>
      </c>
      <c r="R95" s="28">
        <f t="shared" si="18"/>
        <v>6</v>
      </c>
      <c r="S95" s="4">
        <f t="shared" si="9"/>
        <v>10.439056290693573</v>
      </c>
      <c r="T95" s="28">
        <f t="shared" si="10"/>
        <v>3</v>
      </c>
      <c r="U95" s="28">
        <f t="shared" si="11"/>
        <v>1</v>
      </c>
      <c r="V95" s="5">
        <f t="shared" si="22"/>
        <v>6</v>
      </c>
      <c r="W95" s="5">
        <f t="shared" si="12"/>
        <v>0</v>
      </c>
      <c r="X95" s="5">
        <f t="shared" si="12"/>
        <v>0</v>
      </c>
      <c r="Y95" s="5">
        <f t="shared" si="12"/>
        <v>0</v>
      </c>
      <c r="Z95" s="5">
        <f t="shared" si="12"/>
        <v>1</v>
      </c>
    </row>
    <row r="96" spans="1:26" x14ac:dyDescent="0.3">
      <c r="A96" s="28" t="s">
        <v>107</v>
      </c>
      <c r="B96" s="28">
        <f t="shared" si="30"/>
        <v>3</v>
      </c>
      <c r="C96" s="28">
        <f t="shared" si="30"/>
        <v>-9</v>
      </c>
      <c r="D96" s="28">
        <f t="shared" si="30"/>
        <v>-2</v>
      </c>
      <c r="E96" s="28">
        <f t="shared" si="30"/>
        <v>6</v>
      </c>
      <c r="F96" s="28">
        <f t="shared" si="30"/>
        <v>-3</v>
      </c>
      <c r="G96" s="28">
        <f t="shared" si="30"/>
        <v>0</v>
      </c>
      <c r="H96" s="28">
        <f t="shared" si="4"/>
        <v>0</v>
      </c>
      <c r="I96" s="28">
        <f t="shared" si="5"/>
        <v>0</v>
      </c>
      <c r="J96" s="28">
        <f t="shared" si="6"/>
        <v>0</v>
      </c>
      <c r="K96" s="28">
        <f t="shared" si="7"/>
        <v>1</v>
      </c>
      <c r="L96" s="28">
        <f t="shared" si="8"/>
        <v>1</v>
      </c>
      <c r="M96" s="28">
        <f t="shared" si="13"/>
        <v>6</v>
      </c>
      <c r="N96" s="28">
        <f t="shared" si="14"/>
        <v>-9</v>
      </c>
      <c r="O96" s="28">
        <f t="shared" si="15"/>
        <v>1</v>
      </c>
      <c r="P96" s="28">
        <f t="shared" si="16"/>
        <v>2</v>
      </c>
      <c r="Q96" s="28">
        <f t="shared" si="17"/>
        <v>3</v>
      </c>
      <c r="R96" s="28">
        <f t="shared" si="18"/>
        <v>6</v>
      </c>
      <c r="S96" s="4">
        <f t="shared" si="9"/>
        <v>8.5574385243020004</v>
      </c>
      <c r="T96" s="28">
        <f t="shared" si="10"/>
        <v>2</v>
      </c>
      <c r="U96" s="28">
        <f t="shared" si="11"/>
        <v>3</v>
      </c>
      <c r="V96" s="5">
        <f t="shared" si="22"/>
        <v>6</v>
      </c>
      <c r="W96" s="5">
        <f t="shared" si="12"/>
        <v>0</v>
      </c>
      <c r="X96" s="5">
        <f t="shared" si="12"/>
        <v>0</v>
      </c>
      <c r="Y96" s="5">
        <f t="shared" si="12"/>
        <v>0</v>
      </c>
      <c r="Z96" s="5">
        <f t="shared" si="12"/>
        <v>1</v>
      </c>
    </row>
    <row r="97" spans="1:26" x14ac:dyDescent="0.3">
      <c r="A97" s="28" t="s">
        <v>108</v>
      </c>
      <c r="B97" s="28">
        <f t="shared" si="30"/>
        <v>-3</v>
      </c>
      <c r="C97" s="28">
        <f t="shared" si="30"/>
        <v>-3</v>
      </c>
      <c r="D97" s="28">
        <f t="shared" si="30"/>
        <v>-11</v>
      </c>
      <c r="E97" s="28">
        <f t="shared" si="30"/>
        <v>-5</v>
      </c>
      <c r="F97" s="28">
        <f t="shared" si="30"/>
        <v>4</v>
      </c>
      <c r="G97" s="28">
        <f t="shared" si="30"/>
        <v>0</v>
      </c>
      <c r="H97" s="28">
        <f t="shared" si="4"/>
        <v>0</v>
      </c>
      <c r="I97" s="28">
        <f t="shared" si="5"/>
        <v>0</v>
      </c>
      <c r="J97" s="28">
        <f t="shared" si="6"/>
        <v>0</v>
      </c>
      <c r="K97" s="28">
        <f t="shared" si="7"/>
        <v>1</v>
      </c>
      <c r="L97" s="28">
        <f t="shared" si="8"/>
        <v>1</v>
      </c>
      <c r="M97" s="28">
        <f t="shared" si="13"/>
        <v>4</v>
      </c>
      <c r="N97" s="28">
        <f t="shared" si="14"/>
        <v>-11</v>
      </c>
      <c r="O97" s="28">
        <f t="shared" si="15"/>
        <v>1</v>
      </c>
      <c r="P97" s="28">
        <f t="shared" si="16"/>
        <v>1</v>
      </c>
      <c r="Q97" s="28">
        <f t="shared" si="17"/>
        <v>4</v>
      </c>
      <c r="R97" s="28">
        <f t="shared" si="18"/>
        <v>6</v>
      </c>
      <c r="S97" s="4">
        <f t="shared" si="9"/>
        <v>5.1414284285428504</v>
      </c>
      <c r="T97" s="28">
        <f t="shared" si="10"/>
        <v>1</v>
      </c>
      <c r="U97" s="28">
        <f t="shared" si="11"/>
        <v>4</v>
      </c>
      <c r="V97" s="5">
        <f t="shared" si="22"/>
        <v>6</v>
      </c>
      <c r="W97" s="5">
        <f t="shared" si="12"/>
        <v>0</v>
      </c>
      <c r="X97" s="5">
        <f t="shared" si="12"/>
        <v>0</v>
      </c>
      <c r="Y97" s="5">
        <f t="shared" si="12"/>
        <v>0</v>
      </c>
      <c r="Z97" s="5">
        <f t="shared" si="12"/>
        <v>1</v>
      </c>
    </row>
    <row r="98" spans="1:26" x14ac:dyDescent="0.3">
      <c r="A98" s="28" t="s">
        <v>109</v>
      </c>
      <c r="B98" s="28">
        <f t="shared" si="30"/>
        <v>0</v>
      </c>
      <c r="C98" s="28">
        <f t="shared" si="30"/>
        <v>0</v>
      </c>
      <c r="D98" s="28">
        <f t="shared" si="30"/>
        <v>0</v>
      </c>
      <c r="E98" s="28">
        <f t="shared" si="30"/>
        <v>0</v>
      </c>
      <c r="F98" s="28">
        <f t="shared" si="30"/>
        <v>0</v>
      </c>
      <c r="G98" s="28">
        <f t="shared" si="30"/>
        <v>0</v>
      </c>
      <c r="H98" s="28">
        <f t="shared" ref="H98:H161" si="31">IF(U98=0,1,0)</f>
        <v>0</v>
      </c>
      <c r="I98" s="28">
        <f t="shared" ref="I98:I161" si="32">IF(T98=0,1,0)</f>
        <v>0</v>
      </c>
      <c r="J98" s="28">
        <f t="shared" ref="J98:J161" si="33">IF(S98=0,1,0)</f>
        <v>1</v>
      </c>
      <c r="K98" s="28">
        <f t="shared" ref="K98:K161" si="34">IF(SUM(H98:J98)=0,1,0)</f>
        <v>0</v>
      </c>
      <c r="L98" s="28">
        <f t="shared" ref="L98:L161" si="35">SUM(H98:K98)</f>
        <v>1</v>
      </c>
      <c r="M98" s="28">
        <f t="shared" si="13"/>
        <v>0</v>
      </c>
      <c r="N98" s="28">
        <f t="shared" si="14"/>
        <v>0</v>
      </c>
      <c r="O98" s="28">
        <f t="shared" si="15"/>
        <v>6</v>
      </c>
      <c r="P98" s="28">
        <f t="shared" si="16"/>
        <v>0</v>
      </c>
      <c r="Q98" s="28">
        <f t="shared" si="17"/>
        <v>0</v>
      </c>
      <c r="R98" s="28">
        <f t="shared" si="18"/>
        <v>6</v>
      </c>
      <c r="S98" s="4">
        <f t="shared" ref="S98:S161" si="36">(Q98+P98+M98+N98)+STDEV(M98,N98,P98,Q98)</f>
        <v>0</v>
      </c>
      <c r="T98" s="28">
        <f t="shared" ref="T98:T161" si="37">J98+P98</f>
        <v>1</v>
      </c>
      <c r="U98" s="28">
        <f t="shared" ref="U98:U161" si="38">J98+Q98</f>
        <v>1</v>
      </c>
      <c r="V98" s="5">
        <f t="shared" si="22"/>
        <v>6</v>
      </c>
      <c r="W98" s="5">
        <f t="shared" ref="W98:Z161" si="39">H98</f>
        <v>0</v>
      </c>
      <c r="X98" s="5">
        <f t="shared" si="39"/>
        <v>0</v>
      </c>
      <c r="Y98" s="5">
        <f t="shared" si="39"/>
        <v>1</v>
      </c>
      <c r="Z98" s="5">
        <f t="shared" si="39"/>
        <v>0</v>
      </c>
    </row>
    <row r="99" spans="1:26" x14ac:dyDescent="0.3">
      <c r="A99" s="28" t="s">
        <v>110</v>
      </c>
      <c r="B99" s="28">
        <f t="shared" si="30"/>
        <v>-1</v>
      </c>
      <c r="C99" s="28">
        <f t="shared" si="30"/>
        <v>6</v>
      </c>
      <c r="D99" s="28">
        <f t="shared" si="30"/>
        <v>-7</v>
      </c>
      <c r="E99" s="28">
        <f t="shared" si="30"/>
        <v>-1</v>
      </c>
      <c r="F99" s="28">
        <f t="shared" si="30"/>
        <v>-5</v>
      </c>
      <c r="G99" s="28">
        <f t="shared" si="30"/>
        <v>0</v>
      </c>
      <c r="H99" s="28">
        <f t="shared" si="31"/>
        <v>0</v>
      </c>
      <c r="I99" s="28">
        <f t="shared" si="32"/>
        <v>0</v>
      </c>
      <c r="J99" s="28">
        <f t="shared" si="33"/>
        <v>0</v>
      </c>
      <c r="K99" s="28">
        <f t="shared" si="34"/>
        <v>1</v>
      </c>
      <c r="L99" s="28">
        <f t="shared" si="35"/>
        <v>1</v>
      </c>
      <c r="M99" s="28">
        <f t="shared" ref="M99:M162" si="40">MAX(B99:G99)</f>
        <v>6</v>
      </c>
      <c r="N99" s="28">
        <f t="shared" ref="N99:N162" si="41">MIN(B99:G99)</f>
        <v>-7</v>
      </c>
      <c r="O99" s="28">
        <f t="shared" ref="O99:O162" si="42">COUNTIF(B99:G99,0)</f>
        <v>1</v>
      </c>
      <c r="P99" s="28">
        <f t="shared" ref="P99:P162" si="43">COUNTIFS(B99:G99,"&gt;0")</f>
        <v>1</v>
      </c>
      <c r="Q99" s="28">
        <f t="shared" ref="Q99:Q162" si="44">COUNTIFS(B99:G99,"&lt;0")</f>
        <v>4</v>
      </c>
      <c r="R99" s="28">
        <f t="shared" ref="R99:R162" si="45">SUM(O99:Q99)</f>
        <v>6</v>
      </c>
      <c r="S99" s="4">
        <f t="shared" si="36"/>
        <v>9.715476066494082</v>
      </c>
      <c r="T99" s="28">
        <f t="shared" si="37"/>
        <v>1</v>
      </c>
      <c r="U99" s="28">
        <f t="shared" si="38"/>
        <v>4</v>
      </c>
      <c r="V99" s="5">
        <f t="shared" si="22"/>
        <v>6</v>
      </c>
      <c r="W99" s="5">
        <f t="shared" si="39"/>
        <v>0</v>
      </c>
      <c r="X99" s="5">
        <f t="shared" si="39"/>
        <v>0</v>
      </c>
      <c r="Y99" s="5">
        <f t="shared" si="39"/>
        <v>0</v>
      </c>
      <c r="Z99" s="5">
        <f t="shared" si="39"/>
        <v>1</v>
      </c>
    </row>
    <row r="100" spans="1:26" x14ac:dyDescent="0.3">
      <c r="A100" s="28" t="s">
        <v>111</v>
      </c>
      <c r="B100" s="28">
        <f t="shared" si="30"/>
        <v>7</v>
      </c>
      <c r="C100" s="28">
        <f t="shared" si="30"/>
        <v>-5</v>
      </c>
      <c r="D100" s="28">
        <f t="shared" si="30"/>
        <v>-5</v>
      </c>
      <c r="E100" s="28">
        <f t="shared" si="30"/>
        <v>1</v>
      </c>
      <c r="F100" s="28">
        <f t="shared" si="30"/>
        <v>3</v>
      </c>
      <c r="G100" s="28">
        <f t="shared" si="30"/>
        <v>0</v>
      </c>
      <c r="H100" s="28">
        <f t="shared" si="31"/>
        <v>0</v>
      </c>
      <c r="I100" s="28">
        <f t="shared" si="32"/>
        <v>0</v>
      </c>
      <c r="J100" s="28">
        <f t="shared" si="33"/>
        <v>0</v>
      </c>
      <c r="K100" s="28">
        <f t="shared" si="34"/>
        <v>1</v>
      </c>
      <c r="L100" s="28">
        <f t="shared" si="35"/>
        <v>1</v>
      </c>
      <c r="M100" s="28">
        <f t="shared" si="40"/>
        <v>7</v>
      </c>
      <c r="N100" s="28">
        <f t="shared" si="41"/>
        <v>-5</v>
      </c>
      <c r="O100" s="28">
        <f t="shared" si="42"/>
        <v>1</v>
      </c>
      <c r="P100" s="28">
        <f t="shared" si="43"/>
        <v>3</v>
      </c>
      <c r="Q100" s="28">
        <f t="shared" si="44"/>
        <v>2</v>
      </c>
      <c r="R100" s="28">
        <f t="shared" si="45"/>
        <v>6</v>
      </c>
      <c r="S100" s="4">
        <f t="shared" si="36"/>
        <v>11.99165971062398</v>
      </c>
      <c r="T100" s="28">
        <f t="shared" si="37"/>
        <v>3</v>
      </c>
      <c r="U100" s="28">
        <f t="shared" si="38"/>
        <v>2</v>
      </c>
      <c r="V100" s="5">
        <f t="shared" si="22"/>
        <v>6</v>
      </c>
      <c r="W100" s="5">
        <f t="shared" si="39"/>
        <v>0</v>
      </c>
      <c r="X100" s="5">
        <f t="shared" si="39"/>
        <v>0</v>
      </c>
      <c r="Y100" s="5">
        <f t="shared" si="39"/>
        <v>0</v>
      </c>
      <c r="Z100" s="5">
        <f t="shared" si="39"/>
        <v>1</v>
      </c>
    </row>
    <row r="101" spans="1:26" x14ac:dyDescent="0.3">
      <c r="A101" s="28" t="s">
        <v>112</v>
      </c>
      <c r="B101" s="28">
        <f t="shared" si="30"/>
        <v>1</v>
      </c>
      <c r="C101" s="28">
        <f t="shared" si="30"/>
        <v>7</v>
      </c>
      <c r="D101" s="28">
        <f t="shared" si="30"/>
        <v>-13</v>
      </c>
      <c r="E101" s="28">
        <f t="shared" si="30"/>
        <v>7</v>
      </c>
      <c r="F101" s="28">
        <f t="shared" si="30"/>
        <v>1</v>
      </c>
      <c r="G101" s="28">
        <f t="shared" si="30"/>
        <v>0</v>
      </c>
      <c r="H101" s="28">
        <f t="shared" si="31"/>
        <v>0</v>
      </c>
      <c r="I101" s="28">
        <f t="shared" si="32"/>
        <v>0</v>
      </c>
      <c r="J101" s="28">
        <f t="shared" si="33"/>
        <v>0</v>
      </c>
      <c r="K101" s="28">
        <f t="shared" si="34"/>
        <v>1</v>
      </c>
      <c r="L101" s="28">
        <f t="shared" si="35"/>
        <v>1</v>
      </c>
      <c r="M101" s="28">
        <f t="shared" si="40"/>
        <v>7</v>
      </c>
      <c r="N101" s="28">
        <f t="shared" si="41"/>
        <v>-13</v>
      </c>
      <c r="O101" s="28">
        <f t="shared" si="42"/>
        <v>1</v>
      </c>
      <c r="P101" s="28">
        <f t="shared" si="43"/>
        <v>4</v>
      </c>
      <c r="Q101" s="28">
        <f t="shared" si="44"/>
        <v>1</v>
      </c>
      <c r="R101" s="28">
        <f t="shared" si="45"/>
        <v>6</v>
      </c>
      <c r="S101" s="4">
        <f t="shared" si="36"/>
        <v>7.8459030064770658</v>
      </c>
      <c r="T101" s="28">
        <f t="shared" si="37"/>
        <v>4</v>
      </c>
      <c r="U101" s="28">
        <f t="shared" si="38"/>
        <v>1</v>
      </c>
      <c r="V101" s="5">
        <f t="shared" si="22"/>
        <v>6</v>
      </c>
      <c r="W101" s="5">
        <f t="shared" si="39"/>
        <v>0</v>
      </c>
      <c r="X101" s="5">
        <f t="shared" si="39"/>
        <v>0</v>
      </c>
      <c r="Y101" s="5">
        <f t="shared" si="39"/>
        <v>0</v>
      </c>
      <c r="Z101" s="5">
        <f t="shared" si="39"/>
        <v>1</v>
      </c>
    </row>
    <row r="102" spans="1:26" x14ac:dyDescent="0.3">
      <c r="A102" s="28" t="s">
        <v>113</v>
      </c>
      <c r="B102" s="28">
        <f t="shared" si="30"/>
        <v>4</v>
      </c>
      <c r="C102" s="28">
        <f t="shared" si="30"/>
        <v>-11</v>
      </c>
      <c r="D102" s="28">
        <f t="shared" si="30"/>
        <v>1</v>
      </c>
      <c r="E102" s="28">
        <f t="shared" si="30"/>
        <v>9</v>
      </c>
      <c r="F102" s="28">
        <f t="shared" si="30"/>
        <v>-5</v>
      </c>
      <c r="G102" s="28">
        <f t="shared" si="30"/>
        <v>0</v>
      </c>
      <c r="H102" s="28">
        <f t="shared" si="31"/>
        <v>0</v>
      </c>
      <c r="I102" s="28">
        <f t="shared" si="32"/>
        <v>0</v>
      </c>
      <c r="J102" s="28">
        <f t="shared" si="33"/>
        <v>0</v>
      </c>
      <c r="K102" s="28">
        <f t="shared" si="34"/>
        <v>1</v>
      </c>
      <c r="L102" s="28">
        <f t="shared" si="35"/>
        <v>1</v>
      </c>
      <c r="M102" s="28">
        <f t="shared" si="40"/>
        <v>9</v>
      </c>
      <c r="N102" s="28">
        <f t="shared" si="41"/>
        <v>-11</v>
      </c>
      <c r="O102" s="28">
        <f t="shared" si="42"/>
        <v>1</v>
      </c>
      <c r="P102" s="28">
        <f t="shared" si="43"/>
        <v>3</v>
      </c>
      <c r="Q102" s="28">
        <f t="shared" si="44"/>
        <v>2</v>
      </c>
      <c r="R102" s="28">
        <f t="shared" si="45"/>
        <v>6</v>
      </c>
      <c r="S102" s="4">
        <f t="shared" si="36"/>
        <v>11.421203397773187</v>
      </c>
      <c r="T102" s="28">
        <f t="shared" si="37"/>
        <v>3</v>
      </c>
      <c r="U102" s="28">
        <f t="shared" si="38"/>
        <v>2</v>
      </c>
      <c r="V102" s="5">
        <f t="shared" si="22"/>
        <v>6</v>
      </c>
      <c r="W102" s="5">
        <f t="shared" si="39"/>
        <v>0</v>
      </c>
      <c r="X102" s="5">
        <f t="shared" si="39"/>
        <v>0</v>
      </c>
      <c r="Y102" s="5">
        <f t="shared" si="39"/>
        <v>0</v>
      </c>
      <c r="Z102" s="5">
        <f t="shared" si="39"/>
        <v>1</v>
      </c>
    </row>
    <row r="103" spans="1:26" x14ac:dyDescent="0.3">
      <c r="A103" s="28" t="s">
        <v>114</v>
      </c>
      <c r="B103" s="28">
        <f t="shared" si="30"/>
        <v>15</v>
      </c>
      <c r="C103" s="28">
        <f t="shared" si="30"/>
        <v>-6</v>
      </c>
      <c r="D103" s="28">
        <f t="shared" si="30"/>
        <v>-10</v>
      </c>
      <c r="E103" s="28">
        <f t="shared" si="30"/>
        <v>2</v>
      </c>
      <c r="F103" s="28">
        <f t="shared" si="30"/>
        <v>-7</v>
      </c>
      <c r="G103" s="28">
        <f t="shared" si="30"/>
        <v>0</v>
      </c>
      <c r="H103" s="28">
        <f t="shared" si="31"/>
        <v>0</v>
      </c>
      <c r="I103" s="28">
        <f t="shared" si="32"/>
        <v>0</v>
      </c>
      <c r="J103" s="28">
        <f t="shared" si="33"/>
        <v>0</v>
      </c>
      <c r="K103" s="28">
        <f t="shared" si="34"/>
        <v>1</v>
      </c>
      <c r="L103" s="28">
        <f t="shared" si="35"/>
        <v>1</v>
      </c>
      <c r="M103" s="28">
        <f t="shared" si="40"/>
        <v>15</v>
      </c>
      <c r="N103" s="28">
        <f t="shared" si="41"/>
        <v>-10</v>
      </c>
      <c r="O103" s="28">
        <f t="shared" si="42"/>
        <v>1</v>
      </c>
      <c r="P103" s="28">
        <f t="shared" si="43"/>
        <v>2</v>
      </c>
      <c r="Q103" s="28">
        <f t="shared" si="44"/>
        <v>3</v>
      </c>
      <c r="R103" s="28">
        <f t="shared" si="45"/>
        <v>6</v>
      </c>
      <c r="S103" s="4">
        <f t="shared" si="36"/>
        <v>20.21436896402971</v>
      </c>
      <c r="T103" s="28">
        <f t="shared" si="37"/>
        <v>2</v>
      </c>
      <c r="U103" s="28">
        <f t="shared" si="38"/>
        <v>3</v>
      </c>
      <c r="V103" s="5">
        <f t="shared" si="22"/>
        <v>6</v>
      </c>
      <c r="W103" s="5">
        <f t="shared" si="39"/>
        <v>0</v>
      </c>
      <c r="X103" s="5">
        <f t="shared" si="39"/>
        <v>0</v>
      </c>
      <c r="Y103" s="5">
        <f t="shared" si="39"/>
        <v>0</v>
      </c>
      <c r="Z103" s="5">
        <f t="shared" si="39"/>
        <v>1</v>
      </c>
    </row>
    <row r="104" spans="1:26" x14ac:dyDescent="0.3">
      <c r="A104" s="28" t="s">
        <v>115</v>
      </c>
      <c r="B104" s="28">
        <f t="shared" si="30"/>
        <v>13</v>
      </c>
      <c r="C104" s="28">
        <f t="shared" si="30"/>
        <v>-1</v>
      </c>
      <c r="D104" s="28">
        <f t="shared" si="30"/>
        <v>-9</v>
      </c>
      <c r="E104" s="28">
        <f t="shared" si="30"/>
        <v>-2</v>
      </c>
      <c r="F104" s="28">
        <f t="shared" si="30"/>
        <v>-4</v>
      </c>
      <c r="G104" s="28">
        <f t="shared" si="30"/>
        <v>0</v>
      </c>
      <c r="H104" s="28">
        <f t="shared" si="31"/>
        <v>0</v>
      </c>
      <c r="I104" s="28">
        <f t="shared" si="32"/>
        <v>0</v>
      </c>
      <c r="J104" s="28">
        <f t="shared" si="33"/>
        <v>0</v>
      </c>
      <c r="K104" s="28">
        <f t="shared" si="34"/>
        <v>1</v>
      </c>
      <c r="L104" s="28">
        <f t="shared" si="35"/>
        <v>1</v>
      </c>
      <c r="M104" s="28">
        <f t="shared" si="40"/>
        <v>13</v>
      </c>
      <c r="N104" s="28">
        <f t="shared" si="41"/>
        <v>-9</v>
      </c>
      <c r="O104" s="28">
        <f t="shared" si="42"/>
        <v>1</v>
      </c>
      <c r="P104" s="28">
        <f t="shared" si="43"/>
        <v>1</v>
      </c>
      <c r="Q104" s="28">
        <f t="shared" si="44"/>
        <v>4</v>
      </c>
      <c r="R104" s="28">
        <f t="shared" si="45"/>
        <v>6</v>
      </c>
      <c r="S104" s="4">
        <f t="shared" si="36"/>
        <v>18.069178573608525</v>
      </c>
      <c r="T104" s="28">
        <f t="shared" si="37"/>
        <v>1</v>
      </c>
      <c r="U104" s="28">
        <f t="shared" si="38"/>
        <v>4</v>
      </c>
      <c r="V104" s="5">
        <f t="shared" si="22"/>
        <v>6</v>
      </c>
      <c r="W104" s="5">
        <f t="shared" si="39"/>
        <v>0</v>
      </c>
      <c r="X104" s="5">
        <f t="shared" si="39"/>
        <v>0</v>
      </c>
      <c r="Y104" s="5">
        <f t="shared" si="39"/>
        <v>0</v>
      </c>
      <c r="Z104" s="5">
        <f t="shared" si="39"/>
        <v>1</v>
      </c>
    </row>
    <row r="105" spans="1:26" x14ac:dyDescent="0.3">
      <c r="A105" s="28" t="s">
        <v>116</v>
      </c>
      <c r="B105" s="28">
        <f>B$24-B18</f>
        <v>12</v>
      </c>
      <c r="C105" s="28">
        <f t="shared" ref="C105:G105" si="46">C$24-C18</f>
        <v>-3</v>
      </c>
      <c r="D105" s="28">
        <f t="shared" si="46"/>
        <v>-10</v>
      </c>
      <c r="E105" s="28">
        <f t="shared" si="46"/>
        <v>14</v>
      </c>
      <c r="F105" s="28">
        <f t="shared" si="46"/>
        <v>-5</v>
      </c>
      <c r="G105" s="28">
        <f t="shared" si="46"/>
        <v>0</v>
      </c>
      <c r="H105" s="28">
        <f t="shared" si="31"/>
        <v>0</v>
      </c>
      <c r="I105" s="28">
        <f t="shared" si="32"/>
        <v>0</v>
      </c>
      <c r="J105" s="28">
        <f t="shared" si="33"/>
        <v>0</v>
      </c>
      <c r="K105" s="28">
        <f t="shared" si="34"/>
        <v>1</v>
      </c>
      <c r="L105" s="28">
        <f t="shared" si="35"/>
        <v>1</v>
      </c>
      <c r="M105" s="28">
        <f t="shared" si="40"/>
        <v>14</v>
      </c>
      <c r="N105" s="28">
        <f t="shared" si="41"/>
        <v>-10</v>
      </c>
      <c r="O105" s="28">
        <f t="shared" si="42"/>
        <v>1</v>
      </c>
      <c r="P105" s="28">
        <f t="shared" si="43"/>
        <v>2</v>
      </c>
      <c r="Q105" s="28">
        <f t="shared" si="44"/>
        <v>3</v>
      </c>
      <c r="R105" s="28">
        <f t="shared" si="45"/>
        <v>6</v>
      </c>
      <c r="S105" s="4">
        <f t="shared" si="36"/>
        <v>18.810708435174291</v>
      </c>
      <c r="T105" s="28">
        <f t="shared" si="37"/>
        <v>2</v>
      </c>
      <c r="U105" s="28">
        <f t="shared" si="38"/>
        <v>3</v>
      </c>
      <c r="V105" s="5">
        <f t="shared" si="22"/>
        <v>7</v>
      </c>
      <c r="W105" s="5">
        <f t="shared" si="39"/>
        <v>0</v>
      </c>
      <c r="X105" s="5">
        <f t="shared" si="39"/>
        <v>0</v>
      </c>
      <c r="Y105" s="5">
        <f t="shared" si="39"/>
        <v>0</v>
      </c>
      <c r="Z105" s="5">
        <f t="shared" si="39"/>
        <v>1</v>
      </c>
    </row>
    <row r="106" spans="1:26" x14ac:dyDescent="0.3">
      <c r="A106" s="28" t="s">
        <v>117</v>
      </c>
      <c r="B106" s="28">
        <f t="shared" ref="B106:G116" si="47">B$24-B19</f>
        <v>6</v>
      </c>
      <c r="C106" s="28">
        <f t="shared" si="47"/>
        <v>-4</v>
      </c>
      <c r="D106" s="28">
        <f t="shared" si="47"/>
        <v>7</v>
      </c>
      <c r="E106" s="28">
        <f t="shared" si="47"/>
        <v>5</v>
      </c>
      <c r="F106" s="28">
        <f t="shared" si="47"/>
        <v>-2</v>
      </c>
      <c r="G106" s="28">
        <f t="shared" si="47"/>
        <v>0</v>
      </c>
      <c r="H106" s="28">
        <f t="shared" si="31"/>
        <v>0</v>
      </c>
      <c r="I106" s="28">
        <f t="shared" si="32"/>
        <v>0</v>
      </c>
      <c r="J106" s="28">
        <f t="shared" si="33"/>
        <v>0</v>
      </c>
      <c r="K106" s="28">
        <f t="shared" si="34"/>
        <v>1</v>
      </c>
      <c r="L106" s="28">
        <f t="shared" si="35"/>
        <v>1</v>
      </c>
      <c r="M106" s="28">
        <f t="shared" si="40"/>
        <v>7</v>
      </c>
      <c r="N106" s="28">
        <f t="shared" si="41"/>
        <v>-4</v>
      </c>
      <c r="O106" s="28">
        <f t="shared" si="42"/>
        <v>1</v>
      </c>
      <c r="P106" s="28">
        <f t="shared" si="43"/>
        <v>3</v>
      </c>
      <c r="Q106" s="28">
        <f t="shared" si="44"/>
        <v>2</v>
      </c>
      <c r="R106" s="28">
        <f t="shared" si="45"/>
        <v>6</v>
      </c>
      <c r="S106" s="4">
        <f t="shared" si="36"/>
        <v>12.546060565661952</v>
      </c>
      <c r="T106" s="28">
        <f t="shared" si="37"/>
        <v>3</v>
      </c>
      <c r="U106" s="28">
        <f t="shared" si="38"/>
        <v>2</v>
      </c>
      <c r="V106" s="5">
        <f t="shared" si="22"/>
        <v>7</v>
      </c>
      <c r="W106" s="5">
        <f t="shared" si="39"/>
        <v>0</v>
      </c>
      <c r="X106" s="5">
        <f t="shared" si="39"/>
        <v>0</v>
      </c>
      <c r="Y106" s="5">
        <f t="shared" si="39"/>
        <v>0</v>
      </c>
      <c r="Z106" s="5">
        <f t="shared" si="39"/>
        <v>1</v>
      </c>
    </row>
    <row r="107" spans="1:26" x14ac:dyDescent="0.3">
      <c r="A107" s="28" t="s">
        <v>118</v>
      </c>
      <c r="B107" s="28">
        <f t="shared" si="47"/>
        <v>8</v>
      </c>
      <c r="C107" s="28">
        <f t="shared" si="47"/>
        <v>-12</v>
      </c>
      <c r="D107" s="28">
        <f t="shared" si="47"/>
        <v>9</v>
      </c>
      <c r="E107" s="28">
        <f t="shared" si="47"/>
        <v>5</v>
      </c>
      <c r="F107" s="28">
        <f t="shared" si="47"/>
        <v>5</v>
      </c>
      <c r="G107" s="28">
        <f t="shared" si="47"/>
        <v>0</v>
      </c>
      <c r="H107" s="28">
        <f t="shared" si="31"/>
        <v>0</v>
      </c>
      <c r="I107" s="28">
        <f t="shared" si="32"/>
        <v>0</v>
      </c>
      <c r="J107" s="28">
        <f t="shared" si="33"/>
        <v>0</v>
      </c>
      <c r="K107" s="28">
        <f t="shared" si="34"/>
        <v>1</v>
      </c>
      <c r="L107" s="28">
        <f t="shared" si="35"/>
        <v>1</v>
      </c>
      <c r="M107" s="28">
        <f t="shared" si="40"/>
        <v>9</v>
      </c>
      <c r="N107" s="28">
        <f t="shared" si="41"/>
        <v>-12</v>
      </c>
      <c r="O107" s="28">
        <f t="shared" si="42"/>
        <v>1</v>
      </c>
      <c r="P107" s="28">
        <f t="shared" si="43"/>
        <v>4</v>
      </c>
      <c r="Q107" s="28">
        <f t="shared" si="44"/>
        <v>1</v>
      </c>
      <c r="R107" s="28">
        <f t="shared" si="45"/>
        <v>6</v>
      </c>
      <c r="S107" s="4">
        <f t="shared" si="36"/>
        <v>10.962886439832502</v>
      </c>
      <c r="T107" s="28">
        <f t="shared" si="37"/>
        <v>4</v>
      </c>
      <c r="U107" s="28">
        <f t="shared" si="38"/>
        <v>1</v>
      </c>
      <c r="V107" s="5">
        <f t="shared" si="22"/>
        <v>7</v>
      </c>
      <c r="W107" s="5">
        <f t="shared" si="39"/>
        <v>0</v>
      </c>
      <c r="X107" s="5">
        <f t="shared" si="39"/>
        <v>0</v>
      </c>
      <c r="Y107" s="5">
        <f t="shared" si="39"/>
        <v>0</v>
      </c>
      <c r="Z107" s="5">
        <f t="shared" si="39"/>
        <v>1</v>
      </c>
    </row>
    <row r="108" spans="1:26" x14ac:dyDescent="0.3">
      <c r="A108" s="28" t="s">
        <v>119</v>
      </c>
      <c r="B108" s="28">
        <f t="shared" si="47"/>
        <v>4</v>
      </c>
      <c r="C108" s="28">
        <f t="shared" si="47"/>
        <v>-15</v>
      </c>
      <c r="D108" s="28">
        <f t="shared" si="47"/>
        <v>5</v>
      </c>
      <c r="E108" s="28">
        <f t="shared" si="47"/>
        <v>7</v>
      </c>
      <c r="F108" s="28">
        <f t="shared" si="47"/>
        <v>2</v>
      </c>
      <c r="G108" s="28">
        <f t="shared" si="47"/>
        <v>0</v>
      </c>
      <c r="H108" s="28">
        <f t="shared" si="31"/>
        <v>0</v>
      </c>
      <c r="I108" s="28">
        <f t="shared" si="32"/>
        <v>0</v>
      </c>
      <c r="J108" s="28">
        <f t="shared" si="33"/>
        <v>0</v>
      </c>
      <c r="K108" s="28">
        <f t="shared" si="34"/>
        <v>1</v>
      </c>
      <c r="L108" s="28">
        <f t="shared" si="35"/>
        <v>1</v>
      </c>
      <c r="M108" s="28">
        <f t="shared" si="40"/>
        <v>7</v>
      </c>
      <c r="N108" s="28">
        <f t="shared" si="41"/>
        <v>-15</v>
      </c>
      <c r="O108" s="28">
        <f t="shared" si="42"/>
        <v>1</v>
      </c>
      <c r="P108" s="28">
        <f t="shared" si="43"/>
        <v>4</v>
      </c>
      <c r="Q108" s="28">
        <f t="shared" si="44"/>
        <v>1</v>
      </c>
      <c r="R108" s="28">
        <f t="shared" si="45"/>
        <v>6</v>
      </c>
      <c r="S108" s="4">
        <f t="shared" si="36"/>
        <v>6.8107084351742913</v>
      </c>
      <c r="T108" s="28">
        <f t="shared" si="37"/>
        <v>4</v>
      </c>
      <c r="U108" s="28">
        <f t="shared" si="38"/>
        <v>1</v>
      </c>
      <c r="V108" s="5">
        <f t="shared" si="22"/>
        <v>7</v>
      </c>
      <c r="W108" s="5">
        <f t="shared" si="39"/>
        <v>0</v>
      </c>
      <c r="X108" s="5">
        <f t="shared" si="39"/>
        <v>0</v>
      </c>
      <c r="Y108" s="5">
        <f t="shared" si="39"/>
        <v>0</v>
      </c>
      <c r="Z108" s="5">
        <f t="shared" si="39"/>
        <v>1</v>
      </c>
    </row>
    <row r="109" spans="1:26" x14ac:dyDescent="0.3">
      <c r="A109" s="28" t="s">
        <v>120</v>
      </c>
      <c r="B109" s="28">
        <f t="shared" si="47"/>
        <v>-2</v>
      </c>
      <c r="C109" s="28">
        <f t="shared" si="47"/>
        <v>-9</v>
      </c>
      <c r="D109" s="28">
        <f t="shared" si="47"/>
        <v>-4</v>
      </c>
      <c r="E109" s="28">
        <f t="shared" si="47"/>
        <v>-4</v>
      </c>
      <c r="F109" s="28">
        <f t="shared" si="47"/>
        <v>9</v>
      </c>
      <c r="G109" s="28">
        <f t="shared" si="47"/>
        <v>0</v>
      </c>
      <c r="H109" s="28">
        <f t="shared" si="31"/>
        <v>0</v>
      </c>
      <c r="I109" s="28">
        <f t="shared" si="32"/>
        <v>0</v>
      </c>
      <c r="J109" s="28">
        <f t="shared" si="33"/>
        <v>0</v>
      </c>
      <c r="K109" s="28">
        <f t="shared" si="34"/>
        <v>1</v>
      </c>
      <c r="L109" s="28">
        <f t="shared" si="35"/>
        <v>1</v>
      </c>
      <c r="M109" s="28">
        <f t="shared" si="40"/>
        <v>9</v>
      </c>
      <c r="N109" s="28">
        <f t="shared" si="41"/>
        <v>-9</v>
      </c>
      <c r="O109" s="28">
        <f t="shared" si="42"/>
        <v>1</v>
      </c>
      <c r="P109" s="28">
        <f t="shared" si="43"/>
        <v>1</v>
      </c>
      <c r="Q109" s="28">
        <f t="shared" si="44"/>
        <v>4</v>
      </c>
      <c r="R109" s="28">
        <f t="shared" si="45"/>
        <v>6</v>
      </c>
      <c r="S109" s="4">
        <f t="shared" si="36"/>
        <v>12.588368291888141</v>
      </c>
      <c r="T109" s="28">
        <f t="shared" si="37"/>
        <v>1</v>
      </c>
      <c r="U109" s="28">
        <f t="shared" si="38"/>
        <v>4</v>
      </c>
      <c r="V109" s="5">
        <f t="shared" si="22"/>
        <v>7</v>
      </c>
      <c r="W109" s="5">
        <f t="shared" si="39"/>
        <v>0</v>
      </c>
      <c r="X109" s="5">
        <f t="shared" si="39"/>
        <v>0</v>
      </c>
      <c r="Y109" s="5">
        <f t="shared" si="39"/>
        <v>0</v>
      </c>
      <c r="Z109" s="5">
        <f t="shared" si="39"/>
        <v>1</v>
      </c>
    </row>
    <row r="110" spans="1:26" x14ac:dyDescent="0.3">
      <c r="A110" s="28" t="s">
        <v>121</v>
      </c>
      <c r="B110" s="28">
        <f t="shared" si="47"/>
        <v>1</v>
      </c>
      <c r="C110" s="28">
        <f t="shared" si="47"/>
        <v>-6</v>
      </c>
      <c r="D110" s="28">
        <f t="shared" si="47"/>
        <v>7</v>
      </c>
      <c r="E110" s="28">
        <f t="shared" si="47"/>
        <v>1</v>
      </c>
      <c r="F110" s="28">
        <f t="shared" si="47"/>
        <v>5</v>
      </c>
      <c r="G110" s="28">
        <f t="shared" si="47"/>
        <v>0</v>
      </c>
      <c r="H110" s="28">
        <f t="shared" si="31"/>
        <v>0</v>
      </c>
      <c r="I110" s="28">
        <f t="shared" si="32"/>
        <v>0</v>
      </c>
      <c r="J110" s="28">
        <f t="shared" si="33"/>
        <v>0</v>
      </c>
      <c r="K110" s="28">
        <f t="shared" si="34"/>
        <v>1</v>
      </c>
      <c r="L110" s="28">
        <f t="shared" si="35"/>
        <v>1</v>
      </c>
      <c r="M110" s="28">
        <f t="shared" si="40"/>
        <v>7</v>
      </c>
      <c r="N110" s="28">
        <f t="shared" si="41"/>
        <v>-6</v>
      </c>
      <c r="O110" s="28">
        <f t="shared" si="42"/>
        <v>1</v>
      </c>
      <c r="P110" s="28">
        <f t="shared" si="43"/>
        <v>4</v>
      </c>
      <c r="Q110" s="28">
        <f t="shared" si="44"/>
        <v>1</v>
      </c>
      <c r="R110" s="28">
        <f t="shared" si="45"/>
        <v>6</v>
      </c>
      <c r="S110" s="4">
        <f t="shared" si="36"/>
        <v>11.567764362830022</v>
      </c>
      <c r="T110" s="28">
        <f t="shared" si="37"/>
        <v>4</v>
      </c>
      <c r="U110" s="28">
        <f t="shared" si="38"/>
        <v>1</v>
      </c>
      <c r="V110" s="5">
        <f t="shared" ref="V110:V173" si="48">V98+1</f>
        <v>7</v>
      </c>
      <c r="W110" s="5">
        <f t="shared" si="39"/>
        <v>0</v>
      </c>
      <c r="X110" s="5">
        <f t="shared" si="39"/>
        <v>0</v>
      </c>
      <c r="Y110" s="5">
        <f t="shared" si="39"/>
        <v>0</v>
      </c>
      <c r="Z110" s="5">
        <f t="shared" si="39"/>
        <v>1</v>
      </c>
    </row>
    <row r="111" spans="1:26" x14ac:dyDescent="0.3">
      <c r="A111" s="28" t="s">
        <v>122</v>
      </c>
      <c r="B111" s="28">
        <f t="shared" si="47"/>
        <v>0</v>
      </c>
      <c r="C111" s="28">
        <f t="shared" si="47"/>
        <v>0</v>
      </c>
      <c r="D111" s="28">
        <f t="shared" si="47"/>
        <v>0</v>
      </c>
      <c r="E111" s="28">
        <f t="shared" si="47"/>
        <v>0</v>
      </c>
      <c r="F111" s="28">
        <f t="shared" si="47"/>
        <v>0</v>
      </c>
      <c r="G111" s="28">
        <f t="shared" si="47"/>
        <v>0</v>
      </c>
      <c r="H111" s="28">
        <f t="shared" si="31"/>
        <v>0</v>
      </c>
      <c r="I111" s="28">
        <f t="shared" si="32"/>
        <v>0</v>
      </c>
      <c r="J111" s="28">
        <f t="shared" si="33"/>
        <v>1</v>
      </c>
      <c r="K111" s="28">
        <f t="shared" si="34"/>
        <v>0</v>
      </c>
      <c r="L111" s="28">
        <f t="shared" si="35"/>
        <v>1</v>
      </c>
      <c r="M111" s="28">
        <f t="shared" si="40"/>
        <v>0</v>
      </c>
      <c r="N111" s="28">
        <f t="shared" si="41"/>
        <v>0</v>
      </c>
      <c r="O111" s="28">
        <f t="shared" si="42"/>
        <v>6</v>
      </c>
      <c r="P111" s="28">
        <f t="shared" si="43"/>
        <v>0</v>
      </c>
      <c r="Q111" s="28">
        <f t="shared" si="44"/>
        <v>0</v>
      </c>
      <c r="R111" s="28">
        <f t="shared" si="45"/>
        <v>6</v>
      </c>
      <c r="S111" s="4">
        <f t="shared" si="36"/>
        <v>0</v>
      </c>
      <c r="T111" s="28">
        <f t="shared" si="37"/>
        <v>1</v>
      </c>
      <c r="U111" s="28">
        <f t="shared" si="38"/>
        <v>1</v>
      </c>
      <c r="V111" s="5">
        <f t="shared" si="48"/>
        <v>7</v>
      </c>
      <c r="W111" s="5">
        <f t="shared" si="39"/>
        <v>0</v>
      </c>
      <c r="X111" s="5">
        <f t="shared" si="39"/>
        <v>0</v>
      </c>
      <c r="Y111" s="5">
        <f t="shared" si="39"/>
        <v>1</v>
      </c>
      <c r="Z111" s="5">
        <f t="shared" si="39"/>
        <v>0</v>
      </c>
    </row>
    <row r="112" spans="1:26" x14ac:dyDescent="0.3">
      <c r="A112" s="28" t="s">
        <v>123</v>
      </c>
      <c r="B112" s="28">
        <f t="shared" si="47"/>
        <v>8</v>
      </c>
      <c r="C112" s="28">
        <f t="shared" si="47"/>
        <v>-11</v>
      </c>
      <c r="D112" s="28">
        <f t="shared" si="47"/>
        <v>2</v>
      </c>
      <c r="E112" s="28">
        <f t="shared" si="47"/>
        <v>2</v>
      </c>
      <c r="F112" s="28">
        <f t="shared" si="47"/>
        <v>8</v>
      </c>
      <c r="G112" s="28">
        <f t="shared" si="47"/>
        <v>0</v>
      </c>
      <c r="H112" s="28">
        <f t="shared" si="31"/>
        <v>0</v>
      </c>
      <c r="I112" s="28">
        <f t="shared" si="32"/>
        <v>0</v>
      </c>
      <c r="J112" s="28">
        <f t="shared" si="33"/>
        <v>0</v>
      </c>
      <c r="K112" s="28">
        <f t="shared" si="34"/>
        <v>1</v>
      </c>
      <c r="L112" s="28">
        <f t="shared" si="35"/>
        <v>1</v>
      </c>
      <c r="M112" s="28">
        <f t="shared" si="40"/>
        <v>8</v>
      </c>
      <c r="N112" s="28">
        <f t="shared" si="41"/>
        <v>-11</v>
      </c>
      <c r="O112" s="28">
        <f t="shared" si="42"/>
        <v>1</v>
      </c>
      <c r="P112" s="28">
        <f t="shared" si="43"/>
        <v>4</v>
      </c>
      <c r="Q112" s="28">
        <f t="shared" si="44"/>
        <v>1</v>
      </c>
      <c r="R112" s="28">
        <f t="shared" si="45"/>
        <v>6</v>
      </c>
      <c r="S112" s="4">
        <f t="shared" si="36"/>
        <v>10.18535277187245</v>
      </c>
      <c r="T112" s="28">
        <f t="shared" si="37"/>
        <v>4</v>
      </c>
      <c r="U112" s="28">
        <f t="shared" si="38"/>
        <v>1</v>
      </c>
      <c r="V112" s="5">
        <f t="shared" si="48"/>
        <v>7</v>
      </c>
      <c r="W112" s="5">
        <f t="shared" si="39"/>
        <v>0</v>
      </c>
      <c r="X112" s="5">
        <f t="shared" si="39"/>
        <v>0</v>
      </c>
      <c r="Y112" s="5">
        <f t="shared" si="39"/>
        <v>0</v>
      </c>
      <c r="Z112" s="5">
        <f t="shared" si="39"/>
        <v>1</v>
      </c>
    </row>
    <row r="113" spans="1:26" x14ac:dyDescent="0.3">
      <c r="A113" s="28" t="s">
        <v>124</v>
      </c>
      <c r="B113" s="28">
        <f t="shared" si="47"/>
        <v>2</v>
      </c>
      <c r="C113" s="28">
        <f t="shared" si="47"/>
        <v>1</v>
      </c>
      <c r="D113" s="28">
        <f t="shared" si="47"/>
        <v>-6</v>
      </c>
      <c r="E113" s="28">
        <f t="shared" si="47"/>
        <v>8</v>
      </c>
      <c r="F113" s="28">
        <f t="shared" si="47"/>
        <v>6</v>
      </c>
      <c r="G113" s="28">
        <f t="shared" si="47"/>
        <v>0</v>
      </c>
      <c r="H113" s="28">
        <f t="shared" si="31"/>
        <v>0</v>
      </c>
      <c r="I113" s="28">
        <f t="shared" si="32"/>
        <v>0</v>
      </c>
      <c r="J113" s="28">
        <f t="shared" si="33"/>
        <v>0</v>
      </c>
      <c r="K113" s="28">
        <f t="shared" si="34"/>
        <v>1</v>
      </c>
      <c r="L113" s="28">
        <f t="shared" si="35"/>
        <v>1</v>
      </c>
      <c r="M113" s="28">
        <f t="shared" si="40"/>
        <v>8</v>
      </c>
      <c r="N113" s="28">
        <f t="shared" si="41"/>
        <v>-6</v>
      </c>
      <c r="O113" s="28">
        <f t="shared" si="42"/>
        <v>1</v>
      </c>
      <c r="P113" s="28">
        <f t="shared" si="43"/>
        <v>4</v>
      </c>
      <c r="Q113" s="28">
        <f t="shared" si="44"/>
        <v>1</v>
      </c>
      <c r="R113" s="28">
        <f t="shared" si="45"/>
        <v>6</v>
      </c>
      <c r="S113" s="4">
        <f t="shared" si="36"/>
        <v>12.909032633745278</v>
      </c>
      <c r="T113" s="28">
        <f t="shared" si="37"/>
        <v>4</v>
      </c>
      <c r="U113" s="28">
        <f t="shared" si="38"/>
        <v>1</v>
      </c>
      <c r="V113" s="5">
        <f t="shared" si="48"/>
        <v>7</v>
      </c>
      <c r="W113" s="5">
        <f t="shared" si="39"/>
        <v>0</v>
      </c>
      <c r="X113" s="5">
        <f t="shared" si="39"/>
        <v>0</v>
      </c>
      <c r="Y113" s="5">
        <f t="shared" si="39"/>
        <v>0</v>
      </c>
      <c r="Z113" s="5">
        <f t="shared" si="39"/>
        <v>1</v>
      </c>
    </row>
    <row r="114" spans="1:26" x14ac:dyDescent="0.3">
      <c r="A114" s="28" t="s">
        <v>125</v>
      </c>
      <c r="B114" s="28">
        <f t="shared" si="47"/>
        <v>5</v>
      </c>
      <c r="C114" s="28">
        <f t="shared" si="47"/>
        <v>-17</v>
      </c>
      <c r="D114" s="28">
        <f t="shared" si="47"/>
        <v>8</v>
      </c>
      <c r="E114" s="28">
        <f t="shared" si="47"/>
        <v>10</v>
      </c>
      <c r="F114" s="28">
        <f t="shared" si="47"/>
        <v>0</v>
      </c>
      <c r="G114" s="28">
        <f t="shared" si="47"/>
        <v>0</v>
      </c>
      <c r="H114" s="28">
        <f t="shared" si="31"/>
        <v>0</v>
      </c>
      <c r="I114" s="28">
        <f t="shared" si="32"/>
        <v>0</v>
      </c>
      <c r="J114" s="28">
        <f t="shared" si="33"/>
        <v>0</v>
      </c>
      <c r="K114" s="28">
        <f t="shared" si="34"/>
        <v>1</v>
      </c>
      <c r="L114" s="28">
        <f t="shared" si="35"/>
        <v>1</v>
      </c>
      <c r="M114" s="28">
        <f t="shared" si="40"/>
        <v>10</v>
      </c>
      <c r="N114" s="28">
        <f t="shared" si="41"/>
        <v>-17</v>
      </c>
      <c r="O114" s="28">
        <f t="shared" si="42"/>
        <v>2</v>
      </c>
      <c r="P114" s="28">
        <f t="shared" si="43"/>
        <v>3</v>
      </c>
      <c r="Q114" s="28">
        <f t="shared" si="44"/>
        <v>1</v>
      </c>
      <c r="R114" s="28">
        <f t="shared" si="45"/>
        <v>6</v>
      </c>
      <c r="S114" s="4">
        <f t="shared" si="36"/>
        <v>8.5</v>
      </c>
      <c r="T114" s="28">
        <f t="shared" si="37"/>
        <v>3</v>
      </c>
      <c r="U114" s="28">
        <f t="shared" si="38"/>
        <v>1</v>
      </c>
      <c r="V114" s="5">
        <f t="shared" si="48"/>
        <v>7</v>
      </c>
      <c r="W114" s="5">
        <f t="shared" si="39"/>
        <v>0</v>
      </c>
      <c r="X114" s="5">
        <f t="shared" si="39"/>
        <v>0</v>
      </c>
      <c r="Y114" s="5">
        <f t="shared" si="39"/>
        <v>0</v>
      </c>
      <c r="Z114" s="5">
        <f t="shared" si="39"/>
        <v>1</v>
      </c>
    </row>
    <row r="115" spans="1:26" x14ac:dyDescent="0.3">
      <c r="A115" s="28" t="s">
        <v>126</v>
      </c>
      <c r="B115" s="28">
        <f t="shared" si="47"/>
        <v>16</v>
      </c>
      <c r="C115" s="28">
        <f t="shared" si="47"/>
        <v>-12</v>
      </c>
      <c r="D115" s="28">
        <f t="shared" si="47"/>
        <v>-3</v>
      </c>
      <c r="E115" s="28">
        <f t="shared" si="47"/>
        <v>3</v>
      </c>
      <c r="F115" s="28">
        <f t="shared" si="47"/>
        <v>-2</v>
      </c>
      <c r="G115" s="28">
        <f t="shared" si="47"/>
        <v>0</v>
      </c>
      <c r="H115" s="28">
        <f t="shared" si="31"/>
        <v>0</v>
      </c>
      <c r="I115" s="28">
        <f t="shared" si="32"/>
        <v>0</v>
      </c>
      <c r="J115" s="28">
        <f t="shared" si="33"/>
        <v>0</v>
      </c>
      <c r="K115" s="28">
        <f t="shared" si="34"/>
        <v>1</v>
      </c>
      <c r="L115" s="28">
        <f t="shared" si="35"/>
        <v>1</v>
      </c>
      <c r="M115" s="28">
        <f t="shared" si="40"/>
        <v>16</v>
      </c>
      <c r="N115" s="28">
        <f t="shared" si="41"/>
        <v>-12</v>
      </c>
      <c r="O115" s="28">
        <f t="shared" si="42"/>
        <v>1</v>
      </c>
      <c r="P115" s="28">
        <f t="shared" si="43"/>
        <v>2</v>
      </c>
      <c r="Q115" s="28">
        <f t="shared" si="44"/>
        <v>3</v>
      </c>
      <c r="R115" s="28">
        <f t="shared" si="45"/>
        <v>6</v>
      </c>
      <c r="S115" s="4">
        <f t="shared" si="36"/>
        <v>20.4418821295566</v>
      </c>
      <c r="T115" s="28">
        <f t="shared" si="37"/>
        <v>2</v>
      </c>
      <c r="U115" s="28">
        <f t="shared" si="38"/>
        <v>3</v>
      </c>
      <c r="V115" s="5">
        <f t="shared" si="48"/>
        <v>7</v>
      </c>
      <c r="W115" s="5">
        <f t="shared" si="39"/>
        <v>0</v>
      </c>
      <c r="X115" s="5">
        <f t="shared" si="39"/>
        <v>0</v>
      </c>
      <c r="Y115" s="5">
        <f t="shared" si="39"/>
        <v>0</v>
      </c>
      <c r="Z115" s="5">
        <f t="shared" si="39"/>
        <v>1</v>
      </c>
    </row>
    <row r="116" spans="1:26" x14ac:dyDescent="0.3">
      <c r="A116" s="28" t="s">
        <v>127</v>
      </c>
      <c r="B116" s="28">
        <f t="shared" si="47"/>
        <v>14</v>
      </c>
      <c r="C116" s="28">
        <f t="shared" si="47"/>
        <v>-7</v>
      </c>
      <c r="D116" s="28">
        <f t="shared" si="47"/>
        <v>-2</v>
      </c>
      <c r="E116" s="28">
        <f t="shared" si="47"/>
        <v>-1</v>
      </c>
      <c r="F116" s="28">
        <f t="shared" si="47"/>
        <v>1</v>
      </c>
      <c r="G116" s="28">
        <f t="shared" si="47"/>
        <v>0</v>
      </c>
      <c r="H116" s="28">
        <f t="shared" si="31"/>
        <v>0</v>
      </c>
      <c r="I116" s="28">
        <f t="shared" si="32"/>
        <v>0</v>
      </c>
      <c r="J116" s="28">
        <f t="shared" si="33"/>
        <v>0</v>
      </c>
      <c r="K116" s="28">
        <f t="shared" si="34"/>
        <v>1</v>
      </c>
      <c r="L116" s="28">
        <f t="shared" si="35"/>
        <v>1</v>
      </c>
      <c r="M116" s="28">
        <f t="shared" si="40"/>
        <v>14</v>
      </c>
      <c r="N116" s="28">
        <f t="shared" si="41"/>
        <v>-7</v>
      </c>
      <c r="O116" s="28">
        <f t="shared" si="42"/>
        <v>1</v>
      </c>
      <c r="P116" s="28">
        <f t="shared" si="43"/>
        <v>2</v>
      </c>
      <c r="Q116" s="28">
        <f t="shared" si="44"/>
        <v>3</v>
      </c>
      <c r="R116" s="28">
        <f t="shared" si="45"/>
        <v>6</v>
      </c>
      <c r="S116" s="4">
        <f t="shared" si="36"/>
        <v>20.602325267042627</v>
      </c>
      <c r="T116" s="28">
        <f t="shared" si="37"/>
        <v>2</v>
      </c>
      <c r="U116" s="28">
        <f t="shared" si="38"/>
        <v>3</v>
      </c>
      <c r="V116" s="5">
        <f t="shared" si="48"/>
        <v>7</v>
      </c>
      <c r="W116" s="5">
        <f t="shared" si="39"/>
        <v>0</v>
      </c>
      <c r="X116" s="5">
        <f t="shared" si="39"/>
        <v>0</v>
      </c>
      <c r="Y116" s="5">
        <f t="shared" si="39"/>
        <v>0</v>
      </c>
      <c r="Z116" s="5">
        <f t="shared" si="39"/>
        <v>1</v>
      </c>
    </row>
    <row r="117" spans="1:26" x14ac:dyDescent="0.3">
      <c r="A117" s="28" t="s">
        <v>128</v>
      </c>
      <c r="B117" s="28">
        <f>B$25-B18</f>
        <v>4</v>
      </c>
      <c r="C117" s="28">
        <f t="shared" ref="C117:G117" si="49">C$25-C18</f>
        <v>8</v>
      </c>
      <c r="D117" s="28">
        <f t="shared" si="49"/>
        <v>-12</v>
      </c>
      <c r="E117" s="28">
        <f t="shared" si="49"/>
        <v>12</v>
      </c>
      <c r="F117" s="28">
        <f t="shared" si="49"/>
        <v>-13</v>
      </c>
      <c r="G117" s="28">
        <f t="shared" si="49"/>
        <v>0</v>
      </c>
      <c r="H117" s="28">
        <f t="shared" si="31"/>
        <v>0</v>
      </c>
      <c r="I117" s="28">
        <f t="shared" si="32"/>
        <v>0</v>
      </c>
      <c r="J117" s="28">
        <f t="shared" si="33"/>
        <v>0</v>
      </c>
      <c r="K117" s="28">
        <f t="shared" si="34"/>
        <v>1</v>
      </c>
      <c r="L117" s="28">
        <f t="shared" si="35"/>
        <v>1</v>
      </c>
      <c r="M117" s="28">
        <f t="shared" si="40"/>
        <v>12</v>
      </c>
      <c r="N117" s="28">
        <f t="shared" si="41"/>
        <v>-13</v>
      </c>
      <c r="O117" s="28">
        <f t="shared" si="42"/>
        <v>1</v>
      </c>
      <c r="P117" s="28">
        <f t="shared" si="43"/>
        <v>3</v>
      </c>
      <c r="Q117" s="28">
        <f t="shared" si="44"/>
        <v>2</v>
      </c>
      <c r="R117" s="28">
        <f t="shared" si="45"/>
        <v>6</v>
      </c>
      <c r="S117" s="4">
        <f t="shared" si="36"/>
        <v>14.360180178613369</v>
      </c>
      <c r="T117" s="28">
        <f t="shared" si="37"/>
        <v>3</v>
      </c>
      <c r="U117" s="28">
        <f t="shared" si="38"/>
        <v>2</v>
      </c>
      <c r="V117" s="5">
        <f t="shared" si="48"/>
        <v>8</v>
      </c>
      <c r="W117" s="5">
        <f t="shared" si="39"/>
        <v>0</v>
      </c>
      <c r="X117" s="5">
        <f t="shared" si="39"/>
        <v>0</v>
      </c>
      <c r="Y117" s="5">
        <f t="shared" si="39"/>
        <v>0</v>
      </c>
      <c r="Z117" s="5">
        <f t="shared" si="39"/>
        <v>1</v>
      </c>
    </row>
    <row r="118" spans="1:26" x14ac:dyDescent="0.3">
      <c r="A118" s="28" t="s">
        <v>129</v>
      </c>
      <c r="B118" s="28">
        <f t="shared" ref="B118:G128" si="50">B$25-B19</f>
        <v>-2</v>
      </c>
      <c r="C118" s="28">
        <f t="shared" si="50"/>
        <v>7</v>
      </c>
      <c r="D118" s="28">
        <f t="shared" si="50"/>
        <v>5</v>
      </c>
      <c r="E118" s="28">
        <f t="shared" si="50"/>
        <v>3</v>
      </c>
      <c r="F118" s="28">
        <f t="shared" si="50"/>
        <v>-10</v>
      </c>
      <c r="G118" s="28">
        <f t="shared" si="50"/>
        <v>0</v>
      </c>
      <c r="H118" s="28">
        <f t="shared" si="31"/>
        <v>0</v>
      </c>
      <c r="I118" s="28">
        <f t="shared" si="32"/>
        <v>0</v>
      </c>
      <c r="J118" s="28">
        <f t="shared" si="33"/>
        <v>0</v>
      </c>
      <c r="K118" s="28">
        <f t="shared" si="34"/>
        <v>1</v>
      </c>
      <c r="L118" s="28">
        <f t="shared" si="35"/>
        <v>1</v>
      </c>
      <c r="M118" s="28">
        <f t="shared" si="40"/>
        <v>7</v>
      </c>
      <c r="N118" s="28">
        <f t="shared" si="41"/>
        <v>-10</v>
      </c>
      <c r="O118" s="28">
        <f t="shared" si="42"/>
        <v>1</v>
      </c>
      <c r="P118" s="28">
        <f t="shared" si="43"/>
        <v>3</v>
      </c>
      <c r="Q118" s="28">
        <f t="shared" si="44"/>
        <v>2</v>
      </c>
      <c r="R118" s="28">
        <f t="shared" si="45"/>
        <v>6</v>
      </c>
      <c r="S118" s="4">
        <f t="shared" si="36"/>
        <v>9.3257536586119691</v>
      </c>
      <c r="T118" s="28">
        <f t="shared" si="37"/>
        <v>3</v>
      </c>
      <c r="U118" s="28">
        <f t="shared" si="38"/>
        <v>2</v>
      </c>
      <c r="V118" s="5">
        <f t="shared" si="48"/>
        <v>8</v>
      </c>
      <c r="W118" s="5">
        <f t="shared" si="39"/>
        <v>0</v>
      </c>
      <c r="X118" s="5">
        <f t="shared" si="39"/>
        <v>0</v>
      </c>
      <c r="Y118" s="5">
        <f t="shared" si="39"/>
        <v>0</v>
      </c>
      <c r="Z118" s="5">
        <f t="shared" si="39"/>
        <v>1</v>
      </c>
    </row>
    <row r="119" spans="1:26" x14ac:dyDescent="0.3">
      <c r="A119" s="28" t="s">
        <v>130</v>
      </c>
      <c r="B119" s="28">
        <f t="shared" si="50"/>
        <v>0</v>
      </c>
      <c r="C119" s="28">
        <f t="shared" si="50"/>
        <v>-1</v>
      </c>
      <c r="D119" s="28">
        <f t="shared" si="50"/>
        <v>7</v>
      </c>
      <c r="E119" s="28">
        <f t="shared" si="50"/>
        <v>3</v>
      </c>
      <c r="F119" s="28">
        <f t="shared" si="50"/>
        <v>-3</v>
      </c>
      <c r="G119" s="28">
        <f t="shared" si="50"/>
        <v>0</v>
      </c>
      <c r="H119" s="28">
        <f t="shared" si="31"/>
        <v>0</v>
      </c>
      <c r="I119" s="28">
        <f t="shared" si="32"/>
        <v>0</v>
      </c>
      <c r="J119" s="28">
        <f t="shared" si="33"/>
        <v>0</v>
      </c>
      <c r="K119" s="28">
        <f t="shared" si="34"/>
        <v>1</v>
      </c>
      <c r="L119" s="28">
        <f t="shared" si="35"/>
        <v>1</v>
      </c>
      <c r="M119" s="28">
        <f t="shared" si="40"/>
        <v>7</v>
      </c>
      <c r="N119" s="28">
        <f t="shared" si="41"/>
        <v>-3</v>
      </c>
      <c r="O119" s="28">
        <f t="shared" si="42"/>
        <v>2</v>
      </c>
      <c r="P119" s="28">
        <f t="shared" si="43"/>
        <v>2</v>
      </c>
      <c r="Q119" s="28">
        <f t="shared" si="44"/>
        <v>2</v>
      </c>
      <c r="R119" s="28">
        <f t="shared" si="45"/>
        <v>6</v>
      </c>
      <c r="S119" s="4">
        <f t="shared" si="36"/>
        <v>12.082482904638631</v>
      </c>
      <c r="T119" s="28">
        <f t="shared" si="37"/>
        <v>2</v>
      </c>
      <c r="U119" s="28">
        <f t="shared" si="38"/>
        <v>2</v>
      </c>
      <c r="V119" s="5">
        <f t="shared" si="48"/>
        <v>8</v>
      </c>
      <c r="W119" s="5">
        <f t="shared" si="39"/>
        <v>0</v>
      </c>
      <c r="X119" s="5">
        <f t="shared" si="39"/>
        <v>0</v>
      </c>
      <c r="Y119" s="5">
        <f t="shared" si="39"/>
        <v>0</v>
      </c>
      <c r="Z119" s="5">
        <f t="shared" si="39"/>
        <v>1</v>
      </c>
    </row>
    <row r="120" spans="1:26" x14ac:dyDescent="0.3">
      <c r="A120" s="28" t="s">
        <v>131</v>
      </c>
      <c r="B120" s="28">
        <f t="shared" si="50"/>
        <v>-4</v>
      </c>
      <c r="C120" s="28">
        <f t="shared" si="50"/>
        <v>-4</v>
      </c>
      <c r="D120" s="28">
        <f t="shared" si="50"/>
        <v>3</v>
      </c>
      <c r="E120" s="28">
        <f t="shared" si="50"/>
        <v>5</v>
      </c>
      <c r="F120" s="28">
        <f t="shared" si="50"/>
        <v>-6</v>
      </c>
      <c r="G120" s="28">
        <f t="shared" si="50"/>
        <v>0</v>
      </c>
      <c r="H120" s="28">
        <f t="shared" si="31"/>
        <v>0</v>
      </c>
      <c r="I120" s="28">
        <f t="shared" si="32"/>
        <v>0</v>
      </c>
      <c r="J120" s="28">
        <f t="shared" si="33"/>
        <v>0</v>
      </c>
      <c r="K120" s="28">
        <f t="shared" si="34"/>
        <v>1</v>
      </c>
      <c r="L120" s="28">
        <f t="shared" si="35"/>
        <v>1</v>
      </c>
      <c r="M120" s="28">
        <f t="shared" si="40"/>
        <v>5</v>
      </c>
      <c r="N120" s="28">
        <f t="shared" si="41"/>
        <v>-6</v>
      </c>
      <c r="O120" s="28">
        <f t="shared" si="42"/>
        <v>1</v>
      </c>
      <c r="P120" s="28">
        <f t="shared" si="43"/>
        <v>2</v>
      </c>
      <c r="Q120" s="28">
        <f t="shared" si="44"/>
        <v>3</v>
      </c>
      <c r="R120" s="28">
        <f t="shared" si="45"/>
        <v>6</v>
      </c>
      <c r="S120" s="4">
        <f t="shared" si="36"/>
        <v>8.8304589153964805</v>
      </c>
      <c r="T120" s="28">
        <f t="shared" si="37"/>
        <v>2</v>
      </c>
      <c r="U120" s="28">
        <f t="shared" si="38"/>
        <v>3</v>
      </c>
      <c r="V120" s="5">
        <f t="shared" si="48"/>
        <v>8</v>
      </c>
      <c r="W120" s="5">
        <f t="shared" si="39"/>
        <v>0</v>
      </c>
      <c r="X120" s="5">
        <f t="shared" si="39"/>
        <v>0</v>
      </c>
      <c r="Y120" s="5">
        <f t="shared" si="39"/>
        <v>0</v>
      </c>
      <c r="Z120" s="5">
        <f t="shared" si="39"/>
        <v>1</v>
      </c>
    </row>
    <row r="121" spans="1:26" x14ac:dyDescent="0.3">
      <c r="A121" s="28" t="s">
        <v>132</v>
      </c>
      <c r="B121" s="28">
        <f t="shared" si="50"/>
        <v>-10</v>
      </c>
      <c r="C121" s="28">
        <f t="shared" si="50"/>
        <v>2</v>
      </c>
      <c r="D121" s="28">
        <f t="shared" si="50"/>
        <v>-6</v>
      </c>
      <c r="E121" s="28">
        <f t="shared" si="50"/>
        <v>-6</v>
      </c>
      <c r="F121" s="28">
        <f t="shared" si="50"/>
        <v>1</v>
      </c>
      <c r="G121" s="28">
        <f t="shared" si="50"/>
        <v>0</v>
      </c>
      <c r="H121" s="28">
        <f t="shared" si="31"/>
        <v>0</v>
      </c>
      <c r="I121" s="28">
        <f t="shared" si="32"/>
        <v>0</v>
      </c>
      <c r="J121" s="28">
        <f t="shared" si="33"/>
        <v>0</v>
      </c>
      <c r="K121" s="28">
        <f t="shared" si="34"/>
        <v>1</v>
      </c>
      <c r="L121" s="28">
        <f t="shared" si="35"/>
        <v>1</v>
      </c>
      <c r="M121" s="28">
        <f t="shared" si="40"/>
        <v>2</v>
      </c>
      <c r="N121" s="28">
        <f t="shared" si="41"/>
        <v>-10</v>
      </c>
      <c r="O121" s="28">
        <f t="shared" si="42"/>
        <v>1</v>
      </c>
      <c r="P121" s="28">
        <f t="shared" si="43"/>
        <v>2</v>
      </c>
      <c r="Q121" s="28">
        <f t="shared" si="44"/>
        <v>3</v>
      </c>
      <c r="R121" s="28">
        <f t="shared" si="45"/>
        <v>6</v>
      </c>
      <c r="S121" s="4">
        <f t="shared" si="36"/>
        <v>3.1846584384264904</v>
      </c>
      <c r="T121" s="28">
        <f t="shared" si="37"/>
        <v>2</v>
      </c>
      <c r="U121" s="28">
        <f t="shared" si="38"/>
        <v>3</v>
      </c>
      <c r="V121" s="5">
        <f t="shared" si="48"/>
        <v>8</v>
      </c>
      <c r="W121" s="5">
        <f t="shared" si="39"/>
        <v>0</v>
      </c>
      <c r="X121" s="5">
        <f t="shared" si="39"/>
        <v>0</v>
      </c>
      <c r="Y121" s="5">
        <f t="shared" si="39"/>
        <v>0</v>
      </c>
      <c r="Z121" s="5">
        <f t="shared" si="39"/>
        <v>1</v>
      </c>
    </row>
    <row r="122" spans="1:26" x14ac:dyDescent="0.3">
      <c r="A122" s="28" t="s">
        <v>133</v>
      </c>
      <c r="B122" s="28">
        <f t="shared" si="50"/>
        <v>-7</v>
      </c>
      <c r="C122" s="28">
        <f t="shared" si="50"/>
        <v>5</v>
      </c>
      <c r="D122" s="28">
        <f t="shared" si="50"/>
        <v>5</v>
      </c>
      <c r="E122" s="28">
        <f t="shared" si="50"/>
        <v>-1</v>
      </c>
      <c r="F122" s="28">
        <f t="shared" si="50"/>
        <v>-3</v>
      </c>
      <c r="G122" s="28">
        <f t="shared" si="50"/>
        <v>0</v>
      </c>
      <c r="H122" s="28">
        <f t="shared" si="31"/>
        <v>0</v>
      </c>
      <c r="I122" s="28">
        <f t="shared" si="32"/>
        <v>0</v>
      </c>
      <c r="J122" s="28">
        <f t="shared" si="33"/>
        <v>0</v>
      </c>
      <c r="K122" s="28">
        <f t="shared" si="34"/>
        <v>1</v>
      </c>
      <c r="L122" s="28">
        <f t="shared" si="35"/>
        <v>1</v>
      </c>
      <c r="M122" s="28">
        <f t="shared" si="40"/>
        <v>5</v>
      </c>
      <c r="N122" s="28">
        <f t="shared" si="41"/>
        <v>-7</v>
      </c>
      <c r="O122" s="28">
        <f t="shared" si="42"/>
        <v>1</v>
      </c>
      <c r="P122" s="28">
        <f t="shared" si="43"/>
        <v>2</v>
      </c>
      <c r="Q122" s="28">
        <f t="shared" si="44"/>
        <v>3</v>
      </c>
      <c r="R122" s="28">
        <f t="shared" si="45"/>
        <v>6</v>
      </c>
      <c r="S122" s="4">
        <f t="shared" si="36"/>
        <v>8.315072906367325</v>
      </c>
      <c r="T122" s="28">
        <f t="shared" si="37"/>
        <v>2</v>
      </c>
      <c r="U122" s="28">
        <f t="shared" si="38"/>
        <v>3</v>
      </c>
      <c r="V122" s="5">
        <f t="shared" si="48"/>
        <v>8</v>
      </c>
      <c r="W122" s="5">
        <f t="shared" si="39"/>
        <v>0</v>
      </c>
      <c r="X122" s="5">
        <f t="shared" si="39"/>
        <v>0</v>
      </c>
      <c r="Y122" s="5">
        <f t="shared" si="39"/>
        <v>0</v>
      </c>
      <c r="Z122" s="5">
        <f t="shared" si="39"/>
        <v>1</v>
      </c>
    </row>
    <row r="123" spans="1:26" x14ac:dyDescent="0.3">
      <c r="A123" s="28" t="s">
        <v>134</v>
      </c>
      <c r="B123" s="28">
        <f t="shared" si="50"/>
        <v>-8</v>
      </c>
      <c r="C123" s="28">
        <f t="shared" si="50"/>
        <v>11</v>
      </c>
      <c r="D123" s="28">
        <f t="shared" si="50"/>
        <v>-2</v>
      </c>
      <c r="E123" s="28">
        <f t="shared" si="50"/>
        <v>-2</v>
      </c>
      <c r="F123" s="28">
        <f t="shared" si="50"/>
        <v>-8</v>
      </c>
      <c r="G123" s="28">
        <f t="shared" si="50"/>
        <v>0</v>
      </c>
      <c r="H123" s="28">
        <f t="shared" si="31"/>
        <v>0</v>
      </c>
      <c r="I123" s="28">
        <f t="shared" si="32"/>
        <v>0</v>
      </c>
      <c r="J123" s="28">
        <f t="shared" si="33"/>
        <v>0</v>
      </c>
      <c r="K123" s="28">
        <f t="shared" si="34"/>
        <v>1</v>
      </c>
      <c r="L123" s="28">
        <f t="shared" si="35"/>
        <v>1</v>
      </c>
      <c r="M123" s="28">
        <f t="shared" si="40"/>
        <v>11</v>
      </c>
      <c r="N123" s="28">
        <f t="shared" si="41"/>
        <v>-8</v>
      </c>
      <c r="O123" s="28">
        <f t="shared" si="42"/>
        <v>1</v>
      </c>
      <c r="P123" s="28">
        <f t="shared" si="43"/>
        <v>1</v>
      </c>
      <c r="Q123" s="28">
        <f t="shared" si="44"/>
        <v>4</v>
      </c>
      <c r="R123" s="28">
        <f t="shared" si="45"/>
        <v>6</v>
      </c>
      <c r="S123" s="4">
        <f t="shared" si="36"/>
        <v>15.874007874011811</v>
      </c>
      <c r="T123" s="28">
        <f t="shared" si="37"/>
        <v>1</v>
      </c>
      <c r="U123" s="28">
        <f t="shared" si="38"/>
        <v>4</v>
      </c>
      <c r="V123" s="5">
        <f t="shared" si="48"/>
        <v>8</v>
      </c>
      <c r="W123" s="5">
        <f t="shared" si="39"/>
        <v>0</v>
      </c>
      <c r="X123" s="5">
        <f t="shared" si="39"/>
        <v>0</v>
      </c>
      <c r="Y123" s="5">
        <f t="shared" si="39"/>
        <v>0</v>
      </c>
      <c r="Z123" s="5">
        <f t="shared" si="39"/>
        <v>1</v>
      </c>
    </row>
    <row r="124" spans="1:26" x14ac:dyDescent="0.3">
      <c r="A124" s="28" t="s">
        <v>135</v>
      </c>
      <c r="B124" s="28">
        <f t="shared" si="50"/>
        <v>0</v>
      </c>
      <c r="C124" s="28">
        <f t="shared" si="50"/>
        <v>0</v>
      </c>
      <c r="D124" s="28">
        <f t="shared" si="50"/>
        <v>0</v>
      </c>
      <c r="E124" s="28">
        <f t="shared" si="50"/>
        <v>0</v>
      </c>
      <c r="F124" s="28">
        <f t="shared" si="50"/>
        <v>0</v>
      </c>
      <c r="G124" s="28">
        <f t="shared" si="50"/>
        <v>0</v>
      </c>
      <c r="H124" s="28">
        <f t="shared" si="31"/>
        <v>0</v>
      </c>
      <c r="I124" s="28">
        <f t="shared" si="32"/>
        <v>0</v>
      </c>
      <c r="J124" s="28">
        <f t="shared" si="33"/>
        <v>1</v>
      </c>
      <c r="K124" s="28">
        <f t="shared" si="34"/>
        <v>0</v>
      </c>
      <c r="L124" s="28">
        <f t="shared" si="35"/>
        <v>1</v>
      </c>
      <c r="M124" s="28">
        <f t="shared" si="40"/>
        <v>0</v>
      </c>
      <c r="N124" s="28">
        <f t="shared" si="41"/>
        <v>0</v>
      </c>
      <c r="O124" s="28">
        <f t="shared" si="42"/>
        <v>6</v>
      </c>
      <c r="P124" s="28">
        <f t="shared" si="43"/>
        <v>0</v>
      </c>
      <c r="Q124" s="28">
        <f t="shared" si="44"/>
        <v>0</v>
      </c>
      <c r="R124" s="28">
        <f t="shared" si="45"/>
        <v>6</v>
      </c>
      <c r="S124" s="4">
        <f t="shared" si="36"/>
        <v>0</v>
      </c>
      <c r="T124" s="28">
        <f t="shared" si="37"/>
        <v>1</v>
      </c>
      <c r="U124" s="28">
        <f t="shared" si="38"/>
        <v>1</v>
      </c>
      <c r="V124" s="5">
        <f t="shared" si="48"/>
        <v>8</v>
      </c>
      <c r="W124" s="5">
        <f t="shared" si="39"/>
        <v>0</v>
      </c>
      <c r="X124" s="5">
        <f t="shared" si="39"/>
        <v>0</v>
      </c>
      <c r="Y124" s="5">
        <f t="shared" si="39"/>
        <v>1</v>
      </c>
      <c r="Z124" s="5">
        <f t="shared" si="39"/>
        <v>0</v>
      </c>
    </row>
    <row r="125" spans="1:26" x14ac:dyDescent="0.3">
      <c r="A125" s="28" t="s">
        <v>136</v>
      </c>
      <c r="B125" s="28">
        <f t="shared" si="50"/>
        <v>-6</v>
      </c>
      <c r="C125" s="28">
        <f t="shared" si="50"/>
        <v>12</v>
      </c>
      <c r="D125" s="28">
        <f t="shared" si="50"/>
        <v>-8</v>
      </c>
      <c r="E125" s="28">
        <f t="shared" si="50"/>
        <v>6</v>
      </c>
      <c r="F125" s="28">
        <f t="shared" si="50"/>
        <v>-2</v>
      </c>
      <c r="G125" s="28">
        <f t="shared" si="50"/>
        <v>0</v>
      </c>
      <c r="H125" s="28">
        <f t="shared" si="31"/>
        <v>0</v>
      </c>
      <c r="I125" s="28">
        <f t="shared" si="32"/>
        <v>0</v>
      </c>
      <c r="J125" s="28">
        <f t="shared" si="33"/>
        <v>0</v>
      </c>
      <c r="K125" s="28">
        <f t="shared" si="34"/>
        <v>1</v>
      </c>
      <c r="L125" s="28">
        <f t="shared" si="35"/>
        <v>1</v>
      </c>
      <c r="M125" s="28">
        <f t="shared" si="40"/>
        <v>12</v>
      </c>
      <c r="N125" s="28">
        <f t="shared" si="41"/>
        <v>-8</v>
      </c>
      <c r="O125" s="28">
        <f t="shared" si="42"/>
        <v>1</v>
      </c>
      <c r="P125" s="28">
        <f t="shared" si="43"/>
        <v>2</v>
      </c>
      <c r="Q125" s="28">
        <f t="shared" si="44"/>
        <v>3</v>
      </c>
      <c r="R125" s="28">
        <f t="shared" si="45"/>
        <v>6</v>
      </c>
      <c r="S125" s="4">
        <f t="shared" si="36"/>
        <v>17.180260794538682</v>
      </c>
      <c r="T125" s="28">
        <f t="shared" si="37"/>
        <v>2</v>
      </c>
      <c r="U125" s="28">
        <f t="shared" si="38"/>
        <v>3</v>
      </c>
      <c r="V125" s="5">
        <f t="shared" si="48"/>
        <v>8</v>
      </c>
      <c r="W125" s="5">
        <f t="shared" si="39"/>
        <v>0</v>
      </c>
      <c r="X125" s="5">
        <f t="shared" si="39"/>
        <v>0</v>
      </c>
      <c r="Y125" s="5">
        <f t="shared" si="39"/>
        <v>0</v>
      </c>
      <c r="Z125" s="5">
        <f t="shared" si="39"/>
        <v>1</v>
      </c>
    </row>
    <row r="126" spans="1:26" x14ac:dyDescent="0.3">
      <c r="A126" s="28" t="s">
        <v>137</v>
      </c>
      <c r="B126" s="28">
        <f t="shared" si="50"/>
        <v>-3</v>
      </c>
      <c r="C126" s="28">
        <f t="shared" si="50"/>
        <v>-6</v>
      </c>
      <c r="D126" s="28">
        <f t="shared" si="50"/>
        <v>6</v>
      </c>
      <c r="E126" s="28">
        <f t="shared" si="50"/>
        <v>8</v>
      </c>
      <c r="F126" s="28">
        <f t="shared" si="50"/>
        <v>-8</v>
      </c>
      <c r="G126" s="28">
        <f t="shared" si="50"/>
        <v>0</v>
      </c>
      <c r="H126" s="28">
        <f t="shared" si="31"/>
        <v>0</v>
      </c>
      <c r="I126" s="28">
        <f t="shared" si="32"/>
        <v>0</v>
      </c>
      <c r="J126" s="28">
        <f t="shared" si="33"/>
        <v>0</v>
      </c>
      <c r="K126" s="28">
        <f t="shared" si="34"/>
        <v>1</v>
      </c>
      <c r="L126" s="28">
        <f t="shared" si="35"/>
        <v>1</v>
      </c>
      <c r="M126" s="28">
        <f t="shared" si="40"/>
        <v>8</v>
      </c>
      <c r="N126" s="28">
        <f t="shared" si="41"/>
        <v>-8</v>
      </c>
      <c r="O126" s="28">
        <f t="shared" si="42"/>
        <v>1</v>
      </c>
      <c r="P126" s="28">
        <f t="shared" si="43"/>
        <v>2</v>
      </c>
      <c r="Q126" s="28">
        <f t="shared" si="44"/>
        <v>3</v>
      </c>
      <c r="R126" s="28">
        <f t="shared" si="45"/>
        <v>6</v>
      </c>
      <c r="S126" s="4">
        <f t="shared" si="36"/>
        <v>11.701989754294367</v>
      </c>
      <c r="T126" s="28">
        <f t="shared" si="37"/>
        <v>2</v>
      </c>
      <c r="U126" s="28">
        <f t="shared" si="38"/>
        <v>3</v>
      </c>
      <c r="V126" s="5">
        <f t="shared" si="48"/>
        <v>8</v>
      </c>
      <c r="W126" s="5">
        <f t="shared" si="39"/>
        <v>0</v>
      </c>
      <c r="X126" s="5">
        <f t="shared" si="39"/>
        <v>0</v>
      </c>
      <c r="Y126" s="5">
        <f t="shared" si="39"/>
        <v>0</v>
      </c>
      <c r="Z126" s="5">
        <f t="shared" si="39"/>
        <v>1</v>
      </c>
    </row>
    <row r="127" spans="1:26" x14ac:dyDescent="0.3">
      <c r="A127" s="28" t="s">
        <v>138</v>
      </c>
      <c r="B127" s="28">
        <f t="shared" si="50"/>
        <v>8</v>
      </c>
      <c r="C127" s="28">
        <f t="shared" si="50"/>
        <v>-1</v>
      </c>
      <c r="D127" s="28">
        <f t="shared" si="50"/>
        <v>-5</v>
      </c>
      <c r="E127" s="28">
        <f t="shared" si="50"/>
        <v>1</v>
      </c>
      <c r="F127" s="28">
        <f t="shared" si="50"/>
        <v>-10</v>
      </c>
      <c r="G127" s="28">
        <f t="shared" si="50"/>
        <v>0</v>
      </c>
      <c r="H127" s="28">
        <f t="shared" si="31"/>
        <v>0</v>
      </c>
      <c r="I127" s="28">
        <f t="shared" si="32"/>
        <v>0</v>
      </c>
      <c r="J127" s="28">
        <f t="shared" si="33"/>
        <v>0</v>
      </c>
      <c r="K127" s="28">
        <f t="shared" si="34"/>
        <v>1</v>
      </c>
      <c r="L127" s="28">
        <f t="shared" si="35"/>
        <v>1</v>
      </c>
      <c r="M127" s="28">
        <f t="shared" si="40"/>
        <v>8</v>
      </c>
      <c r="N127" s="28">
        <f t="shared" si="41"/>
        <v>-10</v>
      </c>
      <c r="O127" s="28">
        <f t="shared" si="42"/>
        <v>1</v>
      </c>
      <c r="P127" s="28">
        <f t="shared" si="43"/>
        <v>2</v>
      </c>
      <c r="Q127" s="28">
        <f t="shared" si="44"/>
        <v>3</v>
      </c>
      <c r="R127" s="28">
        <f t="shared" si="45"/>
        <v>6</v>
      </c>
      <c r="S127" s="4">
        <f t="shared" si="36"/>
        <v>10.632168761236873</v>
      </c>
      <c r="T127" s="28">
        <f t="shared" si="37"/>
        <v>2</v>
      </c>
      <c r="U127" s="28">
        <f t="shared" si="38"/>
        <v>3</v>
      </c>
      <c r="V127" s="5">
        <f t="shared" si="48"/>
        <v>8</v>
      </c>
      <c r="W127" s="5">
        <f t="shared" si="39"/>
        <v>0</v>
      </c>
      <c r="X127" s="5">
        <f t="shared" si="39"/>
        <v>0</v>
      </c>
      <c r="Y127" s="5">
        <f t="shared" si="39"/>
        <v>0</v>
      </c>
      <c r="Z127" s="5">
        <f t="shared" si="39"/>
        <v>1</v>
      </c>
    </row>
    <row r="128" spans="1:26" x14ac:dyDescent="0.3">
      <c r="A128" s="28" t="s">
        <v>139</v>
      </c>
      <c r="B128" s="28">
        <f t="shared" si="50"/>
        <v>6</v>
      </c>
      <c r="C128" s="28">
        <f t="shared" si="50"/>
        <v>4</v>
      </c>
      <c r="D128" s="28">
        <f t="shared" si="50"/>
        <v>-4</v>
      </c>
      <c r="E128" s="28">
        <f t="shared" si="50"/>
        <v>-3</v>
      </c>
      <c r="F128" s="28">
        <f t="shared" si="50"/>
        <v>-7</v>
      </c>
      <c r="G128" s="28">
        <f t="shared" si="50"/>
        <v>0</v>
      </c>
      <c r="H128" s="28">
        <f t="shared" si="31"/>
        <v>0</v>
      </c>
      <c r="I128" s="28">
        <f t="shared" si="32"/>
        <v>0</v>
      </c>
      <c r="J128" s="28">
        <f t="shared" si="33"/>
        <v>0</v>
      </c>
      <c r="K128" s="28">
        <f t="shared" si="34"/>
        <v>1</v>
      </c>
      <c r="L128" s="28">
        <f t="shared" si="35"/>
        <v>1</v>
      </c>
      <c r="M128" s="28">
        <f t="shared" si="40"/>
        <v>6</v>
      </c>
      <c r="N128" s="28">
        <f t="shared" si="41"/>
        <v>-7</v>
      </c>
      <c r="O128" s="28">
        <f t="shared" si="42"/>
        <v>1</v>
      </c>
      <c r="P128" s="28">
        <f t="shared" si="43"/>
        <v>2</v>
      </c>
      <c r="Q128" s="28">
        <f t="shared" si="44"/>
        <v>3</v>
      </c>
      <c r="R128" s="28">
        <f t="shared" si="45"/>
        <v>6</v>
      </c>
      <c r="S128" s="4">
        <f t="shared" si="36"/>
        <v>9.5976185412488881</v>
      </c>
      <c r="T128" s="28">
        <f t="shared" si="37"/>
        <v>2</v>
      </c>
      <c r="U128" s="28">
        <f t="shared" si="38"/>
        <v>3</v>
      </c>
      <c r="V128" s="5">
        <f t="shared" si="48"/>
        <v>8</v>
      </c>
      <c r="W128" s="5">
        <f t="shared" si="39"/>
        <v>0</v>
      </c>
      <c r="X128" s="5">
        <f t="shared" si="39"/>
        <v>0</v>
      </c>
      <c r="Y128" s="5">
        <f t="shared" si="39"/>
        <v>0</v>
      </c>
      <c r="Z128" s="5">
        <f t="shared" si="39"/>
        <v>1</v>
      </c>
    </row>
    <row r="129" spans="1:26" x14ac:dyDescent="0.3">
      <c r="A129" s="28" t="s">
        <v>140</v>
      </c>
      <c r="B129" s="28">
        <f>B$26-B18</f>
        <v>10</v>
      </c>
      <c r="C129" s="28">
        <f t="shared" ref="C129:G129" si="51">C$26-C18</f>
        <v>-4</v>
      </c>
      <c r="D129" s="28">
        <f t="shared" si="51"/>
        <v>-4</v>
      </c>
      <c r="E129" s="28">
        <f t="shared" si="51"/>
        <v>6</v>
      </c>
      <c r="F129" s="28">
        <f t="shared" si="51"/>
        <v>-11</v>
      </c>
      <c r="G129" s="28">
        <f t="shared" si="51"/>
        <v>0</v>
      </c>
      <c r="H129" s="28">
        <f t="shared" si="31"/>
        <v>0</v>
      </c>
      <c r="I129" s="28">
        <f t="shared" si="32"/>
        <v>0</v>
      </c>
      <c r="J129" s="28">
        <f t="shared" si="33"/>
        <v>0</v>
      </c>
      <c r="K129" s="28">
        <f t="shared" si="34"/>
        <v>1</v>
      </c>
      <c r="L129" s="28">
        <f t="shared" si="35"/>
        <v>1</v>
      </c>
      <c r="M129" s="28">
        <f t="shared" si="40"/>
        <v>10</v>
      </c>
      <c r="N129" s="28">
        <f t="shared" si="41"/>
        <v>-11</v>
      </c>
      <c r="O129" s="28">
        <f t="shared" si="42"/>
        <v>1</v>
      </c>
      <c r="P129" s="28">
        <f t="shared" si="43"/>
        <v>2</v>
      </c>
      <c r="Q129" s="28">
        <f t="shared" si="44"/>
        <v>3</v>
      </c>
      <c r="R129" s="28">
        <f t="shared" si="45"/>
        <v>6</v>
      </c>
      <c r="S129" s="4">
        <f t="shared" si="36"/>
        <v>12.755950357709132</v>
      </c>
      <c r="T129" s="28">
        <f t="shared" si="37"/>
        <v>2</v>
      </c>
      <c r="U129" s="28">
        <f t="shared" si="38"/>
        <v>3</v>
      </c>
      <c r="V129" s="5">
        <f t="shared" si="48"/>
        <v>9</v>
      </c>
      <c r="W129" s="5">
        <f t="shared" si="39"/>
        <v>0</v>
      </c>
      <c r="X129" s="5">
        <f t="shared" si="39"/>
        <v>0</v>
      </c>
      <c r="Y129" s="5">
        <f t="shared" si="39"/>
        <v>0</v>
      </c>
      <c r="Z129" s="5">
        <f t="shared" si="39"/>
        <v>1</v>
      </c>
    </row>
    <row r="130" spans="1:26" x14ac:dyDescent="0.3">
      <c r="A130" s="28" t="s">
        <v>141</v>
      </c>
      <c r="B130" s="28">
        <f t="shared" ref="B130:G140" si="52">B$26-B19</f>
        <v>4</v>
      </c>
      <c r="C130" s="28">
        <f t="shared" si="52"/>
        <v>-5</v>
      </c>
      <c r="D130" s="28">
        <f t="shared" si="52"/>
        <v>13</v>
      </c>
      <c r="E130" s="28">
        <f t="shared" si="52"/>
        <v>-3</v>
      </c>
      <c r="F130" s="28">
        <f t="shared" si="52"/>
        <v>-8</v>
      </c>
      <c r="G130" s="28">
        <f t="shared" si="52"/>
        <v>0</v>
      </c>
      <c r="H130" s="28">
        <f t="shared" si="31"/>
        <v>0</v>
      </c>
      <c r="I130" s="28">
        <f t="shared" si="32"/>
        <v>0</v>
      </c>
      <c r="J130" s="28">
        <f t="shared" si="33"/>
        <v>0</v>
      </c>
      <c r="K130" s="28">
        <f t="shared" si="34"/>
        <v>1</v>
      </c>
      <c r="L130" s="28">
        <f t="shared" si="35"/>
        <v>1</v>
      </c>
      <c r="M130" s="28">
        <f t="shared" si="40"/>
        <v>13</v>
      </c>
      <c r="N130" s="28">
        <f t="shared" si="41"/>
        <v>-8</v>
      </c>
      <c r="O130" s="28">
        <f t="shared" si="42"/>
        <v>1</v>
      </c>
      <c r="P130" s="28">
        <f t="shared" si="43"/>
        <v>2</v>
      </c>
      <c r="Q130" s="28">
        <f t="shared" si="44"/>
        <v>3</v>
      </c>
      <c r="R130" s="28">
        <f t="shared" si="45"/>
        <v>6</v>
      </c>
      <c r="S130" s="4">
        <f t="shared" si="36"/>
        <v>18.582928793055821</v>
      </c>
      <c r="T130" s="28">
        <f t="shared" si="37"/>
        <v>2</v>
      </c>
      <c r="U130" s="28">
        <f t="shared" si="38"/>
        <v>3</v>
      </c>
      <c r="V130" s="5">
        <f t="shared" si="48"/>
        <v>9</v>
      </c>
      <c r="W130" s="5">
        <f t="shared" si="39"/>
        <v>0</v>
      </c>
      <c r="X130" s="5">
        <f t="shared" si="39"/>
        <v>0</v>
      </c>
      <c r="Y130" s="5">
        <f t="shared" si="39"/>
        <v>0</v>
      </c>
      <c r="Z130" s="5">
        <f t="shared" si="39"/>
        <v>1</v>
      </c>
    </row>
    <row r="131" spans="1:26" x14ac:dyDescent="0.3">
      <c r="A131" s="28" t="s">
        <v>142</v>
      </c>
      <c r="B131" s="28">
        <f t="shared" si="52"/>
        <v>6</v>
      </c>
      <c r="C131" s="28">
        <f t="shared" si="52"/>
        <v>-13</v>
      </c>
      <c r="D131" s="28">
        <f t="shared" si="52"/>
        <v>15</v>
      </c>
      <c r="E131" s="28">
        <f t="shared" si="52"/>
        <v>-3</v>
      </c>
      <c r="F131" s="28">
        <f t="shared" si="52"/>
        <v>-1</v>
      </c>
      <c r="G131" s="28">
        <f t="shared" si="52"/>
        <v>0</v>
      </c>
      <c r="H131" s="28">
        <f t="shared" si="31"/>
        <v>0</v>
      </c>
      <c r="I131" s="28">
        <f t="shared" si="32"/>
        <v>0</v>
      </c>
      <c r="J131" s="28">
        <f t="shared" si="33"/>
        <v>0</v>
      </c>
      <c r="K131" s="28">
        <f t="shared" si="34"/>
        <v>1</v>
      </c>
      <c r="L131" s="28">
        <f t="shared" si="35"/>
        <v>1</v>
      </c>
      <c r="M131" s="28">
        <f t="shared" si="40"/>
        <v>15</v>
      </c>
      <c r="N131" s="28">
        <f t="shared" si="41"/>
        <v>-13</v>
      </c>
      <c r="O131" s="28">
        <f t="shared" si="42"/>
        <v>1</v>
      </c>
      <c r="P131" s="28">
        <f t="shared" si="43"/>
        <v>2</v>
      </c>
      <c r="Q131" s="28">
        <f t="shared" si="44"/>
        <v>3</v>
      </c>
      <c r="R131" s="28">
        <f t="shared" si="45"/>
        <v>6</v>
      </c>
      <c r="S131" s="4">
        <f t="shared" si="36"/>
        <v>18.470977871713174</v>
      </c>
      <c r="T131" s="28">
        <f t="shared" si="37"/>
        <v>2</v>
      </c>
      <c r="U131" s="28">
        <f t="shared" si="38"/>
        <v>3</v>
      </c>
      <c r="V131" s="5">
        <f t="shared" si="48"/>
        <v>9</v>
      </c>
      <c r="W131" s="5">
        <f t="shared" si="39"/>
        <v>0</v>
      </c>
      <c r="X131" s="5">
        <f t="shared" si="39"/>
        <v>0</v>
      </c>
      <c r="Y131" s="5">
        <f t="shared" si="39"/>
        <v>0</v>
      </c>
      <c r="Z131" s="5">
        <f t="shared" si="39"/>
        <v>1</v>
      </c>
    </row>
    <row r="132" spans="1:26" x14ac:dyDescent="0.3">
      <c r="A132" s="28" t="s">
        <v>143</v>
      </c>
      <c r="B132" s="28">
        <f t="shared" si="52"/>
        <v>2</v>
      </c>
      <c r="C132" s="28">
        <f t="shared" si="52"/>
        <v>-16</v>
      </c>
      <c r="D132" s="28">
        <f t="shared" si="52"/>
        <v>11</v>
      </c>
      <c r="E132" s="28">
        <f t="shared" si="52"/>
        <v>-1</v>
      </c>
      <c r="F132" s="28">
        <f t="shared" si="52"/>
        <v>-4</v>
      </c>
      <c r="G132" s="28">
        <f t="shared" si="52"/>
        <v>0</v>
      </c>
      <c r="H132" s="28">
        <f t="shared" si="31"/>
        <v>0</v>
      </c>
      <c r="I132" s="28">
        <f t="shared" si="32"/>
        <v>0</v>
      </c>
      <c r="J132" s="28">
        <f t="shared" si="33"/>
        <v>0</v>
      </c>
      <c r="K132" s="28">
        <f t="shared" si="34"/>
        <v>1</v>
      </c>
      <c r="L132" s="28">
        <f t="shared" si="35"/>
        <v>1</v>
      </c>
      <c r="M132" s="28">
        <f t="shared" si="40"/>
        <v>11</v>
      </c>
      <c r="N132" s="28">
        <f t="shared" si="41"/>
        <v>-16</v>
      </c>
      <c r="O132" s="28">
        <f t="shared" si="42"/>
        <v>1</v>
      </c>
      <c r="P132" s="28">
        <f t="shared" si="43"/>
        <v>2</v>
      </c>
      <c r="Q132" s="28">
        <f t="shared" si="44"/>
        <v>3</v>
      </c>
      <c r="R132" s="28">
        <f t="shared" si="45"/>
        <v>6</v>
      </c>
      <c r="S132" s="4">
        <f t="shared" si="36"/>
        <v>11.401754250991379</v>
      </c>
      <c r="T132" s="28">
        <f t="shared" si="37"/>
        <v>2</v>
      </c>
      <c r="U132" s="28">
        <f t="shared" si="38"/>
        <v>3</v>
      </c>
      <c r="V132" s="5">
        <f t="shared" si="48"/>
        <v>9</v>
      </c>
      <c r="W132" s="5">
        <f t="shared" si="39"/>
        <v>0</v>
      </c>
      <c r="X132" s="5">
        <f t="shared" si="39"/>
        <v>0</v>
      </c>
      <c r="Y132" s="5">
        <f t="shared" si="39"/>
        <v>0</v>
      </c>
      <c r="Z132" s="5">
        <f t="shared" si="39"/>
        <v>1</v>
      </c>
    </row>
    <row r="133" spans="1:26" x14ac:dyDescent="0.3">
      <c r="A133" s="28" t="s">
        <v>144</v>
      </c>
      <c r="B133" s="28">
        <f t="shared" si="52"/>
        <v>-4</v>
      </c>
      <c r="C133" s="28">
        <f t="shared" si="52"/>
        <v>-10</v>
      </c>
      <c r="D133" s="28">
        <f t="shared" si="52"/>
        <v>2</v>
      </c>
      <c r="E133" s="28">
        <f t="shared" si="52"/>
        <v>-12</v>
      </c>
      <c r="F133" s="28">
        <f t="shared" si="52"/>
        <v>3</v>
      </c>
      <c r="G133" s="28">
        <f t="shared" si="52"/>
        <v>0</v>
      </c>
      <c r="H133" s="28">
        <f t="shared" si="31"/>
        <v>0</v>
      </c>
      <c r="I133" s="28">
        <f t="shared" si="32"/>
        <v>0</v>
      </c>
      <c r="J133" s="28">
        <f t="shared" si="33"/>
        <v>0</v>
      </c>
      <c r="K133" s="28">
        <f t="shared" si="34"/>
        <v>1</v>
      </c>
      <c r="L133" s="28">
        <f t="shared" si="35"/>
        <v>1</v>
      </c>
      <c r="M133" s="28">
        <f t="shared" si="40"/>
        <v>3</v>
      </c>
      <c r="N133" s="28">
        <f t="shared" si="41"/>
        <v>-12</v>
      </c>
      <c r="O133" s="28">
        <f t="shared" si="42"/>
        <v>1</v>
      </c>
      <c r="P133" s="28">
        <f t="shared" si="43"/>
        <v>2</v>
      </c>
      <c r="Q133" s="28">
        <f t="shared" si="44"/>
        <v>3</v>
      </c>
      <c r="R133" s="28">
        <f t="shared" si="45"/>
        <v>6</v>
      </c>
      <c r="S133" s="4">
        <f t="shared" si="36"/>
        <v>3.3484692283495345</v>
      </c>
      <c r="T133" s="28">
        <f t="shared" si="37"/>
        <v>2</v>
      </c>
      <c r="U133" s="28">
        <f t="shared" si="38"/>
        <v>3</v>
      </c>
      <c r="V133" s="5">
        <f t="shared" si="48"/>
        <v>9</v>
      </c>
      <c r="W133" s="5">
        <f t="shared" si="39"/>
        <v>0</v>
      </c>
      <c r="X133" s="5">
        <f t="shared" si="39"/>
        <v>0</v>
      </c>
      <c r="Y133" s="5">
        <f t="shared" si="39"/>
        <v>0</v>
      </c>
      <c r="Z133" s="5">
        <f t="shared" si="39"/>
        <v>1</v>
      </c>
    </row>
    <row r="134" spans="1:26" x14ac:dyDescent="0.3">
      <c r="A134" s="28" t="s">
        <v>145</v>
      </c>
      <c r="B134" s="28">
        <f t="shared" si="52"/>
        <v>-1</v>
      </c>
      <c r="C134" s="28">
        <f t="shared" si="52"/>
        <v>-7</v>
      </c>
      <c r="D134" s="28">
        <f t="shared" si="52"/>
        <v>13</v>
      </c>
      <c r="E134" s="28">
        <f t="shared" si="52"/>
        <v>-7</v>
      </c>
      <c r="F134" s="28">
        <f t="shared" si="52"/>
        <v>-1</v>
      </c>
      <c r="G134" s="28">
        <f t="shared" si="52"/>
        <v>0</v>
      </c>
      <c r="H134" s="28">
        <f t="shared" si="31"/>
        <v>0</v>
      </c>
      <c r="I134" s="28">
        <f t="shared" si="32"/>
        <v>0</v>
      </c>
      <c r="J134" s="28">
        <f t="shared" si="33"/>
        <v>0</v>
      </c>
      <c r="K134" s="28">
        <f t="shared" si="34"/>
        <v>1</v>
      </c>
      <c r="L134" s="28">
        <f t="shared" si="35"/>
        <v>1</v>
      </c>
      <c r="M134" s="28">
        <f t="shared" si="40"/>
        <v>13</v>
      </c>
      <c r="N134" s="28">
        <f t="shared" si="41"/>
        <v>-7</v>
      </c>
      <c r="O134" s="28">
        <f t="shared" si="42"/>
        <v>1</v>
      </c>
      <c r="P134" s="28">
        <f t="shared" si="43"/>
        <v>1</v>
      </c>
      <c r="Q134" s="28">
        <f t="shared" si="44"/>
        <v>4</v>
      </c>
      <c r="R134" s="28">
        <f t="shared" si="45"/>
        <v>6</v>
      </c>
      <c r="S134" s="4">
        <f t="shared" si="36"/>
        <v>19.261355820929154</v>
      </c>
      <c r="T134" s="28">
        <f t="shared" si="37"/>
        <v>1</v>
      </c>
      <c r="U134" s="28">
        <f t="shared" si="38"/>
        <v>4</v>
      </c>
      <c r="V134" s="5">
        <f t="shared" si="48"/>
        <v>9</v>
      </c>
      <c r="W134" s="5">
        <f t="shared" si="39"/>
        <v>0</v>
      </c>
      <c r="X134" s="5">
        <f t="shared" si="39"/>
        <v>0</v>
      </c>
      <c r="Y134" s="5">
        <f t="shared" si="39"/>
        <v>0</v>
      </c>
      <c r="Z134" s="5">
        <f t="shared" si="39"/>
        <v>1</v>
      </c>
    </row>
    <row r="135" spans="1:26" x14ac:dyDescent="0.3">
      <c r="A135" s="28" t="s">
        <v>146</v>
      </c>
      <c r="B135" s="28">
        <f t="shared" si="52"/>
        <v>-2</v>
      </c>
      <c r="C135" s="28">
        <f t="shared" si="52"/>
        <v>-1</v>
      </c>
      <c r="D135" s="28">
        <f t="shared" si="52"/>
        <v>6</v>
      </c>
      <c r="E135" s="28">
        <f t="shared" si="52"/>
        <v>-8</v>
      </c>
      <c r="F135" s="28">
        <f t="shared" si="52"/>
        <v>-6</v>
      </c>
      <c r="G135" s="28">
        <f t="shared" si="52"/>
        <v>0</v>
      </c>
      <c r="H135" s="28">
        <f t="shared" si="31"/>
        <v>0</v>
      </c>
      <c r="I135" s="28">
        <f t="shared" si="32"/>
        <v>0</v>
      </c>
      <c r="J135" s="28">
        <f t="shared" si="33"/>
        <v>0</v>
      </c>
      <c r="K135" s="28">
        <f t="shared" si="34"/>
        <v>1</v>
      </c>
      <c r="L135" s="28">
        <f t="shared" si="35"/>
        <v>1</v>
      </c>
      <c r="M135" s="28">
        <f t="shared" si="40"/>
        <v>6</v>
      </c>
      <c r="N135" s="28">
        <f t="shared" si="41"/>
        <v>-8</v>
      </c>
      <c r="O135" s="28">
        <f t="shared" si="42"/>
        <v>1</v>
      </c>
      <c r="P135" s="28">
        <f t="shared" si="43"/>
        <v>1</v>
      </c>
      <c r="Q135" s="28">
        <f t="shared" si="44"/>
        <v>4</v>
      </c>
      <c r="R135" s="28">
        <f t="shared" si="45"/>
        <v>6</v>
      </c>
      <c r="S135" s="4">
        <f t="shared" si="36"/>
        <v>9.1846584384264904</v>
      </c>
      <c r="T135" s="28">
        <f t="shared" si="37"/>
        <v>1</v>
      </c>
      <c r="U135" s="28">
        <f t="shared" si="38"/>
        <v>4</v>
      </c>
      <c r="V135" s="5">
        <f t="shared" si="48"/>
        <v>9</v>
      </c>
      <c r="W135" s="5">
        <f t="shared" si="39"/>
        <v>0</v>
      </c>
      <c r="X135" s="5">
        <f t="shared" si="39"/>
        <v>0</v>
      </c>
      <c r="Y135" s="5">
        <f t="shared" si="39"/>
        <v>0</v>
      </c>
      <c r="Z135" s="5">
        <f t="shared" si="39"/>
        <v>1</v>
      </c>
    </row>
    <row r="136" spans="1:26" x14ac:dyDescent="0.3">
      <c r="A136" s="28" t="s">
        <v>147</v>
      </c>
      <c r="B136" s="28">
        <f t="shared" si="52"/>
        <v>6</v>
      </c>
      <c r="C136" s="28">
        <f t="shared" si="52"/>
        <v>-12</v>
      </c>
      <c r="D136" s="28">
        <f t="shared" si="52"/>
        <v>8</v>
      </c>
      <c r="E136" s="28">
        <f t="shared" si="52"/>
        <v>-6</v>
      </c>
      <c r="F136" s="28">
        <f t="shared" si="52"/>
        <v>2</v>
      </c>
      <c r="G136" s="28">
        <f t="shared" si="52"/>
        <v>0</v>
      </c>
      <c r="H136" s="28">
        <f t="shared" si="31"/>
        <v>0</v>
      </c>
      <c r="I136" s="28">
        <f t="shared" si="32"/>
        <v>0</v>
      </c>
      <c r="J136" s="28">
        <f t="shared" si="33"/>
        <v>0</v>
      </c>
      <c r="K136" s="28">
        <f t="shared" si="34"/>
        <v>1</v>
      </c>
      <c r="L136" s="28">
        <f t="shared" si="35"/>
        <v>1</v>
      </c>
      <c r="M136" s="28">
        <f t="shared" si="40"/>
        <v>8</v>
      </c>
      <c r="N136" s="28">
        <f t="shared" si="41"/>
        <v>-12</v>
      </c>
      <c r="O136" s="28">
        <f t="shared" si="42"/>
        <v>1</v>
      </c>
      <c r="P136" s="28">
        <f t="shared" si="43"/>
        <v>3</v>
      </c>
      <c r="Q136" s="28">
        <f t="shared" si="44"/>
        <v>2</v>
      </c>
      <c r="R136" s="28">
        <f t="shared" si="45"/>
        <v>6</v>
      </c>
      <c r="S136" s="4">
        <f t="shared" si="36"/>
        <v>9.5780728216385143</v>
      </c>
      <c r="T136" s="28">
        <f t="shared" si="37"/>
        <v>3</v>
      </c>
      <c r="U136" s="28">
        <f t="shared" si="38"/>
        <v>2</v>
      </c>
      <c r="V136" s="5">
        <f t="shared" si="48"/>
        <v>9</v>
      </c>
      <c r="W136" s="5">
        <f t="shared" si="39"/>
        <v>0</v>
      </c>
      <c r="X136" s="5">
        <f t="shared" si="39"/>
        <v>0</v>
      </c>
      <c r="Y136" s="5">
        <f t="shared" si="39"/>
        <v>0</v>
      </c>
      <c r="Z136" s="5">
        <f t="shared" si="39"/>
        <v>1</v>
      </c>
    </row>
    <row r="137" spans="1:26" x14ac:dyDescent="0.3">
      <c r="A137" s="28" t="s">
        <v>148</v>
      </c>
      <c r="B137" s="28">
        <f t="shared" si="52"/>
        <v>0</v>
      </c>
      <c r="C137" s="28">
        <f t="shared" si="52"/>
        <v>0</v>
      </c>
      <c r="D137" s="28">
        <f t="shared" si="52"/>
        <v>0</v>
      </c>
      <c r="E137" s="28">
        <f t="shared" si="52"/>
        <v>0</v>
      </c>
      <c r="F137" s="28">
        <f t="shared" si="52"/>
        <v>0</v>
      </c>
      <c r="G137" s="28">
        <f t="shared" si="52"/>
        <v>0</v>
      </c>
      <c r="H137" s="28">
        <f t="shared" si="31"/>
        <v>0</v>
      </c>
      <c r="I137" s="28">
        <f t="shared" si="32"/>
        <v>0</v>
      </c>
      <c r="J137" s="28">
        <f t="shared" si="33"/>
        <v>1</v>
      </c>
      <c r="K137" s="28">
        <f t="shared" si="34"/>
        <v>0</v>
      </c>
      <c r="L137" s="28">
        <f t="shared" si="35"/>
        <v>1</v>
      </c>
      <c r="M137" s="28">
        <f t="shared" si="40"/>
        <v>0</v>
      </c>
      <c r="N137" s="28">
        <f t="shared" si="41"/>
        <v>0</v>
      </c>
      <c r="O137" s="28">
        <f t="shared" si="42"/>
        <v>6</v>
      </c>
      <c r="P137" s="28">
        <f t="shared" si="43"/>
        <v>0</v>
      </c>
      <c r="Q137" s="28">
        <f t="shared" si="44"/>
        <v>0</v>
      </c>
      <c r="R137" s="28">
        <f t="shared" si="45"/>
        <v>6</v>
      </c>
      <c r="S137" s="4">
        <f t="shared" si="36"/>
        <v>0</v>
      </c>
      <c r="T137" s="28">
        <f t="shared" si="37"/>
        <v>1</v>
      </c>
      <c r="U137" s="28">
        <f t="shared" si="38"/>
        <v>1</v>
      </c>
      <c r="V137" s="5">
        <f t="shared" si="48"/>
        <v>9</v>
      </c>
      <c r="W137" s="5">
        <f t="shared" si="39"/>
        <v>0</v>
      </c>
      <c r="X137" s="5">
        <f t="shared" si="39"/>
        <v>0</v>
      </c>
      <c r="Y137" s="5">
        <f t="shared" si="39"/>
        <v>1</v>
      </c>
      <c r="Z137" s="5">
        <f t="shared" si="39"/>
        <v>0</v>
      </c>
    </row>
    <row r="138" spans="1:26" x14ac:dyDescent="0.3">
      <c r="A138" s="28" t="s">
        <v>149</v>
      </c>
      <c r="B138" s="28">
        <f t="shared" si="52"/>
        <v>3</v>
      </c>
      <c r="C138" s="28">
        <f t="shared" si="52"/>
        <v>-18</v>
      </c>
      <c r="D138" s="28">
        <f t="shared" si="52"/>
        <v>14</v>
      </c>
      <c r="E138" s="28">
        <f t="shared" si="52"/>
        <v>2</v>
      </c>
      <c r="F138" s="28">
        <f t="shared" si="52"/>
        <v>-6</v>
      </c>
      <c r="G138" s="28">
        <f t="shared" si="52"/>
        <v>0</v>
      </c>
      <c r="H138" s="28">
        <f t="shared" si="31"/>
        <v>0</v>
      </c>
      <c r="I138" s="28">
        <f t="shared" si="32"/>
        <v>0</v>
      </c>
      <c r="J138" s="28">
        <f t="shared" si="33"/>
        <v>0</v>
      </c>
      <c r="K138" s="28">
        <f t="shared" si="34"/>
        <v>1</v>
      </c>
      <c r="L138" s="28">
        <f t="shared" si="35"/>
        <v>1</v>
      </c>
      <c r="M138" s="28">
        <f t="shared" si="40"/>
        <v>14</v>
      </c>
      <c r="N138" s="28">
        <f t="shared" si="41"/>
        <v>-18</v>
      </c>
      <c r="O138" s="28">
        <f t="shared" si="42"/>
        <v>1</v>
      </c>
      <c r="P138" s="28">
        <f t="shared" si="43"/>
        <v>3</v>
      </c>
      <c r="Q138" s="28">
        <f t="shared" si="44"/>
        <v>2</v>
      </c>
      <c r="R138" s="28">
        <f t="shared" si="45"/>
        <v>6</v>
      </c>
      <c r="S138" s="4">
        <f t="shared" si="36"/>
        <v>14.32603967176045</v>
      </c>
      <c r="T138" s="28">
        <f t="shared" si="37"/>
        <v>3</v>
      </c>
      <c r="U138" s="28">
        <f t="shared" si="38"/>
        <v>2</v>
      </c>
      <c r="V138" s="5">
        <f t="shared" si="48"/>
        <v>9</v>
      </c>
      <c r="W138" s="5">
        <f t="shared" si="39"/>
        <v>0</v>
      </c>
      <c r="X138" s="5">
        <f t="shared" si="39"/>
        <v>0</v>
      </c>
      <c r="Y138" s="5">
        <f t="shared" si="39"/>
        <v>0</v>
      </c>
      <c r="Z138" s="5">
        <f t="shared" si="39"/>
        <v>1</v>
      </c>
    </row>
    <row r="139" spans="1:26" x14ac:dyDescent="0.3">
      <c r="A139" s="28" t="s">
        <v>150</v>
      </c>
      <c r="B139" s="28">
        <f t="shared" si="52"/>
        <v>14</v>
      </c>
      <c r="C139" s="28">
        <f t="shared" si="52"/>
        <v>-13</v>
      </c>
      <c r="D139" s="28">
        <f t="shared" si="52"/>
        <v>3</v>
      </c>
      <c r="E139" s="28">
        <f t="shared" si="52"/>
        <v>-5</v>
      </c>
      <c r="F139" s="28">
        <f t="shared" si="52"/>
        <v>-8</v>
      </c>
      <c r="G139" s="28">
        <f t="shared" si="52"/>
        <v>0</v>
      </c>
      <c r="H139" s="28">
        <f t="shared" si="31"/>
        <v>0</v>
      </c>
      <c r="I139" s="28">
        <f t="shared" si="32"/>
        <v>0</v>
      </c>
      <c r="J139" s="28">
        <f t="shared" si="33"/>
        <v>0</v>
      </c>
      <c r="K139" s="28">
        <f t="shared" si="34"/>
        <v>1</v>
      </c>
      <c r="L139" s="28">
        <f t="shared" si="35"/>
        <v>1</v>
      </c>
      <c r="M139" s="28">
        <f t="shared" si="40"/>
        <v>14</v>
      </c>
      <c r="N139" s="28">
        <f t="shared" si="41"/>
        <v>-13</v>
      </c>
      <c r="O139" s="28">
        <f t="shared" si="42"/>
        <v>1</v>
      </c>
      <c r="P139" s="28">
        <f t="shared" si="43"/>
        <v>2</v>
      </c>
      <c r="Q139" s="28">
        <f t="shared" si="44"/>
        <v>3</v>
      </c>
      <c r="R139" s="28">
        <f t="shared" si="45"/>
        <v>6</v>
      </c>
      <c r="S139" s="4">
        <f t="shared" si="36"/>
        <v>17.090536506409418</v>
      </c>
      <c r="T139" s="28">
        <f t="shared" si="37"/>
        <v>2</v>
      </c>
      <c r="U139" s="28">
        <f t="shared" si="38"/>
        <v>3</v>
      </c>
      <c r="V139" s="5">
        <f t="shared" si="48"/>
        <v>9</v>
      </c>
      <c r="W139" s="5">
        <f t="shared" si="39"/>
        <v>0</v>
      </c>
      <c r="X139" s="5">
        <f t="shared" si="39"/>
        <v>0</v>
      </c>
      <c r="Y139" s="5">
        <f t="shared" si="39"/>
        <v>0</v>
      </c>
      <c r="Z139" s="5">
        <f t="shared" si="39"/>
        <v>1</v>
      </c>
    </row>
    <row r="140" spans="1:26" x14ac:dyDescent="0.3">
      <c r="A140" s="28" t="s">
        <v>151</v>
      </c>
      <c r="B140" s="28">
        <f t="shared" si="52"/>
        <v>12</v>
      </c>
      <c r="C140" s="28">
        <f t="shared" si="52"/>
        <v>-8</v>
      </c>
      <c r="D140" s="28">
        <f t="shared" si="52"/>
        <v>4</v>
      </c>
      <c r="E140" s="28">
        <f t="shared" si="52"/>
        <v>-9</v>
      </c>
      <c r="F140" s="28">
        <f t="shared" si="52"/>
        <v>-5</v>
      </c>
      <c r="G140" s="28">
        <f t="shared" si="52"/>
        <v>0</v>
      </c>
      <c r="H140" s="28">
        <f t="shared" si="31"/>
        <v>0</v>
      </c>
      <c r="I140" s="28">
        <f t="shared" si="32"/>
        <v>0</v>
      </c>
      <c r="J140" s="28">
        <f t="shared" si="33"/>
        <v>0</v>
      </c>
      <c r="K140" s="28">
        <f t="shared" si="34"/>
        <v>1</v>
      </c>
      <c r="L140" s="28">
        <f t="shared" si="35"/>
        <v>1</v>
      </c>
      <c r="M140" s="28">
        <f t="shared" si="40"/>
        <v>12</v>
      </c>
      <c r="N140" s="28">
        <f t="shared" si="41"/>
        <v>-9</v>
      </c>
      <c r="O140" s="28">
        <f t="shared" si="42"/>
        <v>1</v>
      </c>
      <c r="P140" s="28">
        <f t="shared" si="43"/>
        <v>2</v>
      </c>
      <c r="Q140" s="28">
        <f t="shared" si="44"/>
        <v>3</v>
      </c>
      <c r="R140" s="28">
        <f t="shared" si="45"/>
        <v>6</v>
      </c>
      <c r="S140" s="4">
        <f t="shared" si="36"/>
        <v>16.602325267042627</v>
      </c>
      <c r="T140" s="28">
        <f t="shared" si="37"/>
        <v>2</v>
      </c>
      <c r="U140" s="28">
        <f t="shared" si="38"/>
        <v>3</v>
      </c>
      <c r="V140" s="5">
        <f t="shared" si="48"/>
        <v>9</v>
      </c>
      <c r="W140" s="5">
        <f t="shared" si="39"/>
        <v>0</v>
      </c>
      <c r="X140" s="5">
        <f t="shared" si="39"/>
        <v>0</v>
      </c>
      <c r="Y140" s="5">
        <f t="shared" si="39"/>
        <v>0</v>
      </c>
      <c r="Z140" s="5">
        <f t="shared" si="39"/>
        <v>1</v>
      </c>
    </row>
    <row r="141" spans="1:26" x14ac:dyDescent="0.3">
      <c r="A141" s="28" t="s">
        <v>152</v>
      </c>
      <c r="B141" s="28">
        <f>B$27-B18</f>
        <v>7</v>
      </c>
      <c r="C141" s="28">
        <f t="shared" ref="C141:G141" si="53">C$27-C18</f>
        <v>14</v>
      </c>
      <c r="D141" s="28">
        <f t="shared" si="53"/>
        <v>-18</v>
      </c>
      <c r="E141" s="28">
        <f t="shared" si="53"/>
        <v>4</v>
      </c>
      <c r="F141" s="28">
        <f t="shared" si="53"/>
        <v>-5</v>
      </c>
      <c r="G141" s="28">
        <f t="shared" si="53"/>
        <v>0</v>
      </c>
      <c r="H141" s="28">
        <f t="shared" si="31"/>
        <v>0</v>
      </c>
      <c r="I141" s="28">
        <f t="shared" si="32"/>
        <v>0</v>
      </c>
      <c r="J141" s="28">
        <f t="shared" si="33"/>
        <v>0</v>
      </c>
      <c r="K141" s="28">
        <f t="shared" si="34"/>
        <v>1</v>
      </c>
      <c r="L141" s="28">
        <f t="shared" si="35"/>
        <v>1</v>
      </c>
      <c r="M141" s="28">
        <f t="shared" si="40"/>
        <v>14</v>
      </c>
      <c r="N141" s="28">
        <f t="shared" si="41"/>
        <v>-18</v>
      </c>
      <c r="O141" s="28">
        <f t="shared" si="42"/>
        <v>1</v>
      </c>
      <c r="P141" s="28">
        <f t="shared" si="43"/>
        <v>3</v>
      </c>
      <c r="Q141" s="28">
        <f t="shared" si="44"/>
        <v>2</v>
      </c>
      <c r="R141" s="28">
        <f t="shared" si="45"/>
        <v>6</v>
      </c>
      <c r="S141" s="4">
        <f t="shared" si="36"/>
        <v>14.32603967176045</v>
      </c>
      <c r="T141" s="28">
        <f t="shared" si="37"/>
        <v>3</v>
      </c>
      <c r="U141" s="28">
        <f t="shared" si="38"/>
        <v>2</v>
      </c>
      <c r="V141" s="5">
        <f t="shared" si="48"/>
        <v>10</v>
      </c>
      <c r="W141" s="5">
        <f t="shared" si="39"/>
        <v>0</v>
      </c>
      <c r="X141" s="5">
        <f t="shared" si="39"/>
        <v>0</v>
      </c>
      <c r="Y141" s="5">
        <f t="shared" si="39"/>
        <v>0</v>
      </c>
      <c r="Z141" s="5">
        <f t="shared" si="39"/>
        <v>1</v>
      </c>
    </row>
    <row r="142" spans="1:26" x14ac:dyDescent="0.3">
      <c r="A142" s="28" t="s">
        <v>153</v>
      </c>
      <c r="B142" s="28">
        <f t="shared" ref="B142:G152" si="54">B$27-B19</f>
        <v>1</v>
      </c>
      <c r="C142" s="28">
        <f t="shared" si="54"/>
        <v>13</v>
      </c>
      <c r="D142" s="28">
        <f t="shared" si="54"/>
        <v>-1</v>
      </c>
      <c r="E142" s="28">
        <f t="shared" si="54"/>
        <v>-5</v>
      </c>
      <c r="F142" s="28">
        <f t="shared" si="54"/>
        <v>-2</v>
      </c>
      <c r="G142" s="28">
        <f t="shared" si="54"/>
        <v>0</v>
      </c>
      <c r="H142" s="28">
        <f t="shared" si="31"/>
        <v>0</v>
      </c>
      <c r="I142" s="28">
        <f t="shared" si="32"/>
        <v>0</v>
      </c>
      <c r="J142" s="28">
        <f t="shared" si="33"/>
        <v>0</v>
      </c>
      <c r="K142" s="28">
        <f t="shared" si="34"/>
        <v>1</v>
      </c>
      <c r="L142" s="28">
        <f t="shared" si="35"/>
        <v>1</v>
      </c>
      <c r="M142" s="28">
        <f t="shared" si="40"/>
        <v>13</v>
      </c>
      <c r="N142" s="28">
        <f t="shared" si="41"/>
        <v>-5</v>
      </c>
      <c r="O142" s="28">
        <f t="shared" si="42"/>
        <v>1</v>
      </c>
      <c r="P142" s="28">
        <f t="shared" si="43"/>
        <v>2</v>
      </c>
      <c r="Q142" s="28">
        <f t="shared" si="44"/>
        <v>3</v>
      </c>
      <c r="R142" s="28">
        <f t="shared" si="45"/>
        <v>6</v>
      </c>
      <c r="S142" s="4">
        <f t="shared" si="36"/>
        <v>20.41057802513857</v>
      </c>
      <c r="T142" s="28">
        <f t="shared" si="37"/>
        <v>2</v>
      </c>
      <c r="U142" s="28">
        <f t="shared" si="38"/>
        <v>3</v>
      </c>
      <c r="V142" s="5">
        <f t="shared" si="48"/>
        <v>10</v>
      </c>
      <c r="W142" s="5">
        <f t="shared" si="39"/>
        <v>0</v>
      </c>
      <c r="X142" s="5">
        <f t="shared" si="39"/>
        <v>0</v>
      </c>
      <c r="Y142" s="5">
        <f t="shared" si="39"/>
        <v>0</v>
      </c>
      <c r="Z142" s="5">
        <f t="shared" si="39"/>
        <v>1</v>
      </c>
    </row>
    <row r="143" spans="1:26" x14ac:dyDescent="0.3">
      <c r="A143" s="28" t="s">
        <v>154</v>
      </c>
      <c r="B143" s="28">
        <f t="shared" si="54"/>
        <v>3</v>
      </c>
      <c r="C143" s="28">
        <f t="shared" si="54"/>
        <v>5</v>
      </c>
      <c r="D143" s="28">
        <f t="shared" si="54"/>
        <v>1</v>
      </c>
      <c r="E143" s="28">
        <f t="shared" si="54"/>
        <v>-5</v>
      </c>
      <c r="F143" s="28">
        <f t="shared" si="54"/>
        <v>5</v>
      </c>
      <c r="G143" s="28">
        <f t="shared" si="54"/>
        <v>0</v>
      </c>
      <c r="H143" s="28">
        <f t="shared" si="31"/>
        <v>0</v>
      </c>
      <c r="I143" s="28">
        <f t="shared" si="32"/>
        <v>0</v>
      </c>
      <c r="J143" s="28">
        <f t="shared" si="33"/>
        <v>0</v>
      </c>
      <c r="K143" s="28">
        <f t="shared" si="34"/>
        <v>1</v>
      </c>
      <c r="L143" s="28">
        <f t="shared" si="35"/>
        <v>1</v>
      </c>
      <c r="M143" s="28">
        <f t="shared" si="40"/>
        <v>5</v>
      </c>
      <c r="N143" s="28">
        <f t="shared" si="41"/>
        <v>-5</v>
      </c>
      <c r="O143" s="28">
        <f t="shared" si="42"/>
        <v>1</v>
      </c>
      <c r="P143" s="28">
        <f t="shared" si="43"/>
        <v>4</v>
      </c>
      <c r="Q143" s="28">
        <f t="shared" si="44"/>
        <v>1</v>
      </c>
      <c r="R143" s="28">
        <f t="shared" si="45"/>
        <v>6</v>
      </c>
      <c r="S143" s="4">
        <f t="shared" si="36"/>
        <v>9.5</v>
      </c>
      <c r="T143" s="28">
        <f t="shared" si="37"/>
        <v>4</v>
      </c>
      <c r="U143" s="28">
        <f t="shared" si="38"/>
        <v>1</v>
      </c>
      <c r="V143" s="5">
        <f t="shared" si="48"/>
        <v>10</v>
      </c>
      <c r="W143" s="5">
        <f t="shared" si="39"/>
        <v>0</v>
      </c>
      <c r="X143" s="5">
        <f t="shared" si="39"/>
        <v>0</v>
      </c>
      <c r="Y143" s="5">
        <f t="shared" si="39"/>
        <v>0</v>
      </c>
      <c r="Z143" s="5">
        <f t="shared" si="39"/>
        <v>1</v>
      </c>
    </row>
    <row r="144" spans="1:26" x14ac:dyDescent="0.3">
      <c r="A144" s="28" t="s">
        <v>155</v>
      </c>
      <c r="B144" s="28">
        <f t="shared" si="54"/>
        <v>-1</v>
      </c>
      <c r="C144" s="28">
        <f t="shared" si="54"/>
        <v>2</v>
      </c>
      <c r="D144" s="28">
        <f t="shared" si="54"/>
        <v>-3</v>
      </c>
      <c r="E144" s="28">
        <f t="shared" si="54"/>
        <v>-3</v>
      </c>
      <c r="F144" s="28">
        <f t="shared" si="54"/>
        <v>2</v>
      </c>
      <c r="G144" s="28">
        <f t="shared" si="54"/>
        <v>0</v>
      </c>
      <c r="H144" s="28">
        <f t="shared" si="31"/>
        <v>0</v>
      </c>
      <c r="I144" s="28">
        <f t="shared" si="32"/>
        <v>0</v>
      </c>
      <c r="J144" s="28">
        <f t="shared" si="33"/>
        <v>0</v>
      </c>
      <c r="K144" s="28">
        <f t="shared" si="34"/>
        <v>1</v>
      </c>
      <c r="L144" s="28">
        <f t="shared" si="35"/>
        <v>1</v>
      </c>
      <c r="M144" s="28">
        <f t="shared" si="40"/>
        <v>2</v>
      </c>
      <c r="N144" s="28">
        <f t="shared" si="41"/>
        <v>-3</v>
      </c>
      <c r="O144" s="28">
        <f t="shared" si="42"/>
        <v>1</v>
      </c>
      <c r="P144" s="28">
        <f t="shared" si="43"/>
        <v>2</v>
      </c>
      <c r="Q144" s="28">
        <f t="shared" si="44"/>
        <v>3</v>
      </c>
      <c r="R144" s="28">
        <f t="shared" si="45"/>
        <v>6</v>
      </c>
      <c r="S144" s="4">
        <f t="shared" si="36"/>
        <v>6.70801280154532</v>
      </c>
      <c r="T144" s="28">
        <f t="shared" si="37"/>
        <v>2</v>
      </c>
      <c r="U144" s="28">
        <f t="shared" si="38"/>
        <v>3</v>
      </c>
      <c r="V144" s="5">
        <f t="shared" si="48"/>
        <v>10</v>
      </c>
      <c r="W144" s="5">
        <f t="shared" si="39"/>
        <v>0</v>
      </c>
      <c r="X144" s="5">
        <f t="shared" si="39"/>
        <v>0</v>
      </c>
      <c r="Y144" s="5">
        <f t="shared" si="39"/>
        <v>0</v>
      </c>
      <c r="Z144" s="5">
        <f t="shared" si="39"/>
        <v>1</v>
      </c>
    </row>
    <row r="145" spans="1:26" x14ac:dyDescent="0.3">
      <c r="A145" s="28" t="s">
        <v>156</v>
      </c>
      <c r="B145" s="28">
        <f t="shared" si="54"/>
        <v>-7</v>
      </c>
      <c r="C145" s="28">
        <f t="shared" si="54"/>
        <v>8</v>
      </c>
      <c r="D145" s="28">
        <f t="shared" si="54"/>
        <v>-12</v>
      </c>
      <c r="E145" s="28">
        <f t="shared" si="54"/>
        <v>-14</v>
      </c>
      <c r="F145" s="28">
        <f t="shared" si="54"/>
        <v>9</v>
      </c>
      <c r="G145" s="28">
        <f t="shared" si="54"/>
        <v>0</v>
      </c>
      <c r="H145" s="28">
        <f t="shared" si="31"/>
        <v>0</v>
      </c>
      <c r="I145" s="28">
        <f t="shared" si="32"/>
        <v>0</v>
      </c>
      <c r="J145" s="28">
        <f t="shared" si="33"/>
        <v>0</v>
      </c>
      <c r="K145" s="28">
        <f t="shared" si="34"/>
        <v>1</v>
      </c>
      <c r="L145" s="28">
        <f t="shared" si="35"/>
        <v>1</v>
      </c>
      <c r="M145" s="28">
        <f t="shared" si="40"/>
        <v>9</v>
      </c>
      <c r="N145" s="28">
        <f t="shared" si="41"/>
        <v>-14</v>
      </c>
      <c r="O145" s="28">
        <f t="shared" si="42"/>
        <v>1</v>
      </c>
      <c r="P145" s="28">
        <f t="shared" si="43"/>
        <v>2</v>
      </c>
      <c r="Q145" s="28">
        <f t="shared" si="44"/>
        <v>3</v>
      </c>
      <c r="R145" s="28">
        <f t="shared" si="45"/>
        <v>6</v>
      </c>
      <c r="S145" s="4">
        <f t="shared" si="36"/>
        <v>9.8319208025017506</v>
      </c>
      <c r="T145" s="28">
        <f t="shared" si="37"/>
        <v>2</v>
      </c>
      <c r="U145" s="28">
        <f t="shared" si="38"/>
        <v>3</v>
      </c>
      <c r="V145" s="5">
        <f t="shared" si="48"/>
        <v>10</v>
      </c>
      <c r="W145" s="5">
        <f t="shared" si="39"/>
        <v>0</v>
      </c>
      <c r="X145" s="5">
        <f t="shared" si="39"/>
        <v>0</v>
      </c>
      <c r="Y145" s="5">
        <f t="shared" si="39"/>
        <v>0</v>
      </c>
      <c r="Z145" s="5">
        <f t="shared" si="39"/>
        <v>1</v>
      </c>
    </row>
    <row r="146" spans="1:26" x14ac:dyDescent="0.3">
      <c r="A146" s="28" t="s">
        <v>157</v>
      </c>
      <c r="B146" s="28">
        <f t="shared" si="54"/>
        <v>-4</v>
      </c>
      <c r="C146" s="28">
        <f t="shared" si="54"/>
        <v>11</v>
      </c>
      <c r="D146" s="28">
        <f t="shared" si="54"/>
        <v>-1</v>
      </c>
      <c r="E146" s="28">
        <f t="shared" si="54"/>
        <v>-9</v>
      </c>
      <c r="F146" s="28">
        <f t="shared" si="54"/>
        <v>5</v>
      </c>
      <c r="G146" s="28">
        <f t="shared" si="54"/>
        <v>0</v>
      </c>
      <c r="H146" s="28">
        <f t="shared" si="31"/>
        <v>0</v>
      </c>
      <c r="I146" s="28">
        <f t="shared" si="32"/>
        <v>0</v>
      </c>
      <c r="J146" s="28">
        <f t="shared" si="33"/>
        <v>0</v>
      </c>
      <c r="K146" s="28">
        <f t="shared" si="34"/>
        <v>1</v>
      </c>
      <c r="L146" s="28">
        <f t="shared" si="35"/>
        <v>1</v>
      </c>
      <c r="M146" s="28">
        <f t="shared" si="40"/>
        <v>11</v>
      </c>
      <c r="N146" s="28">
        <f t="shared" si="41"/>
        <v>-9</v>
      </c>
      <c r="O146" s="28">
        <f t="shared" si="42"/>
        <v>1</v>
      </c>
      <c r="P146" s="28">
        <f t="shared" si="43"/>
        <v>2</v>
      </c>
      <c r="Q146" s="28">
        <f t="shared" si="44"/>
        <v>3</v>
      </c>
      <c r="R146" s="28">
        <f t="shared" si="45"/>
        <v>6</v>
      </c>
      <c r="S146" s="4">
        <f t="shared" si="36"/>
        <v>15.220908303425682</v>
      </c>
      <c r="T146" s="28">
        <f t="shared" si="37"/>
        <v>2</v>
      </c>
      <c r="U146" s="28">
        <f t="shared" si="38"/>
        <v>3</v>
      </c>
      <c r="V146" s="5">
        <f t="shared" si="48"/>
        <v>10</v>
      </c>
      <c r="W146" s="5">
        <f t="shared" si="39"/>
        <v>0</v>
      </c>
      <c r="X146" s="5">
        <f t="shared" si="39"/>
        <v>0</v>
      </c>
      <c r="Y146" s="5">
        <f t="shared" si="39"/>
        <v>0</v>
      </c>
      <c r="Z146" s="5">
        <f t="shared" si="39"/>
        <v>1</v>
      </c>
    </row>
    <row r="147" spans="1:26" x14ac:dyDescent="0.3">
      <c r="A147" s="28" t="s">
        <v>158</v>
      </c>
      <c r="B147" s="28">
        <f t="shared" si="54"/>
        <v>-5</v>
      </c>
      <c r="C147" s="28">
        <f t="shared" si="54"/>
        <v>17</v>
      </c>
      <c r="D147" s="28">
        <f t="shared" si="54"/>
        <v>-8</v>
      </c>
      <c r="E147" s="28">
        <f t="shared" si="54"/>
        <v>-10</v>
      </c>
      <c r="F147" s="28">
        <f t="shared" si="54"/>
        <v>0</v>
      </c>
      <c r="G147" s="28">
        <f t="shared" si="54"/>
        <v>0</v>
      </c>
      <c r="H147" s="28">
        <f t="shared" si="31"/>
        <v>0</v>
      </c>
      <c r="I147" s="28">
        <f t="shared" si="32"/>
        <v>0</v>
      </c>
      <c r="J147" s="28">
        <f t="shared" si="33"/>
        <v>0</v>
      </c>
      <c r="K147" s="28">
        <f t="shared" si="34"/>
        <v>1</v>
      </c>
      <c r="L147" s="28">
        <f t="shared" si="35"/>
        <v>1</v>
      </c>
      <c r="M147" s="28">
        <f t="shared" si="40"/>
        <v>17</v>
      </c>
      <c r="N147" s="28">
        <f t="shared" si="41"/>
        <v>-10</v>
      </c>
      <c r="O147" s="28">
        <f t="shared" si="42"/>
        <v>2</v>
      </c>
      <c r="P147" s="28">
        <f t="shared" si="43"/>
        <v>1</v>
      </c>
      <c r="Q147" s="28">
        <f t="shared" si="44"/>
        <v>3</v>
      </c>
      <c r="R147" s="28">
        <f t="shared" si="45"/>
        <v>6</v>
      </c>
      <c r="S147" s="4">
        <f t="shared" si="36"/>
        <v>22.086778913041726</v>
      </c>
      <c r="T147" s="28">
        <f t="shared" si="37"/>
        <v>1</v>
      </c>
      <c r="U147" s="28">
        <f t="shared" si="38"/>
        <v>3</v>
      </c>
      <c r="V147" s="5">
        <f t="shared" si="48"/>
        <v>10</v>
      </c>
      <c r="W147" s="5">
        <f t="shared" si="39"/>
        <v>0</v>
      </c>
      <c r="X147" s="5">
        <f t="shared" si="39"/>
        <v>0</v>
      </c>
      <c r="Y147" s="5">
        <f t="shared" si="39"/>
        <v>0</v>
      </c>
      <c r="Z147" s="5">
        <f t="shared" si="39"/>
        <v>1</v>
      </c>
    </row>
    <row r="148" spans="1:26" x14ac:dyDescent="0.3">
      <c r="A148" s="28" t="s">
        <v>159</v>
      </c>
      <c r="B148" s="28">
        <f t="shared" si="54"/>
        <v>3</v>
      </c>
      <c r="C148" s="28">
        <f t="shared" si="54"/>
        <v>6</v>
      </c>
      <c r="D148" s="28">
        <f t="shared" si="54"/>
        <v>-6</v>
      </c>
      <c r="E148" s="28">
        <f t="shared" si="54"/>
        <v>-8</v>
      </c>
      <c r="F148" s="28">
        <f t="shared" si="54"/>
        <v>8</v>
      </c>
      <c r="G148" s="28">
        <f t="shared" si="54"/>
        <v>0</v>
      </c>
      <c r="H148" s="28">
        <f t="shared" si="31"/>
        <v>0</v>
      </c>
      <c r="I148" s="28">
        <f t="shared" si="32"/>
        <v>0</v>
      </c>
      <c r="J148" s="28">
        <f t="shared" si="33"/>
        <v>0</v>
      </c>
      <c r="K148" s="28">
        <f t="shared" si="34"/>
        <v>1</v>
      </c>
      <c r="L148" s="28">
        <f t="shared" si="35"/>
        <v>1</v>
      </c>
      <c r="M148" s="28">
        <f t="shared" si="40"/>
        <v>8</v>
      </c>
      <c r="N148" s="28">
        <f t="shared" si="41"/>
        <v>-8</v>
      </c>
      <c r="O148" s="28">
        <f t="shared" si="42"/>
        <v>1</v>
      </c>
      <c r="P148" s="28">
        <f t="shared" si="43"/>
        <v>3</v>
      </c>
      <c r="Q148" s="28">
        <f t="shared" si="44"/>
        <v>2</v>
      </c>
      <c r="R148" s="28">
        <f t="shared" si="45"/>
        <v>6</v>
      </c>
      <c r="S148" s="4">
        <f t="shared" si="36"/>
        <v>11.701989754294367</v>
      </c>
      <c r="T148" s="28">
        <f t="shared" si="37"/>
        <v>3</v>
      </c>
      <c r="U148" s="28">
        <f t="shared" si="38"/>
        <v>2</v>
      </c>
      <c r="V148" s="5">
        <f t="shared" si="48"/>
        <v>10</v>
      </c>
      <c r="W148" s="5">
        <f t="shared" si="39"/>
        <v>0</v>
      </c>
      <c r="X148" s="5">
        <f t="shared" si="39"/>
        <v>0</v>
      </c>
      <c r="Y148" s="5">
        <f t="shared" si="39"/>
        <v>0</v>
      </c>
      <c r="Z148" s="5">
        <f t="shared" si="39"/>
        <v>1</v>
      </c>
    </row>
    <row r="149" spans="1:26" x14ac:dyDescent="0.3">
      <c r="A149" s="28" t="s">
        <v>160</v>
      </c>
      <c r="B149" s="28">
        <f t="shared" si="54"/>
        <v>-3</v>
      </c>
      <c r="C149" s="28">
        <f t="shared" si="54"/>
        <v>18</v>
      </c>
      <c r="D149" s="28">
        <f t="shared" si="54"/>
        <v>-14</v>
      </c>
      <c r="E149" s="28">
        <f t="shared" si="54"/>
        <v>-2</v>
      </c>
      <c r="F149" s="28">
        <f t="shared" si="54"/>
        <v>6</v>
      </c>
      <c r="G149" s="28">
        <f t="shared" si="54"/>
        <v>0</v>
      </c>
      <c r="H149" s="28">
        <f t="shared" si="31"/>
        <v>0</v>
      </c>
      <c r="I149" s="28">
        <f t="shared" si="32"/>
        <v>0</v>
      </c>
      <c r="J149" s="28">
        <f t="shared" si="33"/>
        <v>0</v>
      </c>
      <c r="K149" s="28">
        <f t="shared" si="34"/>
        <v>1</v>
      </c>
      <c r="L149" s="28">
        <f t="shared" si="35"/>
        <v>1</v>
      </c>
      <c r="M149" s="28">
        <f t="shared" si="40"/>
        <v>18</v>
      </c>
      <c r="N149" s="28">
        <f t="shared" si="41"/>
        <v>-14</v>
      </c>
      <c r="O149" s="28">
        <f t="shared" si="42"/>
        <v>1</v>
      </c>
      <c r="P149" s="28">
        <f t="shared" si="43"/>
        <v>2</v>
      </c>
      <c r="Q149" s="28">
        <f t="shared" si="44"/>
        <v>3</v>
      </c>
      <c r="R149" s="28">
        <f t="shared" si="45"/>
        <v>6</v>
      </c>
      <c r="S149" s="4">
        <f t="shared" si="36"/>
        <v>22.073510112692254</v>
      </c>
      <c r="T149" s="28">
        <f t="shared" si="37"/>
        <v>2</v>
      </c>
      <c r="U149" s="28">
        <f t="shared" si="38"/>
        <v>3</v>
      </c>
      <c r="V149" s="5">
        <f t="shared" si="48"/>
        <v>10</v>
      </c>
      <c r="W149" s="5">
        <f t="shared" si="39"/>
        <v>0</v>
      </c>
      <c r="X149" s="5">
        <f t="shared" si="39"/>
        <v>0</v>
      </c>
      <c r="Y149" s="5">
        <f t="shared" si="39"/>
        <v>0</v>
      </c>
      <c r="Z149" s="5">
        <f t="shared" si="39"/>
        <v>1</v>
      </c>
    </row>
    <row r="150" spans="1:26" x14ac:dyDescent="0.3">
      <c r="A150" s="28" t="s">
        <v>161</v>
      </c>
      <c r="B150" s="28">
        <f t="shared" si="54"/>
        <v>0</v>
      </c>
      <c r="C150" s="28">
        <f t="shared" si="54"/>
        <v>0</v>
      </c>
      <c r="D150" s="28">
        <f t="shared" si="54"/>
        <v>0</v>
      </c>
      <c r="E150" s="28">
        <f t="shared" si="54"/>
        <v>0</v>
      </c>
      <c r="F150" s="28">
        <f t="shared" si="54"/>
        <v>0</v>
      </c>
      <c r="G150" s="28">
        <f t="shared" si="54"/>
        <v>0</v>
      </c>
      <c r="H150" s="28">
        <f t="shared" si="31"/>
        <v>0</v>
      </c>
      <c r="I150" s="28">
        <f t="shared" si="32"/>
        <v>0</v>
      </c>
      <c r="J150" s="28">
        <f t="shared" si="33"/>
        <v>1</v>
      </c>
      <c r="K150" s="28">
        <f t="shared" si="34"/>
        <v>0</v>
      </c>
      <c r="L150" s="28">
        <f t="shared" si="35"/>
        <v>1</v>
      </c>
      <c r="M150" s="28">
        <f t="shared" si="40"/>
        <v>0</v>
      </c>
      <c r="N150" s="28">
        <f t="shared" si="41"/>
        <v>0</v>
      </c>
      <c r="O150" s="28">
        <f t="shared" si="42"/>
        <v>6</v>
      </c>
      <c r="P150" s="28">
        <f t="shared" si="43"/>
        <v>0</v>
      </c>
      <c r="Q150" s="28">
        <f t="shared" si="44"/>
        <v>0</v>
      </c>
      <c r="R150" s="28">
        <f t="shared" si="45"/>
        <v>6</v>
      </c>
      <c r="S150" s="4">
        <f t="shared" si="36"/>
        <v>0</v>
      </c>
      <c r="T150" s="28">
        <f t="shared" si="37"/>
        <v>1</v>
      </c>
      <c r="U150" s="28">
        <f t="shared" si="38"/>
        <v>1</v>
      </c>
      <c r="V150" s="5">
        <f t="shared" si="48"/>
        <v>10</v>
      </c>
      <c r="W150" s="5">
        <f t="shared" si="39"/>
        <v>0</v>
      </c>
      <c r="X150" s="5">
        <f t="shared" si="39"/>
        <v>0</v>
      </c>
      <c r="Y150" s="5">
        <f t="shared" si="39"/>
        <v>1</v>
      </c>
      <c r="Z150" s="5">
        <f t="shared" si="39"/>
        <v>0</v>
      </c>
    </row>
    <row r="151" spans="1:26" x14ac:dyDescent="0.3">
      <c r="A151" s="28" t="s">
        <v>162</v>
      </c>
      <c r="B151" s="28">
        <f t="shared" si="54"/>
        <v>11</v>
      </c>
      <c r="C151" s="28">
        <f t="shared" si="54"/>
        <v>5</v>
      </c>
      <c r="D151" s="28">
        <f t="shared" si="54"/>
        <v>-11</v>
      </c>
      <c r="E151" s="28">
        <f t="shared" si="54"/>
        <v>-7</v>
      </c>
      <c r="F151" s="28">
        <f t="shared" si="54"/>
        <v>-2</v>
      </c>
      <c r="G151" s="28">
        <f t="shared" si="54"/>
        <v>0</v>
      </c>
      <c r="H151" s="28">
        <f t="shared" si="31"/>
        <v>0</v>
      </c>
      <c r="I151" s="28">
        <f t="shared" si="32"/>
        <v>0</v>
      </c>
      <c r="J151" s="28">
        <f t="shared" si="33"/>
        <v>0</v>
      </c>
      <c r="K151" s="28">
        <f t="shared" si="34"/>
        <v>1</v>
      </c>
      <c r="L151" s="28">
        <f t="shared" si="35"/>
        <v>1</v>
      </c>
      <c r="M151" s="28">
        <f t="shared" si="40"/>
        <v>11</v>
      </c>
      <c r="N151" s="28">
        <f t="shared" si="41"/>
        <v>-11</v>
      </c>
      <c r="O151" s="28">
        <f t="shared" si="42"/>
        <v>1</v>
      </c>
      <c r="P151" s="28">
        <f t="shared" si="43"/>
        <v>2</v>
      </c>
      <c r="Q151" s="28">
        <f t="shared" si="44"/>
        <v>3</v>
      </c>
      <c r="R151" s="28">
        <f t="shared" si="45"/>
        <v>6</v>
      </c>
      <c r="S151" s="4">
        <f t="shared" si="36"/>
        <v>14.105858919765158</v>
      </c>
      <c r="T151" s="28">
        <f t="shared" si="37"/>
        <v>2</v>
      </c>
      <c r="U151" s="28">
        <f t="shared" si="38"/>
        <v>3</v>
      </c>
      <c r="V151" s="5">
        <f t="shared" si="48"/>
        <v>10</v>
      </c>
      <c r="W151" s="5">
        <f t="shared" si="39"/>
        <v>0</v>
      </c>
      <c r="X151" s="5">
        <f t="shared" si="39"/>
        <v>0</v>
      </c>
      <c r="Y151" s="5">
        <f t="shared" si="39"/>
        <v>0</v>
      </c>
      <c r="Z151" s="5">
        <f t="shared" si="39"/>
        <v>1</v>
      </c>
    </row>
    <row r="152" spans="1:26" x14ac:dyDescent="0.3">
      <c r="A152" s="28" t="s">
        <v>163</v>
      </c>
      <c r="B152" s="28">
        <f t="shared" si="54"/>
        <v>9</v>
      </c>
      <c r="C152" s="28">
        <f t="shared" si="54"/>
        <v>10</v>
      </c>
      <c r="D152" s="28">
        <f t="shared" si="54"/>
        <v>-10</v>
      </c>
      <c r="E152" s="28">
        <f t="shared" si="54"/>
        <v>-11</v>
      </c>
      <c r="F152" s="28">
        <f t="shared" si="54"/>
        <v>1</v>
      </c>
      <c r="G152" s="28">
        <f t="shared" si="54"/>
        <v>0</v>
      </c>
      <c r="H152" s="28">
        <f t="shared" si="31"/>
        <v>0</v>
      </c>
      <c r="I152" s="28">
        <f t="shared" si="32"/>
        <v>0</v>
      </c>
      <c r="J152" s="28">
        <f t="shared" si="33"/>
        <v>0</v>
      </c>
      <c r="K152" s="28">
        <f t="shared" si="34"/>
        <v>1</v>
      </c>
      <c r="L152" s="28">
        <f t="shared" si="35"/>
        <v>1</v>
      </c>
      <c r="M152" s="28">
        <f t="shared" si="40"/>
        <v>10</v>
      </c>
      <c r="N152" s="28">
        <f t="shared" si="41"/>
        <v>-11</v>
      </c>
      <c r="O152" s="28">
        <f t="shared" si="42"/>
        <v>1</v>
      </c>
      <c r="P152" s="28">
        <f t="shared" si="43"/>
        <v>3</v>
      </c>
      <c r="Q152" s="28">
        <f t="shared" si="44"/>
        <v>2</v>
      </c>
      <c r="R152" s="28">
        <f t="shared" si="45"/>
        <v>6</v>
      </c>
      <c r="S152" s="4">
        <f t="shared" si="36"/>
        <v>12.755950357709132</v>
      </c>
      <c r="T152" s="28">
        <f t="shared" si="37"/>
        <v>3</v>
      </c>
      <c r="U152" s="28">
        <f t="shared" si="38"/>
        <v>2</v>
      </c>
      <c r="V152" s="5">
        <f t="shared" si="48"/>
        <v>10</v>
      </c>
      <c r="W152" s="5">
        <f t="shared" si="39"/>
        <v>0</v>
      </c>
      <c r="X152" s="5">
        <f t="shared" si="39"/>
        <v>0</v>
      </c>
      <c r="Y152" s="5">
        <f t="shared" si="39"/>
        <v>0</v>
      </c>
      <c r="Z152" s="5">
        <f t="shared" si="39"/>
        <v>1</v>
      </c>
    </row>
    <row r="153" spans="1:26" x14ac:dyDescent="0.3">
      <c r="A153" s="28" t="s">
        <v>164</v>
      </c>
      <c r="B153" s="28">
        <f>B$28-B18</f>
        <v>-4</v>
      </c>
      <c r="C153" s="28">
        <f t="shared" ref="C153:G153" si="55">C$28-C18</f>
        <v>9</v>
      </c>
      <c r="D153" s="28">
        <f t="shared" si="55"/>
        <v>-7</v>
      </c>
      <c r="E153" s="28">
        <f t="shared" si="55"/>
        <v>11</v>
      </c>
      <c r="F153" s="28">
        <f t="shared" si="55"/>
        <v>-3</v>
      </c>
      <c r="G153" s="28">
        <f t="shared" si="55"/>
        <v>0</v>
      </c>
      <c r="H153" s="28">
        <f t="shared" si="31"/>
        <v>0</v>
      </c>
      <c r="I153" s="28">
        <f t="shared" si="32"/>
        <v>0</v>
      </c>
      <c r="J153" s="28">
        <f t="shared" si="33"/>
        <v>0</v>
      </c>
      <c r="K153" s="28">
        <f t="shared" si="34"/>
        <v>1</v>
      </c>
      <c r="L153" s="28">
        <f t="shared" si="35"/>
        <v>1</v>
      </c>
      <c r="M153" s="28">
        <f t="shared" si="40"/>
        <v>11</v>
      </c>
      <c r="N153" s="28">
        <f t="shared" si="41"/>
        <v>-7</v>
      </c>
      <c r="O153" s="28">
        <f t="shared" si="42"/>
        <v>1</v>
      </c>
      <c r="P153" s="28">
        <f t="shared" si="43"/>
        <v>2</v>
      </c>
      <c r="Q153" s="28">
        <f t="shared" si="44"/>
        <v>3</v>
      </c>
      <c r="R153" s="28">
        <f t="shared" si="45"/>
        <v>6</v>
      </c>
      <c r="S153" s="4">
        <f t="shared" si="36"/>
        <v>16.365459931328118</v>
      </c>
      <c r="T153" s="28">
        <f t="shared" si="37"/>
        <v>2</v>
      </c>
      <c r="U153" s="28">
        <f t="shared" si="38"/>
        <v>3</v>
      </c>
      <c r="V153" s="5">
        <f t="shared" si="48"/>
        <v>11</v>
      </c>
      <c r="W153" s="5">
        <f t="shared" si="39"/>
        <v>0</v>
      </c>
      <c r="X153" s="5">
        <f t="shared" si="39"/>
        <v>0</v>
      </c>
      <c r="Y153" s="5">
        <f t="shared" si="39"/>
        <v>0</v>
      </c>
      <c r="Z153" s="5">
        <f t="shared" si="39"/>
        <v>1</v>
      </c>
    </row>
    <row r="154" spans="1:26" x14ac:dyDescent="0.3">
      <c r="A154" s="28" t="s">
        <v>165</v>
      </c>
      <c r="B154" s="28">
        <f t="shared" ref="B154:G164" si="56">B$28-B19</f>
        <v>-10</v>
      </c>
      <c r="C154" s="28">
        <f t="shared" si="56"/>
        <v>8</v>
      </c>
      <c r="D154" s="28">
        <f t="shared" si="56"/>
        <v>10</v>
      </c>
      <c r="E154" s="28">
        <f t="shared" si="56"/>
        <v>2</v>
      </c>
      <c r="F154" s="28">
        <f t="shared" si="56"/>
        <v>0</v>
      </c>
      <c r="G154" s="28">
        <f t="shared" si="56"/>
        <v>0</v>
      </c>
      <c r="H154" s="28">
        <f t="shared" si="31"/>
        <v>0</v>
      </c>
      <c r="I154" s="28">
        <f t="shared" si="32"/>
        <v>0</v>
      </c>
      <c r="J154" s="28">
        <f t="shared" si="33"/>
        <v>0</v>
      </c>
      <c r="K154" s="28">
        <f t="shared" si="34"/>
        <v>1</v>
      </c>
      <c r="L154" s="28">
        <f t="shared" si="35"/>
        <v>1</v>
      </c>
      <c r="M154" s="28">
        <f t="shared" si="40"/>
        <v>10</v>
      </c>
      <c r="N154" s="28">
        <f t="shared" si="41"/>
        <v>-10</v>
      </c>
      <c r="O154" s="28">
        <f t="shared" si="42"/>
        <v>2</v>
      </c>
      <c r="P154" s="28">
        <f t="shared" si="43"/>
        <v>3</v>
      </c>
      <c r="Q154" s="28">
        <f t="shared" si="44"/>
        <v>1</v>
      </c>
      <c r="R154" s="28">
        <f t="shared" si="45"/>
        <v>6</v>
      </c>
      <c r="S154" s="4">
        <f t="shared" si="36"/>
        <v>12.286535263104035</v>
      </c>
      <c r="T154" s="28">
        <f t="shared" si="37"/>
        <v>3</v>
      </c>
      <c r="U154" s="28">
        <f t="shared" si="38"/>
        <v>1</v>
      </c>
      <c r="V154" s="5">
        <f t="shared" si="48"/>
        <v>11</v>
      </c>
      <c r="W154" s="5">
        <f t="shared" si="39"/>
        <v>0</v>
      </c>
      <c r="X154" s="5">
        <f t="shared" si="39"/>
        <v>0</v>
      </c>
      <c r="Y154" s="5">
        <f t="shared" si="39"/>
        <v>0</v>
      </c>
      <c r="Z154" s="5">
        <f t="shared" si="39"/>
        <v>1</v>
      </c>
    </row>
    <row r="155" spans="1:26" x14ac:dyDescent="0.3">
      <c r="A155" s="28" t="s">
        <v>166</v>
      </c>
      <c r="B155" s="28">
        <f t="shared" si="56"/>
        <v>-8</v>
      </c>
      <c r="C155" s="28">
        <f t="shared" si="56"/>
        <v>0</v>
      </c>
      <c r="D155" s="28">
        <f t="shared" si="56"/>
        <v>12</v>
      </c>
      <c r="E155" s="28">
        <f t="shared" si="56"/>
        <v>2</v>
      </c>
      <c r="F155" s="28">
        <f t="shared" si="56"/>
        <v>7</v>
      </c>
      <c r="G155" s="28">
        <f t="shared" si="56"/>
        <v>0</v>
      </c>
      <c r="H155" s="28">
        <f t="shared" si="31"/>
        <v>0</v>
      </c>
      <c r="I155" s="28">
        <f t="shared" si="32"/>
        <v>0</v>
      </c>
      <c r="J155" s="28">
        <f t="shared" si="33"/>
        <v>0</v>
      </c>
      <c r="K155" s="28">
        <f t="shared" si="34"/>
        <v>1</v>
      </c>
      <c r="L155" s="28">
        <f t="shared" si="35"/>
        <v>1</v>
      </c>
      <c r="M155" s="28">
        <f t="shared" si="40"/>
        <v>12</v>
      </c>
      <c r="N155" s="28">
        <f t="shared" si="41"/>
        <v>-8</v>
      </c>
      <c r="O155" s="28">
        <f t="shared" si="42"/>
        <v>2</v>
      </c>
      <c r="P155" s="28">
        <f t="shared" si="43"/>
        <v>3</v>
      </c>
      <c r="Q155" s="28">
        <f t="shared" si="44"/>
        <v>1</v>
      </c>
      <c r="R155" s="28">
        <f t="shared" si="45"/>
        <v>6</v>
      </c>
      <c r="S155" s="4">
        <f t="shared" si="36"/>
        <v>16.205689083394113</v>
      </c>
      <c r="T155" s="28">
        <f t="shared" si="37"/>
        <v>3</v>
      </c>
      <c r="U155" s="28">
        <f t="shared" si="38"/>
        <v>1</v>
      </c>
      <c r="V155" s="5">
        <f t="shared" si="48"/>
        <v>11</v>
      </c>
      <c r="W155" s="5">
        <f t="shared" si="39"/>
        <v>0</v>
      </c>
      <c r="X155" s="5">
        <f t="shared" si="39"/>
        <v>0</v>
      </c>
      <c r="Y155" s="5">
        <f t="shared" si="39"/>
        <v>0</v>
      </c>
      <c r="Z155" s="5">
        <f t="shared" si="39"/>
        <v>1</v>
      </c>
    </row>
    <row r="156" spans="1:26" x14ac:dyDescent="0.3">
      <c r="A156" s="28" t="s">
        <v>167</v>
      </c>
      <c r="B156" s="28">
        <f t="shared" si="56"/>
        <v>-12</v>
      </c>
      <c r="C156" s="28">
        <f t="shared" si="56"/>
        <v>-3</v>
      </c>
      <c r="D156" s="28">
        <f t="shared" si="56"/>
        <v>8</v>
      </c>
      <c r="E156" s="28">
        <f t="shared" si="56"/>
        <v>4</v>
      </c>
      <c r="F156" s="28">
        <f t="shared" si="56"/>
        <v>4</v>
      </c>
      <c r="G156" s="28">
        <f t="shared" si="56"/>
        <v>0</v>
      </c>
      <c r="H156" s="28">
        <f t="shared" si="31"/>
        <v>0</v>
      </c>
      <c r="I156" s="28">
        <f t="shared" si="32"/>
        <v>0</v>
      </c>
      <c r="J156" s="28">
        <f t="shared" si="33"/>
        <v>0</v>
      </c>
      <c r="K156" s="28">
        <f t="shared" si="34"/>
        <v>1</v>
      </c>
      <c r="L156" s="28">
        <f t="shared" si="35"/>
        <v>1</v>
      </c>
      <c r="M156" s="28">
        <f t="shared" si="40"/>
        <v>8</v>
      </c>
      <c r="N156" s="28">
        <f t="shared" si="41"/>
        <v>-12</v>
      </c>
      <c r="O156" s="28">
        <f t="shared" si="42"/>
        <v>1</v>
      </c>
      <c r="P156" s="28">
        <f t="shared" si="43"/>
        <v>3</v>
      </c>
      <c r="Q156" s="28">
        <f t="shared" si="44"/>
        <v>2</v>
      </c>
      <c r="R156" s="28">
        <f t="shared" si="45"/>
        <v>6</v>
      </c>
      <c r="S156" s="4">
        <f t="shared" si="36"/>
        <v>9.5780728216385143</v>
      </c>
      <c r="T156" s="28">
        <f t="shared" si="37"/>
        <v>3</v>
      </c>
      <c r="U156" s="28">
        <f t="shared" si="38"/>
        <v>2</v>
      </c>
      <c r="V156" s="5">
        <f t="shared" si="48"/>
        <v>11</v>
      </c>
      <c r="W156" s="5">
        <f t="shared" si="39"/>
        <v>0</v>
      </c>
      <c r="X156" s="5">
        <f t="shared" si="39"/>
        <v>0</v>
      </c>
      <c r="Y156" s="5">
        <f t="shared" si="39"/>
        <v>0</v>
      </c>
      <c r="Z156" s="5">
        <f t="shared" si="39"/>
        <v>1</v>
      </c>
    </row>
    <row r="157" spans="1:26" x14ac:dyDescent="0.3">
      <c r="A157" s="28" t="s">
        <v>168</v>
      </c>
      <c r="B157" s="28">
        <f t="shared" si="56"/>
        <v>-18</v>
      </c>
      <c r="C157" s="28">
        <f t="shared" si="56"/>
        <v>3</v>
      </c>
      <c r="D157" s="28">
        <f t="shared" si="56"/>
        <v>-1</v>
      </c>
      <c r="E157" s="28">
        <f t="shared" si="56"/>
        <v>-7</v>
      </c>
      <c r="F157" s="28">
        <f t="shared" si="56"/>
        <v>11</v>
      </c>
      <c r="G157" s="28">
        <f t="shared" si="56"/>
        <v>0</v>
      </c>
      <c r="H157" s="28">
        <f t="shared" si="31"/>
        <v>0</v>
      </c>
      <c r="I157" s="28">
        <f t="shared" si="32"/>
        <v>0</v>
      </c>
      <c r="J157" s="28">
        <f t="shared" si="33"/>
        <v>0</v>
      </c>
      <c r="K157" s="28">
        <f t="shared" si="34"/>
        <v>1</v>
      </c>
      <c r="L157" s="28">
        <f t="shared" si="35"/>
        <v>1</v>
      </c>
      <c r="M157" s="28">
        <f t="shared" si="40"/>
        <v>11</v>
      </c>
      <c r="N157" s="28">
        <f t="shared" si="41"/>
        <v>-18</v>
      </c>
      <c r="O157" s="28">
        <f t="shared" si="42"/>
        <v>1</v>
      </c>
      <c r="P157" s="28">
        <f t="shared" si="43"/>
        <v>2</v>
      </c>
      <c r="Q157" s="28">
        <f t="shared" si="44"/>
        <v>3</v>
      </c>
      <c r="R157" s="28">
        <f t="shared" si="45"/>
        <v>6</v>
      </c>
      <c r="S157" s="4">
        <f t="shared" si="36"/>
        <v>10.342339054382412</v>
      </c>
      <c r="T157" s="28">
        <f t="shared" si="37"/>
        <v>2</v>
      </c>
      <c r="U157" s="28">
        <f t="shared" si="38"/>
        <v>3</v>
      </c>
      <c r="V157" s="5">
        <f t="shared" si="48"/>
        <v>11</v>
      </c>
      <c r="W157" s="5">
        <f t="shared" si="39"/>
        <v>0</v>
      </c>
      <c r="X157" s="5">
        <f t="shared" si="39"/>
        <v>0</v>
      </c>
      <c r="Y157" s="5">
        <f t="shared" si="39"/>
        <v>0</v>
      </c>
      <c r="Z157" s="5">
        <f t="shared" si="39"/>
        <v>1</v>
      </c>
    </row>
    <row r="158" spans="1:26" x14ac:dyDescent="0.3">
      <c r="A158" s="28" t="s">
        <v>169</v>
      </c>
      <c r="B158" s="28">
        <f t="shared" si="56"/>
        <v>-15</v>
      </c>
      <c r="C158" s="28">
        <f t="shared" si="56"/>
        <v>6</v>
      </c>
      <c r="D158" s="28">
        <f t="shared" si="56"/>
        <v>10</v>
      </c>
      <c r="E158" s="28">
        <f t="shared" si="56"/>
        <v>-2</v>
      </c>
      <c r="F158" s="28">
        <f t="shared" si="56"/>
        <v>7</v>
      </c>
      <c r="G158" s="28">
        <f t="shared" si="56"/>
        <v>0</v>
      </c>
      <c r="H158" s="28">
        <f t="shared" si="31"/>
        <v>0</v>
      </c>
      <c r="I158" s="28">
        <f t="shared" si="32"/>
        <v>0</v>
      </c>
      <c r="J158" s="28">
        <f t="shared" si="33"/>
        <v>0</v>
      </c>
      <c r="K158" s="28">
        <f t="shared" si="34"/>
        <v>1</v>
      </c>
      <c r="L158" s="28">
        <f t="shared" si="35"/>
        <v>1</v>
      </c>
      <c r="M158" s="28">
        <f t="shared" si="40"/>
        <v>10</v>
      </c>
      <c r="N158" s="28">
        <f t="shared" si="41"/>
        <v>-15</v>
      </c>
      <c r="O158" s="28">
        <f t="shared" si="42"/>
        <v>1</v>
      </c>
      <c r="P158" s="28">
        <f t="shared" si="43"/>
        <v>3</v>
      </c>
      <c r="Q158" s="28">
        <f t="shared" si="44"/>
        <v>2</v>
      </c>
      <c r="R158" s="28">
        <f t="shared" si="45"/>
        <v>6</v>
      </c>
      <c r="S158" s="4">
        <f t="shared" si="36"/>
        <v>10.614455552060438</v>
      </c>
      <c r="T158" s="28">
        <f t="shared" si="37"/>
        <v>3</v>
      </c>
      <c r="U158" s="28">
        <f t="shared" si="38"/>
        <v>2</v>
      </c>
      <c r="V158" s="5">
        <f t="shared" si="48"/>
        <v>11</v>
      </c>
      <c r="W158" s="5">
        <f t="shared" si="39"/>
        <v>0</v>
      </c>
      <c r="X158" s="5">
        <f t="shared" si="39"/>
        <v>0</v>
      </c>
      <c r="Y158" s="5">
        <f t="shared" si="39"/>
        <v>0</v>
      </c>
      <c r="Z158" s="5">
        <f t="shared" si="39"/>
        <v>1</v>
      </c>
    </row>
    <row r="159" spans="1:26" x14ac:dyDescent="0.3">
      <c r="A159" s="28" t="s">
        <v>170</v>
      </c>
      <c r="B159" s="28">
        <f t="shared" si="56"/>
        <v>-16</v>
      </c>
      <c r="C159" s="28">
        <f t="shared" si="56"/>
        <v>12</v>
      </c>
      <c r="D159" s="28">
        <f t="shared" si="56"/>
        <v>3</v>
      </c>
      <c r="E159" s="28">
        <f t="shared" si="56"/>
        <v>-3</v>
      </c>
      <c r="F159" s="28">
        <f t="shared" si="56"/>
        <v>2</v>
      </c>
      <c r="G159" s="28">
        <f t="shared" si="56"/>
        <v>0</v>
      </c>
      <c r="H159" s="28">
        <f t="shared" si="31"/>
        <v>0</v>
      </c>
      <c r="I159" s="28">
        <f t="shared" si="32"/>
        <v>0</v>
      </c>
      <c r="J159" s="28">
        <f t="shared" si="33"/>
        <v>0</v>
      </c>
      <c r="K159" s="28">
        <f t="shared" si="34"/>
        <v>1</v>
      </c>
      <c r="L159" s="28">
        <f t="shared" si="35"/>
        <v>1</v>
      </c>
      <c r="M159" s="28">
        <f t="shared" si="40"/>
        <v>12</v>
      </c>
      <c r="N159" s="28">
        <f t="shared" si="41"/>
        <v>-16</v>
      </c>
      <c r="O159" s="28">
        <f t="shared" si="42"/>
        <v>1</v>
      </c>
      <c r="P159" s="28">
        <f t="shared" si="43"/>
        <v>3</v>
      </c>
      <c r="Q159" s="28">
        <f t="shared" si="44"/>
        <v>2</v>
      </c>
      <c r="R159" s="28">
        <f t="shared" si="45"/>
        <v>6</v>
      </c>
      <c r="S159" s="4">
        <f t="shared" si="36"/>
        <v>12.729592206608606</v>
      </c>
      <c r="T159" s="28">
        <f t="shared" si="37"/>
        <v>3</v>
      </c>
      <c r="U159" s="28">
        <f t="shared" si="38"/>
        <v>2</v>
      </c>
      <c r="V159" s="5">
        <f t="shared" si="48"/>
        <v>11</v>
      </c>
      <c r="W159" s="5">
        <f t="shared" si="39"/>
        <v>0</v>
      </c>
      <c r="X159" s="5">
        <f t="shared" si="39"/>
        <v>0</v>
      </c>
      <c r="Y159" s="5">
        <f t="shared" si="39"/>
        <v>0</v>
      </c>
      <c r="Z159" s="5">
        <f t="shared" si="39"/>
        <v>1</v>
      </c>
    </row>
    <row r="160" spans="1:26" x14ac:dyDescent="0.3">
      <c r="A160" s="28" t="s">
        <v>171</v>
      </c>
      <c r="B160" s="28">
        <f t="shared" si="56"/>
        <v>-8</v>
      </c>
      <c r="C160" s="28">
        <f t="shared" si="56"/>
        <v>1</v>
      </c>
      <c r="D160" s="28">
        <f t="shared" si="56"/>
        <v>5</v>
      </c>
      <c r="E160" s="28">
        <f t="shared" si="56"/>
        <v>-1</v>
      </c>
      <c r="F160" s="28">
        <f t="shared" si="56"/>
        <v>10</v>
      </c>
      <c r="G160" s="28">
        <f t="shared" si="56"/>
        <v>0</v>
      </c>
      <c r="H160" s="28">
        <f t="shared" si="31"/>
        <v>0</v>
      </c>
      <c r="I160" s="28">
        <f t="shared" si="32"/>
        <v>0</v>
      </c>
      <c r="J160" s="28">
        <f t="shared" si="33"/>
        <v>0</v>
      </c>
      <c r="K160" s="28">
        <f t="shared" si="34"/>
        <v>1</v>
      </c>
      <c r="L160" s="28">
        <f t="shared" si="35"/>
        <v>1</v>
      </c>
      <c r="M160" s="28">
        <f t="shared" si="40"/>
        <v>10</v>
      </c>
      <c r="N160" s="28">
        <f t="shared" si="41"/>
        <v>-8</v>
      </c>
      <c r="O160" s="28">
        <f t="shared" si="42"/>
        <v>1</v>
      </c>
      <c r="P160" s="28">
        <f t="shared" si="43"/>
        <v>3</v>
      </c>
      <c r="Q160" s="28">
        <f t="shared" si="44"/>
        <v>2</v>
      </c>
      <c r="R160" s="28">
        <f t="shared" si="45"/>
        <v>6</v>
      </c>
      <c r="S160" s="4">
        <f t="shared" si="36"/>
        <v>14.41057802513857</v>
      </c>
      <c r="T160" s="28">
        <f t="shared" si="37"/>
        <v>3</v>
      </c>
      <c r="U160" s="28">
        <f t="shared" si="38"/>
        <v>2</v>
      </c>
      <c r="V160" s="5">
        <f t="shared" si="48"/>
        <v>11</v>
      </c>
      <c r="W160" s="5">
        <f t="shared" si="39"/>
        <v>0</v>
      </c>
      <c r="X160" s="5">
        <f t="shared" si="39"/>
        <v>0</v>
      </c>
      <c r="Y160" s="5">
        <f t="shared" si="39"/>
        <v>0</v>
      </c>
      <c r="Z160" s="5">
        <f t="shared" si="39"/>
        <v>1</v>
      </c>
    </row>
    <row r="161" spans="1:26" x14ac:dyDescent="0.3">
      <c r="A161" s="28" t="s">
        <v>172</v>
      </c>
      <c r="B161" s="28">
        <f t="shared" si="56"/>
        <v>-14</v>
      </c>
      <c r="C161" s="28">
        <f t="shared" si="56"/>
        <v>13</v>
      </c>
      <c r="D161" s="28">
        <f t="shared" si="56"/>
        <v>-3</v>
      </c>
      <c r="E161" s="28">
        <f t="shared" si="56"/>
        <v>5</v>
      </c>
      <c r="F161" s="28">
        <f t="shared" si="56"/>
        <v>8</v>
      </c>
      <c r="G161" s="28">
        <f t="shared" si="56"/>
        <v>0</v>
      </c>
      <c r="H161" s="28">
        <f t="shared" si="31"/>
        <v>0</v>
      </c>
      <c r="I161" s="28">
        <f t="shared" si="32"/>
        <v>0</v>
      </c>
      <c r="J161" s="28">
        <f t="shared" si="33"/>
        <v>0</v>
      </c>
      <c r="K161" s="28">
        <f t="shared" si="34"/>
        <v>1</v>
      </c>
      <c r="L161" s="28">
        <f t="shared" si="35"/>
        <v>1</v>
      </c>
      <c r="M161" s="28">
        <f t="shared" si="40"/>
        <v>13</v>
      </c>
      <c r="N161" s="28">
        <f t="shared" si="41"/>
        <v>-14</v>
      </c>
      <c r="O161" s="28">
        <f t="shared" si="42"/>
        <v>1</v>
      </c>
      <c r="P161" s="28">
        <f t="shared" si="43"/>
        <v>3</v>
      </c>
      <c r="Q161" s="28">
        <f t="shared" si="44"/>
        <v>2</v>
      </c>
      <c r="R161" s="28">
        <f t="shared" si="45"/>
        <v>6</v>
      </c>
      <c r="S161" s="4">
        <f t="shared" si="36"/>
        <v>15.16542281629615</v>
      </c>
      <c r="T161" s="28">
        <f t="shared" si="37"/>
        <v>3</v>
      </c>
      <c r="U161" s="28">
        <f t="shared" si="38"/>
        <v>2</v>
      </c>
      <c r="V161" s="5">
        <f t="shared" si="48"/>
        <v>11</v>
      </c>
      <c r="W161" s="5">
        <f t="shared" si="39"/>
        <v>0</v>
      </c>
      <c r="X161" s="5">
        <f t="shared" si="39"/>
        <v>0</v>
      </c>
      <c r="Y161" s="5">
        <f t="shared" si="39"/>
        <v>0</v>
      </c>
      <c r="Z161" s="5">
        <f t="shared" ref="Z161:Z176" si="57">K161</f>
        <v>1</v>
      </c>
    </row>
    <row r="162" spans="1:26" x14ac:dyDescent="0.3">
      <c r="A162" s="28" t="s">
        <v>173</v>
      </c>
      <c r="B162" s="28">
        <f t="shared" si="56"/>
        <v>-11</v>
      </c>
      <c r="C162" s="28">
        <f t="shared" si="56"/>
        <v>-5</v>
      </c>
      <c r="D162" s="28">
        <f t="shared" si="56"/>
        <v>11</v>
      </c>
      <c r="E162" s="28">
        <f t="shared" si="56"/>
        <v>7</v>
      </c>
      <c r="F162" s="28">
        <f t="shared" si="56"/>
        <v>2</v>
      </c>
      <c r="G162" s="28">
        <f t="shared" si="56"/>
        <v>0</v>
      </c>
      <c r="H162" s="28">
        <f t="shared" ref="H162:H176" si="58">IF(U162=0,1,0)</f>
        <v>0</v>
      </c>
      <c r="I162" s="28">
        <f t="shared" ref="I162:I176" si="59">IF(T162=0,1,0)</f>
        <v>0</v>
      </c>
      <c r="J162" s="28">
        <f t="shared" ref="J162:J176" si="60">IF(S162=0,1,0)</f>
        <v>0</v>
      </c>
      <c r="K162" s="28">
        <f t="shared" ref="K162:K176" si="61">IF(SUM(H162:J162)=0,1,0)</f>
        <v>1</v>
      </c>
      <c r="L162" s="28">
        <f t="shared" ref="L162:L176" si="62">SUM(H162:K162)</f>
        <v>1</v>
      </c>
      <c r="M162" s="28">
        <f t="shared" si="40"/>
        <v>11</v>
      </c>
      <c r="N162" s="28">
        <f t="shared" si="41"/>
        <v>-11</v>
      </c>
      <c r="O162" s="28">
        <f t="shared" si="42"/>
        <v>1</v>
      </c>
      <c r="P162" s="28">
        <f t="shared" si="43"/>
        <v>3</v>
      </c>
      <c r="Q162" s="28">
        <f t="shared" si="44"/>
        <v>2</v>
      </c>
      <c r="R162" s="28">
        <f t="shared" si="45"/>
        <v>6</v>
      </c>
      <c r="S162" s="4">
        <f t="shared" ref="S162:S176" si="63">(Q162+P162+M162+N162)+STDEV(M162,N162,P162,Q162)</f>
        <v>14.105858919765158</v>
      </c>
      <c r="T162" s="28">
        <f t="shared" ref="T162:T176" si="64">J162+P162</f>
        <v>3</v>
      </c>
      <c r="U162" s="28">
        <f t="shared" ref="U162:U176" si="65">J162+Q162</f>
        <v>2</v>
      </c>
      <c r="V162" s="5">
        <f t="shared" si="48"/>
        <v>11</v>
      </c>
      <c r="W162" s="5">
        <f t="shared" ref="W162:Y176" si="66">H162</f>
        <v>0</v>
      </c>
      <c r="X162" s="5">
        <f t="shared" si="66"/>
        <v>0</v>
      </c>
      <c r="Y162" s="5">
        <f t="shared" si="66"/>
        <v>0</v>
      </c>
      <c r="Z162" s="5">
        <f t="shared" si="57"/>
        <v>1</v>
      </c>
    </row>
    <row r="163" spans="1:26" x14ac:dyDescent="0.3">
      <c r="A163" s="28" t="s">
        <v>174</v>
      </c>
      <c r="B163" s="28">
        <f t="shared" si="56"/>
        <v>0</v>
      </c>
      <c r="C163" s="28">
        <f t="shared" si="56"/>
        <v>0</v>
      </c>
      <c r="D163" s="28">
        <f t="shared" si="56"/>
        <v>0</v>
      </c>
      <c r="E163" s="28">
        <f t="shared" si="56"/>
        <v>0</v>
      </c>
      <c r="F163" s="28">
        <f t="shared" si="56"/>
        <v>0</v>
      </c>
      <c r="G163" s="28">
        <f t="shared" si="56"/>
        <v>0</v>
      </c>
      <c r="H163" s="28">
        <f t="shared" si="58"/>
        <v>0</v>
      </c>
      <c r="I163" s="28">
        <f t="shared" si="59"/>
        <v>0</v>
      </c>
      <c r="J163" s="28">
        <f t="shared" si="60"/>
        <v>1</v>
      </c>
      <c r="K163" s="28">
        <f t="shared" si="61"/>
        <v>0</v>
      </c>
      <c r="L163" s="28">
        <f t="shared" si="62"/>
        <v>1</v>
      </c>
      <c r="M163" s="28">
        <f t="shared" ref="M163:M176" si="67">MAX(B163:G163)</f>
        <v>0</v>
      </c>
      <c r="N163" s="28">
        <f t="shared" ref="N163:N176" si="68">MIN(B163:G163)</f>
        <v>0</v>
      </c>
      <c r="O163" s="28">
        <f t="shared" ref="O163:O176" si="69">COUNTIF(B163:G163,0)</f>
        <v>6</v>
      </c>
      <c r="P163" s="28">
        <f t="shared" ref="P163:P176" si="70">COUNTIFS(B163:G163,"&gt;0")</f>
        <v>0</v>
      </c>
      <c r="Q163" s="28">
        <f t="shared" ref="Q163:Q176" si="71">COUNTIFS(B163:G163,"&lt;0")</f>
        <v>0</v>
      </c>
      <c r="R163" s="28">
        <f t="shared" ref="R163:R176" si="72">SUM(O163:Q163)</f>
        <v>6</v>
      </c>
      <c r="S163" s="4">
        <f t="shared" si="63"/>
        <v>0</v>
      </c>
      <c r="T163" s="28">
        <f t="shared" si="64"/>
        <v>1</v>
      </c>
      <c r="U163" s="28">
        <f t="shared" si="65"/>
        <v>1</v>
      </c>
      <c r="V163" s="5">
        <f t="shared" si="48"/>
        <v>11</v>
      </c>
      <c r="W163" s="5">
        <f t="shared" si="66"/>
        <v>0</v>
      </c>
      <c r="X163" s="5">
        <f t="shared" si="66"/>
        <v>0</v>
      </c>
      <c r="Y163" s="5">
        <f t="shared" si="66"/>
        <v>1</v>
      </c>
      <c r="Z163" s="5">
        <f t="shared" si="57"/>
        <v>0</v>
      </c>
    </row>
    <row r="164" spans="1:26" x14ac:dyDescent="0.3">
      <c r="A164" s="28" t="s">
        <v>175</v>
      </c>
      <c r="B164" s="28">
        <f t="shared" si="56"/>
        <v>-2</v>
      </c>
      <c r="C164" s="28">
        <f t="shared" si="56"/>
        <v>5</v>
      </c>
      <c r="D164" s="28">
        <f t="shared" si="56"/>
        <v>1</v>
      </c>
      <c r="E164" s="28">
        <f t="shared" si="56"/>
        <v>-4</v>
      </c>
      <c r="F164" s="28">
        <f t="shared" si="56"/>
        <v>3</v>
      </c>
      <c r="G164" s="28">
        <f t="shared" si="56"/>
        <v>0</v>
      </c>
      <c r="H164" s="28">
        <f t="shared" si="58"/>
        <v>0</v>
      </c>
      <c r="I164" s="28">
        <f t="shared" si="59"/>
        <v>0</v>
      </c>
      <c r="J164" s="28">
        <f t="shared" si="60"/>
        <v>0</v>
      </c>
      <c r="K164" s="28">
        <f t="shared" si="61"/>
        <v>1</v>
      </c>
      <c r="L164" s="28">
        <f t="shared" si="62"/>
        <v>1</v>
      </c>
      <c r="M164" s="28">
        <f t="shared" si="67"/>
        <v>5</v>
      </c>
      <c r="N164" s="28">
        <f t="shared" si="68"/>
        <v>-4</v>
      </c>
      <c r="O164" s="28">
        <f t="shared" si="69"/>
        <v>1</v>
      </c>
      <c r="P164" s="28">
        <f t="shared" si="70"/>
        <v>3</v>
      </c>
      <c r="Q164" s="28">
        <f t="shared" si="71"/>
        <v>2</v>
      </c>
      <c r="R164" s="28">
        <f t="shared" si="72"/>
        <v>6</v>
      </c>
      <c r="S164" s="4">
        <f t="shared" si="63"/>
        <v>9.8729833462074161</v>
      </c>
      <c r="T164" s="28">
        <f t="shared" si="64"/>
        <v>3</v>
      </c>
      <c r="U164" s="28">
        <f t="shared" si="65"/>
        <v>2</v>
      </c>
      <c r="V164" s="5">
        <f t="shared" si="48"/>
        <v>11</v>
      </c>
      <c r="W164" s="5">
        <f t="shared" si="66"/>
        <v>0</v>
      </c>
      <c r="X164" s="5">
        <f t="shared" si="66"/>
        <v>0</v>
      </c>
      <c r="Y164" s="5">
        <f t="shared" si="66"/>
        <v>0</v>
      </c>
      <c r="Z164" s="5">
        <f t="shared" si="57"/>
        <v>1</v>
      </c>
    </row>
    <row r="165" spans="1:26" x14ac:dyDescent="0.3">
      <c r="A165" s="28" t="s">
        <v>176</v>
      </c>
      <c r="B165" s="28">
        <f>B$29-B18</f>
        <v>-2</v>
      </c>
      <c r="C165" s="28">
        <f t="shared" ref="C165:G165" si="73">C$29-C18</f>
        <v>4</v>
      </c>
      <c r="D165" s="28">
        <f t="shared" si="73"/>
        <v>-8</v>
      </c>
      <c r="E165" s="28">
        <f t="shared" si="73"/>
        <v>15</v>
      </c>
      <c r="F165" s="28">
        <f t="shared" si="73"/>
        <v>-6</v>
      </c>
      <c r="G165" s="28">
        <f t="shared" si="73"/>
        <v>0</v>
      </c>
      <c r="H165" s="28">
        <f t="shared" si="58"/>
        <v>0</v>
      </c>
      <c r="I165" s="28">
        <f t="shared" si="59"/>
        <v>0</v>
      </c>
      <c r="J165" s="28">
        <f t="shared" si="60"/>
        <v>0</v>
      </c>
      <c r="K165" s="28">
        <f t="shared" si="61"/>
        <v>1</v>
      </c>
      <c r="L165" s="28">
        <f t="shared" si="62"/>
        <v>1</v>
      </c>
      <c r="M165" s="28">
        <f t="shared" si="67"/>
        <v>15</v>
      </c>
      <c r="N165" s="28">
        <f t="shared" si="68"/>
        <v>-8</v>
      </c>
      <c r="O165" s="28">
        <f t="shared" si="69"/>
        <v>1</v>
      </c>
      <c r="P165" s="28">
        <f t="shared" si="70"/>
        <v>2</v>
      </c>
      <c r="Q165" s="28">
        <f t="shared" si="71"/>
        <v>3</v>
      </c>
      <c r="R165" s="28">
        <f t="shared" si="72"/>
        <v>6</v>
      </c>
      <c r="S165" s="4">
        <f t="shared" si="63"/>
        <v>21.41629792788369</v>
      </c>
      <c r="T165" s="28">
        <f t="shared" si="64"/>
        <v>2</v>
      </c>
      <c r="U165" s="28">
        <f t="shared" si="65"/>
        <v>3</v>
      </c>
      <c r="V165" s="5">
        <f t="shared" si="48"/>
        <v>12</v>
      </c>
      <c r="W165" s="5">
        <f t="shared" si="66"/>
        <v>0</v>
      </c>
      <c r="X165" s="5">
        <f t="shared" si="66"/>
        <v>0</v>
      </c>
      <c r="Y165" s="5">
        <f t="shared" si="66"/>
        <v>0</v>
      </c>
      <c r="Z165" s="5">
        <f t="shared" si="57"/>
        <v>1</v>
      </c>
    </row>
    <row r="166" spans="1:26" x14ac:dyDescent="0.3">
      <c r="A166" s="28" t="s">
        <v>177</v>
      </c>
      <c r="B166" s="28">
        <f t="shared" ref="B166:G176" si="74">B$29-B19</f>
        <v>-8</v>
      </c>
      <c r="C166" s="28">
        <f t="shared" si="74"/>
        <v>3</v>
      </c>
      <c r="D166" s="28">
        <f t="shared" si="74"/>
        <v>9</v>
      </c>
      <c r="E166" s="28">
        <f t="shared" si="74"/>
        <v>6</v>
      </c>
      <c r="F166" s="28">
        <f t="shared" si="74"/>
        <v>-3</v>
      </c>
      <c r="G166" s="28">
        <f t="shared" si="74"/>
        <v>0</v>
      </c>
      <c r="H166" s="28">
        <f t="shared" si="58"/>
        <v>0</v>
      </c>
      <c r="I166" s="28">
        <f t="shared" si="59"/>
        <v>0</v>
      </c>
      <c r="J166" s="28">
        <f t="shared" si="60"/>
        <v>0</v>
      </c>
      <c r="K166" s="28">
        <f t="shared" si="61"/>
        <v>1</v>
      </c>
      <c r="L166" s="28">
        <f t="shared" si="62"/>
        <v>1</v>
      </c>
      <c r="M166" s="28">
        <f t="shared" si="67"/>
        <v>9</v>
      </c>
      <c r="N166" s="28">
        <f t="shared" si="68"/>
        <v>-8</v>
      </c>
      <c r="O166" s="28">
        <f t="shared" si="69"/>
        <v>1</v>
      </c>
      <c r="P166" s="28">
        <f t="shared" si="70"/>
        <v>3</v>
      </c>
      <c r="Q166" s="28">
        <f t="shared" si="71"/>
        <v>2</v>
      </c>
      <c r="R166" s="28">
        <f t="shared" si="72"/>
        <v>6</v>
      </c>
      <c r="S166" s="4">
        <f t="shared" si="63"/>
        <v>13.04745817062199</v>
      </c>
      <c r="T166" s="28">
        <f t="shared" si="64"/>
        <v>3</v>
      </c>
      <c r="U166" s="28">
        <f t="shared" si="65"/>
        <v>2</v>
      </c>
      <c r="V166" s="5">
        <f t="shared" si="48"/>
        <v>12</v>
      </c>
      <c r="W166" s="5">
        <f t="shared" si="66"/>
        <v>0</v>
      </c>
      <c r="X166" s="5">
        <f t="shared" si="66"/>
        <v>0</v>
      </c>
      <c r="Y166" s="5">
        <f t="shared" si="66"/>
        <v>0</v>
      </c>
      <c r="Z166" s="5">
        <f t="shared" si="57"/>
        <v>1</v>
      </c>
    </row>
    <row r="167" spans="1:26" x14ac:dyDescent="0.3">
      <c r="A167" s="28" t="s">
        <v>178</v>
      </c>
      <c r="B167" s="28">
        <f t="shared" si="74"/>
        <v>-6</v>
      </c>
      <c r="C167" s="28">
        <f t="shared" si="74"/>
        <v>-5</v>
      </c>
      <c r="D167" s="28">
        <f t="shared" si="74"/>
        <v>11</v>
      </c>
      <c r="E167" s="28">
        <f t="shared" si="74"/>
        <v>6</v>
      </c>
      <c r="F167" s="28">
        <f t="shared" si="74"/>
        <v>4</v>
      </c>
      <c r="G167" s="28">
        <f t="shared" si="74"/>
        <v>0</v>
      </c>
      <c r="H167" s="28">
        <f t="shared" si="58"/>
        <v>0</v>
      </c>
      <c r="I167" s="28">
        <f t="shared" si="59"/>
        <v>0</v>
      </c>
      <c r="J167" s="28">
        <f t="shared" si="60"/>
        <v>0</v>
      </c>
      <c r="K167" s="28">
        <f t="shared" si="61"/>
        <v>1</v>
      </c>
      <c r="L167" s="28">
        <f t="shared" si="62"/>
        <v>1</v>
      </c>
      <c r="M167" s="28">
        <f t="shared" si="67"/>
        <v>11</v>
      </c>
      <c r="N167" s="28">
        <f t="shared" si="68"/>
        <v>-6</v>
      </c>
      <c r="O167" s="28">
        <f t="shared" si="69"/>
        <v>1</v>
      </c>
      <c r="P167" s="28">
        <f t="shared" si="70"/>
        <v>3</v>
      </c>
      <c r="Q167" s="28">
        <f t="shared" si="71"/>
        <v>2</v>
      </c>
      <c r="R167" s="28">
        <f t="shared" si="72"/>
        <v>6</v>
      </c>
      <c r="S167" s="4">
        <f t="shared" si="63"/>
        <v>16.952217871538071</v>
      </c>
      <c r="T167" s="28">
        <f t="shared" si="64"/>
        <v>3</v>
      </c>
      <c r="U167" s="28">
        <f t="shared" si="65"/>
        <v>2</v>
      </c>
      <c r="V167" s="5">
        <f t="shared" si="48"/>
        <v>12</v>
      </c>
      <c r="W167" s="5">
        <f t="shared" si="66"/>
        <v>0</v>
      </c>
      <c r="X167" s="5">
        <f t="shared" si="66"/>
        <v>0</v>
      </c>
      <c r="Y167" s="5">
        <f t="shared" si="66"/>
        <v>0</v>
      </c>
      <c r="Z167" s="5">
        <f t="shared" si="57"/>
        <v>1</v>
      </c>
    </row>
    <row r="168" spans="1:26" x14ac:dyDescent="0.3">
      <c r="A168" s="28" t="s">
        <v>179</v>
      </c>
      <c r="B168" s="28">
        <f t="shared" si="74"/>
        <v>-10</v>
      </c>
      <c r="C168" s="28">
        <f t="shared" si="74"/>
        <v>-8</v>
      </c>
      <c r="D168" s="28">
        <f t="shared" si="74"/>
        <v>7</v>
      </c>
      <c r="E168" s="28">
        <f t="shared" si="74"/>
        <v>8</v>
      </c>
      <c r="F168" s="28">
        <f t="shared" si="74"/>
        <v>1</v>
      </c>
      <c r="G168" s="28">
        <f t="shared" si="74"/>
        <v>0</v>
      </c>
      <c r="H168" s="28">
        <f t="shared" si="58"/>
        <v>0</v>
      </c>
      <c r="I168" s="28">
        <f t="shared" si="59"/>
        <v>0</v>
      </c>
      <c r="J168" s="28">
        <f t="shared" si="60"/>
        <v>0</v>
      </c>
      <c r="K168" s="28">
        <f t="shared" si="61"/>
        <v>1</v>
      </c>
      <c r="L168" s="28">
        <f t="shared" si="62"/>
        <v>1</v>
      </c>
      <c r="M168" s="28">
        <f t="shared" si="67"/>
        <v>8</v>
      </c>
      <c r="N168" s="28">
        <f t="shared" si="68"/>
        <v>-10</v>
      </c>
      <c r="O168" s="28">
        <f t="shared" si="69"/>
        <v>1</v>
      </c>
      <c r="P168" s="28">
        <f t="shared" si="70"/>
        <v>3</v>
      </c>
      <c r="Q168" s="28">
        <f t="shared" si="71"/>
        <v>2</v>
      </c>
      <c r="R168" s="28">
        <f t="shared" si="72"/>
        <v>6</v>
      </c>
      <c r="S168" s="4">
        <f t="shared" si="63"/>
        <v>10.632168761236873</v>
      </c>
      <c r="T168" s="28">
        <f t="shared" si="64"/>
        <v>3</v>
      </c>
      <c r="U168" s="28">
        <f t="shared" si="65"/>
        <v>2</v>
      </c>
      <c r="V168" s="5">
        <f t="shared" si="48"/>
        <v>12</v>
      </c>
      <c r="W168" s="5">
        <f t="shared" si="66"/>
        <v>0</v>
      </c>
      <c r="X168" s="5">
        <f t="shared" si="66"/>
        <v>0</v>
      </c>
      <c r="Y168" s="5">
        <f t="shared" si="66"/>
        <v>0</v>
      </c>
      <c r="Z168" s="5">
        <f t="shared" si="57"/>
        <v>1</v>
      </c>
    </row>
    <row r="169" spans="1:26" x14ac:dyDescent="0.3">
      <c r="A169" s="28" t="s">
        <v>180</v>
      </c>
      <c r="B169" s="28">
        <f t="shared" si="74"/>
        <v>-16</v>
      </c>
      <c r="C169" s="28">
        <f t="shared" si="74"/>
        <v>-2</v>
      </c>
      <c r="D169" s="28">
        <f t="shared" si="74"/>
        <v>-2</v>
      </c>
      <c r="E169" s="28">
        <f t="shared" si="74"/>
        <v>-3</v>
      </c>
      <c r="F169" s="28">
        <f t="shared" si="74"/>
        <v>8</v>
      </c>
      <c r="G169" s="28">
        <f t="shared" si="74"/>
        <v>0</v>
      </c>
      <c r="H169" s="28">
        <f t="shared" si="58"/>
        <v>0</v>
      </c>
      <c r="I169" s="28">
        <f t="shared" si="59"/>
        <v>0</v>
      </c>
      <c r="J169" s="28">
        <f t="shared" si="60"/>
        <v>0</v>
      </c>
      <c r="K169" s="28">
        <f t="shared" si="61"/>
        <v>1</v>
      </c>
      <c r="L169" s="28">
        <f t="shared" si="62"/>
        <v>1</v>
      </c>
      <c r="M169" s="28">
        <f t="shared" si="67"/>
        <v>8</v>
      </c>
      <c r="N169" s="28">
        <f t="shared" si="68"/>
        <v>-16</v>
      </c>
      <c r="O169" s="28">
        <f t="shared" si="69"/>
        <v>1</v>
      </c>
      <c r="P169" s="28">
        <f t="shared" si="70"/>
        <v>1</v>
      </c>
      <c r="Q169" s="28">
        <f t="shared" si="71"/>
        <v>4</v>
      </c>
      <c r="R169" s="28">
        <f t="shared" si="72"/>
        <v>6</v>
      </c>
      <c r="S169" s="4">
        <f t="shared" si="63"/>
        <v>7.5633012516605493</v>
      </c>
      <c r="T169" s="28">
        <f t="shared" si="64"/>
        <v>1</v>
      </c>
      <c r="U169" s="28">
        <f t="shared" si="65"/>
        <v>4</v>
      </c>
      <c r="V169" s="5">
        <f t="shared" si="48"/>
        <v>12</v>
      </c>
      <c r="W169" s="5">
        <f t="shared" si="66"/>
        <v>0</v>
      </c>
      <c r="X169" s="5">
        <f t="shared" si="66"/>
        <v>0</v>
      </c>
      <c r="Y169" s="5">
        <f t="shared" si="66"/>
        <v>0</v>
      </c>
      <c r="Z169" s="5">
        <f t="shared" si="57"/>
        <v>1</v>
      </c>
    </row>
    <row r="170" spans="1:26" x14ac:dyDescent="0.3">
      <c r="A170" s="28" t="s">
        <v>181</v>
      </c>
      <c r="B170" s="28">
        <f t="shared" si="74"/>
        <v>-13</v>
      </c>
      <c r="C170" s="28">
        <f t="shared" si="74"/>
        <v>1</v>
      </c>
      <c r="D170" s="28">
        <f t="shared" si="74"/>
        <v>9</v>
      </c>
      <c r="E170" s="28">
        <f t="shared" si="74"/>
        <v>2</v>
      </c>
      <c r="F170" s="28">
        <f t="shared" si="74"/>
        <v>4</v>
      </c>
      <c r="G170" s="28">
        <f t="shared" si="74"/>
        <v>0</v>
      </c>
      <c r="H170" s="28">
        <f t="shared" si="58"/>
        <v>0</v>
      </c>
      <c r="I170" s="28">
        <f t="shared" si="59"/>
        <v>0</v>
      </c>
      <c r="J170" s="28">
        <f t="shared" si="60"/>
        <v>0</v>
      </c>
      <c r="K170" s="28">
        <f t="shared" si="61"/>
        <v>1</v>
      </c>
      <c r="L170" s="28">
        <f t="shared" si="62"/>
        <v>1</v>
      </c>
      <c r="M170" s="28">
        <f t="shared" si="67"/>
        <v>9</v>
      </c>
      <c r="N170" s="28">
        <f t="shared" si="68"/>
        <v>-13</v>
      </c>
      <c r="O170" s="28">
        <f t="shared" si="69"/>
        <v>1</v>
      </c>
      <c r="P170" s="28">
        <f t="shared" si="70"/>
        <v>4</v>
      </c>
      <c r="Q170" s="28">
        <f t="shared" si="71"/>
        <v>1</v>
      </c>
      <c r="R170" s="28">
        <f t="shared" si="72"/>
        <v>6</v>
      </c>
      <c r="S170" s="4">
        <f t="shared" si="63"/>
        <v>10.429563439877091</v>
      </c>
      <c r="T170" s="28">
        <f t="shared" si="64"/>
        <v>4</v>
      </c>
      <c r="U170" s="28">
        <f t="shared" si="65"/>
        <v>1</v>
      </c>
      <c r="V170" s="5">
        <f t="shared" si="48"/>
        <v>12</v>
      </c>
      <c r="W170" s="5">
        <f t="shared" si="66"/>
        <v>0</v>
      </c>
      <c r="X170" s="5">
        <f t="shared" si="66"/>
        <v>0</v>
      </c>
      <c r="Y170" s="5">
        <f t="shared" si="66"/>
        <v>0</v>
      </c>
      <c r="Z170" s="5">
        <f t="shared" si="57"/>
        <v>1</v>
      </c>
    </row>
    <row r="171" spans="1:26" x14ac:dyDescent="0.3">
      <c r="A171" s="28" t="s">
        <v>182</v>
      </c>
      <c r="B171" s="28">
        <f t="shared" si="74"/>
        <v>-14</v>
      </c>
      <c r="C171" s="28">
        <f t="shared" si="74"/>
        <v>7</v>
      </c>
      <c r="D171" s="28">
        <f t="shared" si="74"/>
        <v>2</v>
      </c>
      <c r="E171" s="28">
        <f t="shared" si="74"/>
        <v>1</v>
      </c>
      <c r="F171" s="28">
        <f t="shared" si="74"/>
        <v>-1</v>
      </c>
      <c r="G171" s="28">
        <f t="shared" si="74"/>
        <v>0</v>
      </c>
      <c r="H171" s="28">
        <f t="shared" si="58"/>
        <v>0</v>
      </c>
      <c r="I171" s="28">
        <f t="shared" si="59"/>
        <v>0</v>
      </c>
      <c r="J171" s="28">
        <f t="shared" si="60"/>
        <v>0</v>
      </c>
      <c r="K171" s="28">
        <f t="shared" si="61"/>
        <v>1</v>
      </c>
      <c r="L171" s="28">
        <f t="shared" si="62"/>
        <v>1</v>
      </c>
      <c r="M171" s="28">
        <f t="shared" si="67"/>
        <v>7</v>
      </c>
      <c r="N171" s="28">
        <f t="shared" si="68"/>
        <v>-14</v>
      </c>
      <c r="O171" s="28">
        <f t="shared" si="69"/>
        <v>1</v>
      </c>
      <c r="P171" s="28">
        <f t="shared" si="70"/>
        <v>3</v>
      </c>
      <c r="Q171" s="28">
        <f t="shared" si="71"/>
        <v>2</v>
      </c>
      <c r="R171" s="28">
        <f t="shared" si="72"/>
        <v>6</v>
      </c>
      <c r="S171" s="4">
        <f t="shared" si="63"/>
        <v>7.2556289179432145</v>
      </c>
      <c r="T171" s="28">
        <f t="shared" si="64"/>
        <v>3</v>
      </c>
      <c r="U171" s="28">
        <f t="shared" si="65"/>
        <v>2</v>
      </c>
      <c r="V171" s="5">
        <f t="shared" si="48"/>
        <v>12</v>
      </c>
      <c r="W171" s="5">
        <f t="shared" si="66"/>
        <v>0</v>
      </c>
      <c r="X171" s="5">
        <f t="shared" si="66"/>
        <v>0</v>
      </c>
      <c r="Y171" s="5">
        <f t="shared" si="66"/>
        <v>0</v>
      </c>
      <c r="Z171" s="5">
        <f t="shared" si="57"/>
        <v>1</v>
      </c>
    </row>
    <row r="172" spans="1:26" x14ac:dyDescent="0.3">
      <c r="A172" s="28" t="s">
        <v>183</v>
      </c>
      <c r="B172" s="28">
        <f t="shared" si="74"/>
        <v>-6</v>
      </c>
      <c r="C172" s="28">
        <f t="shared" si="74"/>
        <v>-4</v>
      </c>
      <c r="D172" s="28">
        <f t="shared" si="74"/>
        <v>4</v>
      </c>
      <c r="E172" s="28">
        <f t="shared" si="74"/>
        <v>3</v>
      </c>
      <c r="F172" s="28">
        <f t="shared" si="74"/>
        <v>7</v>
      </c>
      <c r="G172" s="28">
        <f t="shared" si="74"/>
        <v>0</v>
      </c>
      <c r="H172" s="28">
        <f t="shared" si="58"/>
        <v>0</v>
      </c>
      <c r="I172" s="28">
        <f t="shared" si="59"/>
        <v>0</v>
      </c>
      <c r="J172" s="28">
        <f t="shared" si="60"/>
        <v>0</v>
      </c>
      <c r="K172" s="28">
        <f t="shared" si="61"/>
        <v>1</v>
      </c>
      <c r="L172" s="28">
        <f t="shared" si="62"/>
        <v>1</v>
      </c>
      <c r="M172" s="28">
        <f t="shared" si="67"/>
        <v>7</v>
      </c>
      <c r="N172" s="28">
        <f t="shared" si="68"/>
        <v>-6</v>
      </c>
      <c r="O172" s="28">
        <f t="shared" si="69"/>
        <v>1</v>
      </c>
      <c r="P172" s="28">
        <f t="shared" si="70"/>
        <v>3</v>
      </c>
      <c r="Q172" s="28">
        <f t="shared" si="71"/>
        <v>2</v>
      </c>
      <c r="R172" s="28">
        <f t="shared" si="72"/>
        <v>6</v>
      </c>
      <c r="S172" s="4">
        <f t="shared" si="63"/>
        <v>11.446711546122732</v>
      </c>
      <c r="T172" s="28">
        <f t="shared" si="64"/>
        <v>3</v>
      </c>
      <c r="U172" s="28">
        <f t="shared" si="65"/>
        <v>2</v>
      </c>
      <c r="V172" s="5">
        <f t="shared" si="48"/>
        <v>12</v>
      </c>
      <c r="W172" s="5">
        <f t="shared" si="66"/>
        <v>0</v>
      </c>
      <c r="X172" s="5">
        <f t="shared" si="66"/>
        <v>0</v>
      </c>
      <c r="Y172" s="5">
        <f t="shared" si="66"/>
        <v>0</v>
      </c>
      <c r="Z172" s="5">
        <f t="shared" si="57"/>
        <v>1</v>
      </c>
    </row>
    <row r="173" spans="1:26" x14ac:dyDescent="0.3">
      <c r="A173" s="28" t="s">
        <v>184</v>
      </c>
      <c r="B173" s="28">
        <f t="shared" si="74"/>
        <v>-12</v>
      </c>
      <c r="C173" s="28">
        <f t="shared" si="74"/>
        <v>8</v>
      </c>
      <c r="D173" s="28">
        <f t="shared" si="74"/>
        <v>-4</v>
      </c>
      <c r="E173" s="28">
        <f t="shared" si="74"/>
        <v>9</v>
      </c>
      <c r="F173" s="28">
        <f t="shared" si="74"/>
        <v>5</v>
      </c>
      <c r="G173" s="28">
        <f t="shared" si="74"/>
        <v>0</v>
      </c>
      <c r="H173" s="28">
        <f t="shared" si="58"/>
        <v>0</v>
      </c>
      <c r="I173" s="28">
        <f t="shared" si="59"/>
        <v>0</v>
      </c>
      <c r="J173" s="28">
        <f t="shared" si="60"/>
        <v>0</v>
      </c>
      <c r="K173" s="28">
        <f t="shared" si="61"/>
        <v>1</v>
      </c>
      <c r="L173" s="28">
        <f t="shared" si="62"/>
        <v>1</v>
      </c>
      <c r="M173" s="28">
        <f t="shared" si="67"/>
        <v>9</v>
      </c>
      <c r="N173" s="28">
        <f t="shared" si="68"/>
        <v>-12</v>
      </c>
      <c r="O173" s="28">
        <f t="shared" si="69"/>
        <v>1</v>
      </c>
      <c r="P173" s="28">
        <f t="shared" si="70"/>
        <v>3</v>
      </c>
      <c r="Q173" s="28">
        <f t="shared" si="71"/>
        <v>2</v>
      </c>
      <c r="R173" s="28">
        <f t="shared" si="72"/>
        <v>6</v>
      </c>
      <c r="S173" s="4">
        <f t="shared" si="63"/>
        <v>10.888194417315589</v>
      </c>
      <c r="T173" s="28">
        <f t="shared" si="64"/>
        <v>3</v>
      </c>
      <c r="U173" s="28">
        <f t="shared" si="65"/>
        <v>2</v>
      </c>
      <c r="V173" s="5">
        <f t="shared" si="48"/>
        <v>12</v>
      </c>
      <c r="W173" s="5">
        <f t="shared" si="66"/>
        <v>0</v>
      </c>
      <c r="X173" s="5">
        <f t="shared" si="66"/>
        <v>0</v>
      </c>
      <c r="Y173" s="5">
        <f t="shared" si="66"/>
        <v>0</v>
      </c>
      <c r="Z173" s="5">
        <f t="shared" si="57"/>
        <v>1</v>
      </c>
    </row>
    <row r="174" spans="1:26" x14ac:dyDescent="0.3">
      <c r="A174" s="28" t="s">
        <v>185</v>
      </c>
      <c r="B174" s="28">
        <f t="shared" si="74"/>
        <v>-9</v>
      </c>
      <c r="C174" s="28">
        <f t="shared" si="74"/>
        <v>-10</v>
      </c>
      <c r="D174" s="28">
        <f t="shared" si="74"/>
        <v>10</v>
      </c>
      <c r="E174" s="28">
        <f t="shared" si="74"/>
        <v>11</v>
      </c>
      <c r="F174" s="28">
        <f t="shared" si="74"/>
        <v>-1</v>
      </c>
      <c r="G174" s="28">
        <f t="shared" si="74"/>
        <v>0</v>
      </c>
      <c r="H174" s="28">
        <f t="shared" si="58"/>
        <v>0</v>
      </c>
      <c r="I174" s="28">
        <f t="shared" si="59"/>
        <v>0</v>
      </c>
      <c r="J174" s="28">
        <f t="shared" si="60"/>
        <v>0</v>
      </c>
      <c r="K174" s="28">
        <f t="shared" si="61"/>
        <v>1</v>
      </c>
      <c r="L174" s="28">
        <f t="shared" si="62"/>
        <v>1</v>
      </c>
      <c r="M174" s="28">
        <f t="shared" si="67"/>
        <v>11</v>
      </c>
      <c r="N174" s="28">
        <f t="shared" si="68"/>
        <v>-10</v>
      </c>
      <c r="O174" s="28">
        <f t="shared" si="69"/>
        <v>1</v>
      </c>
      <c r="P174" s="28">
        <f t="shared" si="70"/>
        <v>2</v>
      </c>
      <c r="Q174" s="28">
        <f t="shared" si="71"/>
        <v>3</v>
      </c>
      <c r="R174" s="28">
        <f t="shared" si="72"/>
        <v>6</v>
      </c>
      <c r="S174" s="4">
        <f t="shared" si="63"/>
        <v>14.660254037844387</v>
      </c>
      <c r="T174" s="28">
        <f t="shared" si="64"/>
        <v>2</v>
      </c>
      <c r="U174" s="28">
        <f t="shared" si="65"/>
        <v>3</v>
      </c>
      <c r="V174" s="5">
        <f t="shared" ref="V174:V176" si="75">V162+1</f>
        <v>12</v>
      </c>
      <c r="W174" s="5">
        <f t="shared" si="66"/>
        <v>0</v>
      </c>
      <c r="X174" s="5">
        <f t="shared" si="66"/>
        <v>0</v>
      </c>
      <c r="Y174" s="5">
        <f t="shared" si="66"/>
        <v>0</v>
      </c>
      <c r="Z174" s="5">
        <f t="shared" si="57"/>
        <v>1</v>
      </c>
    </row>
    <row r="175" spans="1:26" x14ac:dyDescent="0.3">
      <c r="A175" s="28" t="s">
        <v>186</v>
      </c>
      <c r="B175" s="28">
        <f t="shared" si="74"/>
        <v>2</v>
      </c>
      <c r="C175" s="28">
        <f t="shared" si="74"/>
        <v>-5</v>
      </c>
      <c r="D175" s="28">
        <f t="shared" si="74"/>
        <v>-1</v>
      </c>
      <c r="E175" s="28">
        <f t="shared" si="74"/>
        <v>4</v>
      </c>
      <c r="F175" s="28">
        <f t="shared" si="74"/>
        <v>-3</v>
      </c>
      <c r="G175" s="28">
        <f t="shared" si="74"/>
        <v>0</v>
      </c>
      <c r="H175" s="28">
        <f t="shared" si="58"/>
        <v>0</v>
      </c>
      <c r="I175" s="28">
        <f t="shared" si="59"/>
        <v>0</v>
      </c>
      <c r="J175" s="28">
        <f t="shared" si="60"/>
        <v>0</v>
      </c>
      <c r="K175" s="28">
        <f t="shared" si="61"/>
        <v>1</v>
      </c>
      <c r="L175" s="28">
        <f t="shared" si="62"/>
        <v>1</v>
      </c>
      <c r="M175" s="28">
        <f t="shared" si="67"/>
        <v>4</v>
      </c>
      <c r="N175" s="28">
        <f t="shared" si="68"/>
        <v>-5</v>
      </c>
      <c r="O175" s="28">
        <f t="shared" si="69"/>
        <v>1</v>
      </c>
      <c r="P175" s="28">
        <f t="shared" si="70"/>
        <v>2</v>
      </c>
      <c r="Q175" s="28">
        <f t="shared" si="71"/>
        <v>3</v>
      </c>
      <c r="R175" s="28">
        <f t="shared" si="72"/>
        <v>6</v>
      </c>
      <c r="S175" s="4">
        <f t="shared" si="63"/>
        <v>8.0824829046386313</v>
      </c>
      <c r="T175" s="28">
        <f t="shared" si="64"/>
        <v>2</v>
      </c>
      <c r="U175" s="28">
        <f t="shared" si="65"/>
        <v>3</v>
      </c>
      <c r="V175" s="5">
        <f t="shared" si="75"/>
        <v>12</v>
      </c>
      <c r="W175" s="5">
        <f t="shared" si="66"/>
        <v>0</v>
      </c>
      <c r="X175" s="5">
        <f t="shared" si="66"/>
        <v>0</v>
      </c>
      <c r="Y175" s="5">
        <f t="shared" si="66"/>
        <v>0</v>
      </c>
      <c r="Z175" s="5">
        <f t="shared" si="57"/>
        <v>1</v>
      </c>
    </row>
    <row r="176" spans="1:26" x14ac:dyDescent="0.3">
      <c r="A176" s="28" t="s">
        <v>187</v>
      </c>
      <c r="B176" s="28">
        <f t="shared" si="74"/>
        <v>0</v>
      </c>
      <c r="C176" s="28">
        <f t="shared" si="74"/>
        <v>0</v>
      </c>
      <c r="D176" s="28">
        <f t="shared" si="74"/>
        <v>0</v>
      </c>
      <c r="E176" s="28">
        <f t="shared" si="74"/>
        <v>0</v>
      </c>
      <c r="F176" s="28">
        <f t="shared" si="74"/>
        <v>0</v>
      </c>
      <c r="G176" s="28">
        <f t="shared" si="74"/>
        <v>0</v>
      </c>
      <c r="H176" s="28">
        <f t="shared" si="58"/>
        <v>0</v>
      </c>
      <c r="I176" s="28">
        <f t="shared" si="59"/>
        <v>0</v>
      </c>
      <c r="J176" s="28">
        <f t="shared" si="60"/>
        <v>1</v>
      </c>
      <c r="K176" s="28">
        <f t="shared" si="61"/>
        <v>0</v>
      </c>
      <c r="L176" s="28">
        <f t="shared" si="62"/>
        <v>1</v>
      </c>
      <c r="M176" s="28">
        <f t="shared" si="67"/>
        <v>0</v>
      </c>
      <c r="N176" s="28">
        <f t="shared" si="68"/>
        <v>0</v>
      </c>
      <c r="O176" s="28">
        <f t="shared" si="69"/>
        <v>6</v>
      </c>
      <c r="P176" s="28">
        <f t="shared" si="70"/>
        <v>0</v>
      </c>
      <c r="Q176" s="28">
        <f t="shared" si="71"/>
        <v>0</v>
      </c>
      <c r="R176" s="28">
        <f t="shared" si="72"/>
        <v>6</v>
      </c>
      <c r="S176" s="4">
        <f t="shared" si="63"/>
        <v>0</v>
      </c>
      <c r="T176" s="28">
        <f t="shared" si="64"/>
        <v>1</v>
      </c>
      <c r="U176" s="28">
        <f t="shared" si="65"/>
        <v>1</v>
      </c>
      <c r="V176" s="5">
        <f t="shared" si="75"/>
        <v>12</v>
      </c>
      <c r="W176" s="5">
        <f t="shared" si="66"/>
        <v>0</v>
      </c>
      <c r="X176" s="5">
        <f t="shared" si="66"/>
        <v>0</v>
      </c>
      <c r="Y176" s="5">
        <f t="shared" si="66"/>
        <v>1</v>
      </c>
      <c r="Z176" s="5">
        <f t="shared" si="57"/>
        <v>0</v>
      </c>
    </row>
  </sheetData>
  <conditionalFormatting sqref="B3:G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L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3:J15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3:J1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8:S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:V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18" location="test!A1" display="test!A1" xr:uid="{B08B5FBB-1EDE-4F1B-87E0-68E0D0156011}"/>
    <hyperlink ref="F29" location="test!F21" display="test!F21" xr:uid="{EF63AE51-77B7-4FEB-85A9-C1F7E50D957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start</vt:lpstr>
      <vt:lpstr>basic model</vt:lpstr>
      <vt:lpstr>SH_K_S_N</vt:lpstr>
      <vt:lpstr>start (2)</vt:lpstr>
      <vt:lpstr>start (3)</vt:lpstr>
      <vt:lpstr>Y0_scenarios</vt:lpstr>
      <vt:lpstr>test</vt:lpstr>
      <vt:lpstr>test2</vt:lpstr>
      <vt:lpstr>test2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2021-09-17T11:28:57Z</dcterms:created>
  <dcterms:modified xsi:type="dcterms:W3CDTF">2021-11-29T11:21:30Z</dcterms:modified>
</cp:coreProperties>
</file>