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theme/themeOverride4.xml" ContentType="application/vnd.openxmlformats-officedocument.themeOverrid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theme/themeOverride5.xml" ContentType="application/vnd.openxmlformats-officedocument.themeOverrid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ET1.cec.eu.int\HOMES\048\verdodo\Desktop\"/>
    </mc:Choice>
  </mc:AlternateContent>
  <bookViews>
    <workbookView xWindow="1290" yWindow="1155" windowWidth="23250" windowHeight="12570" tabRatio="738" activeTab="2"/>
  </bookViews>
  <sheets>
    <sheet name="Figure 1" sheetId="6" r:id="rId1"/>
    <sheet name="Figure 2" sheetId="10" r:id="rId2"/>
    <sheet name="Figure 3" sheetId="1" r:id="rId3"/>
    <sheet name="Table 1" sheetId="3" r:id="rId4"/>
    <sheet name="Figure 4" sheetId="9" r:id="rId5"/>
    <sheet name="Figure 5" sheetId="12" r:id="rId6"/>
    <sheet name="Figure 6" sheetId="13" r:id="rId7"/>
    <sheet name="Figure 7" sheetId="8" r:id="rId8"/>
    <sheet name="Table 2" sheetId="19" r:id="rId9"/>
    <sheet name="Figure 8" sheetId="14" r:id="rId10"/>
    <sheet name="Table 3" sheetId="21" r:id="rId11"/>
    <sheet name="Table 4" sheetId="18" r:id="rId12"/>
    <sheet name="Table 5" sheetId="20" r:id="rId13"/>
  </sheets>
  <definedNames>
    <definedName name="_AMO_UniqueIdentifier" hidden="1">"'bff0f037-4d92-4dc6-9f68-cc81598d7a07'"</definedName>
    <definedName name="_xlnm._FilterDatabase" localSheetId="2" hidden="1">'Figure 3'!$B$85:$E$85</definedName>
    <definedName name="_xlnm._FilterDatabase" localSheetId="5" hidden="1">'Figure 5'!$B$89:$E$89</definedName>
    <definedName name="_xlnm._FilterDatabase" localSheetId="7" hidden="1">'Figure 7'!$B$48:$E$48</definedName>
  </definedNames>
  <calcPr calcId="162913" iterateDelta="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9" l="1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10" i="19"/>
  <c r="H9" i="19"/>
  <c r="H8" i="19"/>
  <c r="H7" i="19"/>
  <c r="E50" i="8" l="1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49" i="8" l="1"/>
  <c r="E77" i="8"/>
  <c r="E78" i="8"/>
  <c r="E79" i="8"/>
  <c r="E81" i="8"/>
  <c r="E84" i="8"/>
  <c r="E83" i="8"/>
  <c r="E53" i="1" l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80" i="1"/>
  <c r="E81" i="1"/>
  <c r="E82" i="1"/>
  <c r="E87" i="1"/>
  <c r="E84" i="1"/>
  <c r="E89" i="1"/>
  <c r="E86" i="1"/>
  <c r="E88" i="1"/>
  <c r="D34" i="3" l="1"/>
  <c r="D39" i="19" l="1"/>
  <c r="D41" i="19"/>
  <c r="C40" i="19"/>
  <c r="C41" i="19"/>
  <c r="D41" i="3"/>
  <c r="H41" i="3"/>
  <c r="D40" i="3"/>
  <c r="H40" i="3"/>
  <c r="D43" i="3"/>
  <c r="H43" i="3"/>
  <c r="D42" i="3"/>
  <c r="H42" i="3"/>
  <c r="E52" i="1"/>
  <c r="D27" i="3"/>
  <c r="D32" i="3"/>
  <c r="D9" i="3"/>
  <c r="D21" i="3"/>
  <c r="D25" i="3"/>
  <c r="D31" i="3"/>
  <c r="D24" i="3"/>
  <c r="D17" i="3"/>
  <c r="D15" i="3"/>
  <c r="D19" i="3"/>
  <c r="D30" i="3"/>
  <c r="D22" i="3"/>
  <c r="D23" i="3"/>
  <c r="D14" i="3"/>
  <c r="D26" i="3"/>
  <c r="D18" i="3"/>
  <c r="D16" i="3"/>
  <c r="D39" i="3"/>
  <c r="D12" i="3"/>
  <c r="D13" i="3"/>
  <c r="D33" i="3"/>
  <c r="D29" i="3"/>
  <c r="D20" i="3"/>
  <c r="D35" i="3"/>
  <c r="D28" i="3"/>
  <c r="D10" i="3"/>
  <c r="D36" i="3"/>
  <c r="D38" i="3"/>
  <c r="D37" i="3"/>
  <c r="D8" i="3"/>
  <c r="D7" i="3"/>
  <c r="D11" i="3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9" i="19"/>
  <c r="C36" i="19"/>
  <c r="C37" i="19"/>
  <c r="C38" i="19"/>
  <c r="C7" i="19"/>
  <c r="H37" i="3"/>
  <c r="H8" i="3"/>
  <c r="H15" i="3"/>
  <c r="H10" i="3"/>
  <c r="H36" i="3"/>
  <c r="H38" i="3"/>
  <c r="H18" i="3"/>
  <c r="H22" i="3"/>
  <c r="H26" i="3"/>
  <c r="H25" i="3"/>
  <c r="H12" i="3"/>
  <c r="H11" i="3"/>
  <c r="H35" i="3"/>
  <c r="H32" i="3"/>
  <c r="H33" i="3"/>
  <c r="H23" i="3"/>
  <c r="H17" i="3"/>
  <c r="H14" i="3"/>
  <c r="H16" i="3"/>
  <c r="H27" i="3"/>
  <c r="H34" i="3"/>
  <c r="H39" i="3"/>
  <c r="H31" i="3"/>
  <c r="H29" i="3"/>
  <c r="H13" i="3"/>
  <c r="H20" i="3"/>
  <c r="H9" i="3"/>
  <c r="H30" i="3"/>
  <c r="H21" i="3"/>
  <c r="H19" i="3"/>
  <c r="H28" i="3"/>
  <c r="H24" i="3"/>
  <c r="H7" i="3"/>
  <c r="C28" i="3" l="1"/>
  <c r="C38" i="3"/>
  <c r="C26" i="3"/>
  <c r="C11" i="3"/>
  <c r="C37" i="3"/>
  <c r="C33" i="3"/>
  <c r="C16" i="3"/>
  <c r="C25" i="3"/>
  <c r="C20" i="3"/>
  <c r="C43" i="3"/>
  <c r="C41" i="3"/>
  <c r="C19" i="3"/>
  <c r="C31" i="3"/>
  <c r="C32" i="3"/>
  <c r="C13" i="3"/>
  <c r="C23" i="3"/>
  <c r="C42" i="3"/>
  <c r="C17" i="3"/>
  <c r="C7" i="3"/>
  <c r="C34" i="3"/>
  <c r="C21" i="3"/>
  <c r="C12" i="3"/>
  <c r="C22" i="3"/>
  <c r="C36" i="3"/>
  <c r="C8" i="3"/>
  <c r="C10" i="3"/>
  <c r="C29" i="3"/>
  <c r="C39" i="3"/>
  <c r="C14" i="3"/>
  <c r="C30" i="3"/>
  <c r="C24" i="3"/>
  <c r="C9" i="3"/>
  <c r="C35" i="3"/>
  <c r="C18" i="3"/>
  <c r="C15" i="3"/>
  <c r="C27" i="3"/>
  <c r="C40" i="3"/>
</calcChain>
</file>

<file path=xl/sharedStrings.xml><?xml version="1.0" encoding="utf-8"?>
<sst xmlns="http://schemas.openxmlformats.org/spreadsheetml/2006/main" count="640" uniqueCount="151">
  <si>
    <t>Total</t>
  </si>
  <si>
    <t>Didn't know any good doctor or specialist</t>
  </si>
  <si>
    <t>Fear of doctor, hospital, examination or treatment</t>
  </si>
  <si>
    <t>No time</t>
  </si>
  <si>
    <t>No unmet needs to declare</t>
  </si>
  <si>
    <t>Other</t>
  </si>
  <si>
    <t>Too expensive</t>
  </si>
  <si>
    <t>Too expensive or too far to travel or waiting list</t>
  </si>
  <si>
    <t>Too far to travel</t>
  </si>
  <si>
    <t>Waiting list</t>
  </si>
  <si>
    <t>Wanted to wait and see if problem got better on its own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</si>
  <si>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</si>
  <si>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</si>
  <si>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</si>
  <si>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</si>
  <si>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</si>
  <si>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</si>
  <si>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</si>
  <si>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</si>
  <si>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</si>
  <si>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</si>
  <si>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</si>
  <si>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</si>
  <si>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</si>
  <si>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</si>
  <si>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</si>
  <si>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</si>
  <si>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</si>
  <si>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</si>
  <si>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</si>
  <si>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</si>
  <si>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</si>
  <si>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</si>
  <si>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</si>
  <si>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</si>
  <si>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</si>
  <si>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Iceland</t>
  </si>
  <si>
    <t>Norway</t>
  </si>
  <si>
    <t>Switzerland</t>
  </si>
  <si>
    <t>Serbia</t>
  </si>
  <si>
    <t>Turkey</t>
  </si>
  <si>
    <t>Other reasons</t>
  </si>
  <si>
    <t>EU-28</t>
  </si>
  <si>
    <t>Germany</t>
  </si>
  <si>
    <t>Iceland (³)</t>
  </si>
  <si>
    <t>All reasons</t>
  </si>
  <si>
    <t>Reasons other than those related to the health system</t>
  </si>
  <si>
    <t>Reasons related to the health system</t>
  </si>
  <si>
    <t>Distance or transportation</t>
  </si>
  <si>
    <t>Finances</t>
  </si>
  <si>
    <t>Finances, distance or transportation, waiting list</t>
  </si>
  <si>
    <t>Fifth quintile</t>
  </si>
  <si>
    <t>First quintile</t>
  </si>
  <si>
    <t>Third quintile</t>
  </si>
  <si>
    <t>Lower secondary education or less</t>
  </si>
  <si>
    <t>Tertiary education</t>
  </si>
  <si>
    <t>Upper secondary and post-secondary non-tertiary education</t>
  </si>
  <si>
    <t>Dental care</t>
  </si>
  <si>
    <t>Medical care</t>
  </si>
  <si>
    <t>Mental health care</t>
  </si>
  <si>
    <t>Prescribed medicines</t>
  </si>
  <si>
    <t>Note: Data not available for Belgium and France.</t>
  </si>
  <si>
    <t>Finland (²)</t>
  </si>
  <si>
    <r>
      <rPr>
        <i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>: Eurostat (online data code: hlth_silc_14)</t>
    </r>
  </si>
  <si>
    <t>Ireland (¹)</t>
  </si>
  <si>
    <t>Females</t>
  </si>
  <si>
    <t>Males</t>
  </si>
  <si>
    <t>65 or over</t>
  </si>
  <si>
    <t>Cyprus (²)</t>
  </si>
  <si>
    <t>(²) Unreliable data for mental health care for those with tertiary educational attainment.</t>
  </si>
  <si>
    <t>Lithuania (²)</t>
  </si>
  <si>
    <t>Finland (³)</t>
  </si>
  <si>
    <t xml:space="preserve">(³) Unreliable data for mental health care for those with lower secondary education or less. </t>
  </si>
  <si>
    <t>All other reasons</t>
  </si>
  <si>
    <t>Bookmark:</t>
  </si>
  <si>
    <t xml:space="preserve">15–44 </t>
  </si>
  <si>
    <t xml:space="preserve">45–64 </t>
  </si>
  <si>
    <t>65 and over</t>
  </si>
  <si>
    <t xml:space="preserve">(¹) Unreliable data for mental health care for those with lower secondary education or less. </t>
  </si>
  <si>
    <t>http://appsso.eurostat.ec.europa.eu/nui/show.do?query=BOOKMARK_DS-872627_QID_544DD04D_UID_-3F171EB0&amp;layout=HLTHCARE,L,X,0;SEX,L,X,1;GEO,L,Y,0;UNIT,L,Z,0;TIME,C,Z,1;ISCED11,L,Z,2;AGE,L,Z,3;INDICATORS,C,Z,4;&amp;zSelection=DS-872627TIME,2014;DS-872627ISCED11,TOTAL;DS-872627AGE,TOTAL;DS-872627INDICATORS,OBS_FLAG;DS-872627UNIT,PC;&amp;rankName1=TIME_1_0_-1_2&amp;rankName2=UNIT_1_2_-1_2&amp;rankName3=AGE_1_2_-1_2&amp;rankName4=INDICATORS_1_2_-1_2&amp;rankName5=ISCED11_1_2_1_0&amp;rankName6=HLTHCARE_1_2_0_0&amp;rankName7=SEX_1_2_1_0&amp;rankName8=GEO_1_2_0_1&amp;rStp=&amp;cStp=&amp;rDCh=&amp;cDCh=&amp;rDM=true&amp;cDM=true&amp;footnes=false&amp;empty=false&amp;wai=false&amp;time_mode=NONE&amp;time_most_recent=false&amp;lang=EN&amp;cfo=%23%23%23%2C%23%23%23.%23%23%23</t>
  </si>
  <si>
    <t xml:space="preserve">(¹) Unreliable data for mental health care. </t>
  </si>
  <si>
    <t>(¹) Unreliable data for mental health care for those aged 45 to 64 and those aged 65 and over.</t>
  </si>
  <si>
    <t>(²) Unreliable data for mental health care for those aged 65 and over.</t>
  </si>
  <si>
    <t>15–44</t>
  </si>
  <si>
    <t>45–64</t>
  </si>
  <si>
    <t>16–44</t>
  </si>
  <si>
    <t>(¹) Unreliable data for distance or transportation reason.</t>
  </si>
  <si>
    <t>(¹) Unreliable data for persons aged 65 and over.</t>
  </si>
  <si>
    <t>Note: Data not available for Belgium and France. Ranked on the overall share of persons reporting unmet needs for health care for the specific reasons.</t>
  </si>
  <si>
    <t>Czechia</t>
  </si>
  <si>
    <t>(% share of the persons aged 15 and over)</t>
  </si>
  <si>
    <r>
      <t>Source:</t>
    </r>
    <r>
      <rPr>
        <sz val="9"/>
        <color theme="1"/>
        <rFont val="Arial"/>
        <family val="2"/>
      </rPr>
      <t xml:space="preserve"> Eurostat (online data code: hlth_ehis_un1e)</t>
    </r>
  </si>
  <si>
    <t>(²) Specific reasons: financial barriers, distance or transportation problems or long waiting lists.</t>
  </si>
  <si>
    <t>(% share of the persons aged 16 and over)</t>
  </si>
  <si>
    <t>North Macedonia</t>
  </si>
  <si>
    <t>EA-19</t>
  </si>
  <si>
    <t>(¹) Estimated data.</t>
  </si>
  <si>
    <r>
      <t>Source:</t>
    </r>
    <r>
      <rPr>
        <sz val="9"/>
        <color theme="1"/>
        <rFont val="Arial"/>
        <family val="2"/>
      </rPr>
      <t xml:space="preserve"> Eurostat (online data code: hlth_silc_08)</t>
    </r>
  </si>
  <si>
    <t>EA-19 (¹)</t>
  </si>
  <si>
    <t xml:space="preserve">Figure 1: Persons reporting unmet needs for health care, by specific reason, 2014
</t>
  </si>
  <si>
    <t>Figure 2: Persons reporting unmet needs for health care for the specific reasons², 2014</t>
  </si>
  <si>
    <t>Montenegro</t>
  </si>
  <si>
    <t>ED0-2</t>
  </si>
  <si>
    <t>ED3-4</t>
  </si>
  <si>
    <t>ED5-8</t>
  </si>
  <si>
    <r>
      <t>Source:</t>
    </r>
    <r>
      <rPr>
        <sz val="9"/>
        <rFont val="Arial"/>
        <family val="2"/>
      </rPr>
      <t xml:space="preserve"> Eurostat (online data code: hlth_silc_22)</t>
    </r>
  </si>
  <si>
    <t>Note: Netherlands ("65 years or over" - not significant).</t>
  </si>
  <si>
    <r>
      <t>Source:</t>
    </r>
    <r>
      <rPr>
        <sz val="9"/>
        <color theme="1"/>
        <rFont val="Arial"/>
        <family val="2"/>
      </rPr>
      <t xml:space="preserve"> Eurostat (online data code: hlth_ehis_un2e)</t>
    </r>
  </si>
  <si>
    <t>Table 4: Persons reporting unmet needs for specific health care-related services due to financial reasons, by level of educational attainment, 2014 or nearest year</t>
  </si>
  <si>
    <t>Table 5: Persons reporting unmet needs for specific health care-related services due to financial reasons, by age, 2014 or nearest year</t>
  </si>
  <si>
    <t>Note: The value "0.0" from the table is considered as "non significant" data.</t>
  </si>
  <si>
    <t>Table 3: Persons reporting unmet needs for specific health care-related services due to financial reasons, by sex, 2014</t>
  </si>
  <si>
    <t>Bookmark</t>
  </si>
  <si>
    <t>https://ec.europa.eu/eurostat/databrowser/bookmark/a5708837-bc2f-4951-b034-6e55de402f83?lang=en</t>
  </si>
  <si>
    <t>https://ec.europa.eu/eurostat/databrowser/bookmark/bfa76ff9-260c-4364-8152-a2f6ecae7b5a?lang=en</t>
  </si>
  <si>
    <t>EU-27 (¹)</t>
  </si>
  <si>
    <t>(²) Break in time series.</t>
  </si>
  <si>
    <t>(³) 2018 data.</t>
  </si>
  <si>
    <t>Belgium (²)</t>
  </si>
  <si>
    <t>United Kingdom (³)</t>
  </si>
  <si>
    <t>Montenegro (³)</t>
  </si>
  <si>
    <t>Table 1: Persons reporting unmet needs for medical examination or treatment, by main reason, 2019</t>
  </si>
  <si>
    <t>Figure 4: Persons reporting unmet needs for medical examination or treatment due to being too expensive, too far to travel or waiting lists, by age, 2019</t>
  </si>
  <si>
    <t>https://ec.europa.eu/eurostat/databrowser/bookmark/8d01ee3c-e06a-421b-8fc9-15de047cbe23?lang=en</t>
  </si>
  <si>
    <t xml:space="preserve">Germany </t>
  </si>
  <si>
    <t>Note: Malta ("16 to 44 years" - not significant)</t>
  </si>
  <si>
    <t>https://ec.europa.eu/eurostat/databrowser/bookmark/af4b9564-a8ed-43f3-b44a-6a41ae544fe6?lang=en</t>
  </si>
  <si>
    <t>Figure 5: Persons reporting unmet needs for medical examination and treatment due to being too expensive, by income quintile group, 2019</t>
  </si>
  <si>
    <t>Note: Belgium, France, Luxembourg, Finland, United Kingdom ("Fifth quintile" -  not significant), 
          Czechia, Germany, Spain, Austria, Finalnd ("Third quintile" - not significant), 
          Spain ("First quintile"- not significant).</t>
  </si>
  <si>
    <t>https://ec.europa.eu/eurostat/databrowser/bookmark/bb2b2681-b638-45ea-bad0-92fe8c5ce364?lang=en</t>
  </si>
  <si>
    <t xml:space="preserve">EA-19 </t>
  </si>
  <si>
    <t>Note: ED0-2 (Less than primary, primary and lower secondary education (levels 0-2), ED3-4 (Upper secondary and post-secondary    
          non-tertiary education (levels 3 and 4),  ED5-8 (Tertiary education (levels 5-8)</t>
  </si>
  <si>
    <t>Figure 6: Persons reporting unmet needs for medical examination or treatment due to being too expensive, too far to travel or waiting lists, by educational attainment level, 2019</t>
  </si>
  <si>
    <t>Figure 7: Persons reporting unmet needs for dental examination or treatment, 2019</t>
  </si>
  <si>
    <t>Note: Estonia, Greece, Cyprus and Lithuania ("Other" - not significant).</t>
  </si>
  <si>
    <t>Table 2: Persons reporting unmet needs for dental examination or treatment, by main reason, 2019</t>
  </si>
  <si>
    <t>https://ec.europa.eu/eurostat/databrowser/bookmark/c3e9d688-a0d3-40d8-b09c-69e8e6b502e7?lang=en</t>
  </si>
  <si>
    <t xml:space="preserve">Ireland </t>
  </si>
  <si>
    <t xml:space="preserve">Slovakia </t>
  </si>
  <si>
    <t xml:space="preserve">North Macedonia </t>
  </si>
  <si>
    <r>
      <t>Source:</t>
    </r>
    <r>
      <rPr>
        <sz val="9"/>
        <color theme="1"/>
        <rFont val="Arial"/>
        <family val="2"/>
      </rPr>
      <t xml:space="preserve"> Eurostat (online data code: hlth_silc_22)</t>
    </r>
  </si>
  <si>
    <t>Figure 8: Persons reporting unmet needs for dental examination or treatment due to being too expensive, too far to travel or waiting lists, by age, 2019</t>
  </si>
  <si>
    <t>https://ec.europa.eu/eurostat/databrowser/bookmark/554283b6-5e77-45f0-ad60-646d40ab4c08?lang=en</t>
  </si>
  <si>
    <t>Figure 3: Persons reporting unmet needs for medical examination or treatment, 2019</t>
  </si>
  <si>
    <t>(⁴) "Other" - not significant data.</t>
  </si>
  <si>
    <t>Greece (⁴)</t>
  </si>
  <si>
    <t>Italy (⁴)</t>
  </si>
  <si>
    <t>Lithuania (⁴)</t>
  </si>
  <si>
    <t>https://ec.europa.eu/eurostat/databrowser/bookmark/8a37c4b5-95f4-4218-a3ad-376b8f51cec1?lang=en</t>
  </si>
  <si>
    <t xml:space="preserve"> </t>
  </si>
  <si>
    <t xml:space="preserve">Note: The "Other reasons" is computed as: (100- ("Too expensive or too far to travel or waiting list"+"No unmet needs to declare"))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</si>
</sst>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_i"/>
    <numFmt numFmtId="166" formatCode="#,##0.0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CE3BC"/>
        <bgColor indexed="64"/>
      </patternFill>
    </fill>
    <fill>
      <patternFill patternType="solid">
        <fgColor rgb="FFF8CB89"/>
        <bgColor indexed="64"/>
      </patternFill>
    </fill>
    <fill>
      <patternFill patternType="solid">
        <fgColor rgb="FFFCE3BC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 style="thin">
        <color theme="0"/>
      </right>
      <top/>
      <bottom style="hair">
        <color rgb="FFC0C0C0"/>
      </bottom>
      <diagonal/>
    </border>
    <border>
      <left style="thin">
        <color rgb="FFF8CB89"/>
      </left>
      <right style="thin">
        <color rgb="FFF8CB89"/>
      </right>
      <top style="thin">
        <color theme="1"/>
      </top>
      <bottom style="thin">
        <color auto="1"/>
      </bottom>
      <diagonal/>
    </border>
    <border>
      <left/>
      <right style="thin">
        <color rgb="FFF8CB89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/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 style="hair">
        <color rgb="FFC0C0C0"/>
      </right>
      <top style="thin">
        <color theme="1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/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/>
      <diagonal/>
    </border>
    <border>
      <left style="thin">
        <color rgb="FFF8CB89"/>
      </left>
      <right style="hair">
        <color rgb="FFC0C0C0"/>
      </right>
      <top style="thin">
        <color theme="1"/>
      </top>
      <bottom style="thin">
        <color auto="1"/>
      </bottom>
      <diagonal/>
    </border>
    <border>
      <left/>
      <right style="thin">
        <color rgb="FFFCE3BC"/>
      </right>
      <top/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rgb="FFFCE3BC"/>
      </left>
      <right style="thin">
        <color rgb="FFFCE3BC"/>
      </right>
      <top/>
      <bottom style="thin">
        <color theme="1"/>
      </bottom>
      <diagonal/>
    </border>
    <border>
      <left style="thin">
        <color rgb="FFFCE3BC"/>
      </left>
      <right style="hair">
        <color rgb="FFC0C0C0"/>
      </right>
      <top/>
      <bottom style="thin">
        <color theme="1"/>
      </bottom>
      <diagonal/>
    </border>
    <border>
      <left style="thin">
        <color theme="0"/>
      </left>
      <right/>
      <top style="hair">
        <color rgb="FFC0C0C0"/>
      </top>
      <bottom style="hair">
        <color rgb="FFC0C0C0"/>
      </bottom>
      <diagonal/>
    </border>
    <border>
      <left style="thin">
        <color theme="0"/>
      </left>
      <right/>
      <top/>
      <bottom style="hair">
        <color rgb="FFC0C0C0"/>
      </bottom>
      <diagonal/>
    </border>
    <border>
      <left style="thin">
        <color theme="0"/>
      </left>
      <right/>
      <top style="thin">
        <color auto="1"/>
      </top>
      <bottom style="hair">
        <color rgb="FFC0C0C0"/>
      </bottom>
      <diagonal/>
    </border>
    <border>
      <left/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/>
      <top style="hair">
        <color rgb="FFC0C0C0"/>
      </top>
      <bottom style="thin">
        <color auto="1"/>
      </bottom>
      <diagonal/>
    </border>
    <border>
      <left/>
      <right style="thin">
        <color theme="0"/>
      </right>
      <top style="hair">
        <color rgb="FFC0C0C0"/>
      </top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hair">
        <color rgb="FFC0C0C0"/>
      </right>
      <top style="thin">
        <color theme="1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thin">
        <color rgb="FFFCE3BC"/>
      </right>
      <top/>
      <bottom style="thin">
        <color theme="1"/>
      </bottom>
      <diagonal/>
    </border>
    <border>
      <left/>
      <right/>
      <top style="thin">
        <color theme="1"/>
      </top>
      <bottom style="hair">
        <color rgb="FFC0C0C0"/>
      </bottom>
      <diagonal/>
    </border>
    <border>
      <left style="hair">
        <color rgb="FFC0C0C0"/>
      </left>
      <right/>
      <top style="thin">
        <color auto="1"/>
      </top>
      <bottom style="hair">
        <color rgb="FFC0C0C0"/>
      </bottom>
      <diagonal/>
    </border>
    <border>
      <left/>
      <right/>
      <top style="thin">
        <color auto="1"/>
      </top>
      <bottom style="hair">
        <color rgb="FFC0C0C0"/>
      </bottom>
      <diagonal/>
    </border>
    <border>
      <left/>
      <right style="hair">
        <color rgb="FFC0C0C0"/>
      </right>
      <top style="thin">
        <color auto="1"/>
      </top>
      <bottom style="hair">
        <color rgb="FFC0C0C0"/>
      </bottom>
      <diagonal/>
    </border>
    <border>
      <left style="hair">
        <color rgb="FFC0C0C0"/>
      </left>
      <right/>
      <top style="thin">
        <color theme="1"/>
      </top>
      <bottom style="hair">
        <color rgb="FFC0C0C0"/>
      </bottom>
      <diagonal/>
    </border>
    <border>
      <left style="thin">
        <color rgb="FFFCE3BC"/>
      </left>
      <right style="hair">
        <color rgb="FFC0C0C0"/>
      </right>
      <top style="thin">
        <color theme="1"/>
      </top>
      <bottom style="thin">
        <color rgb="FFFCE3BC"/>
      </bottom>
      <diagonal/>
    </border>
    <border>
      <left style="hair">
        <color rgb="FFC0C0C0"/>
      </left>
      <right style="thin">
        <color theme="0"/>
      </right>
      <top/>
      <bottom style="hair">
        <color rgb="FFC0C0C0"/>
      </bottom>
      <diagonal/>
    </border>
    <border>
      <left style="hair">
        <color rgb="FFC0C0C0"/>
      </left>
      <right style="thin">
        <color rgb="FFF8CB89"/>
      </right>
      <top style="thin">
        <color theme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 style="hair">
        <color rgb="FFC0C0C0"/>
      </right>
      <top style="thin">
        <color auto="1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thin">
        <color auto="1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rgb="FFC0C0C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rgb="FFC0C0C0"/>
      </left>
      <right style="hair">
        <color rgb="FFC0C0C0"/>
      </right>
      <top/>
      <bottom style="thin">
        <color auto="1"/>
      </bottom>
      <diagonal/>
    </border>
    <border>
      <left style="thin">
        <color rgb="FFF8CB89"/>
      </left>
      <right style="thin">
        <color rgb="FFF8CB89"/>
      </right>
      <top style="thin">
        <color auto="1"/>
      </top>
      <bottom style="thin">
        <color auto="1"/>
      </bottom>
      <diagonal/>
    </border>
    <border>
      <left style="thin">
        <color rgb="FFFCE3BC"/>
      </left>
      <right style="thin">
        <color rgb="FFFCE3BC"/>
      </right>
      <top/>
      <bottom style="thin">
        <color auto="1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 style="thin">
        <color rgb="FFF8CB89"/>
      </left>
      <right style="hair">
        <color rgb="FFC0C0C0"/>
      </right>
      <top/>
      <bottom style="thin">
        <color theme="1"/>
      </bottom>
      <diagonal/>
    </border>
    <border>
      <left style="thin">
        <color rgb="FFFCE3BC"/>
      </left>
      <right style="thin">
        <color rgb="FFFCE3BC"/>
      </right>
      <top style="hair">
        <color rgb="FFC0C0C0"/>
      </top>
      <bottom style="thin">
        <color theme="1"/>
      </bottom>
      <diagonal/>
    </border>
    <border>
      <left/>
      <right style="hair">
        <color rgb="FFC0C0C0"/>
      </right>
      <top/>
      <bottom style="thin">
        <color theme="1"/>
      </bottom>
      <diagonal/>
    </border>
    <border>
      <left style="hair">
        <color rgb="FFC0C0C0"/>
      </left>
      <right/>
      <top/>
      <bottom style="thin">
        <color theme="1"/>
      </bottom>
      <diagonal/>
    </border>
    <border>
      <left style="thin">
        <color theme="0"/>
      </left>
      <right style="hair">
        <color rgb="FFC0C0C0"/>
      </right>
      <top style="thin">
        <color theme="1"/>
      </top>
      <bottom style="thin">
        <color theme="1"/>
      </bottom>
      <diagonal/>
    </border>
    <border>
      <left style="thin">
        <color rgb="FFF8CB89"/>
      </left>
      <right style="thin">
        <color rgb="FFF8CB89"/>
      </right>
      <top style="thin">
        <color theme="1"/>
      </top>
      <bottom style="thin">
        <color theme="1"/>
      </bottom>
      <diagonal/>
    </border>
    <border>
      <left/>
      <right style="hair">
        <color rgb="FFC0C0C0"/>
      </right>
      <top style="thin">
        <color theme="1"/>
      </top>
      <bottom style="thin">
        <color theme="1"/>
      </bottom>
      <diagonal/>
    </border>
    <border>
      <left style="hair">
        <color rgb="FFC0C0C0"/>
      </left>
      <right/>
      <top style="thin">
        <color theme="1"/>
      </top>
      <bottom style="thin">
        <color theme="1"/>
      </bottom>
      <diagonal/>
    </border>
    <border>
      <left/>
      <right style="hair">
        <color theme="0"/>
      </right>
      <top/>
      <bottom style="hair">
        <color rgb="FFC0C0C0"/>
      </bottom>
      <diagonal/>
    </border>
    <border>
      <left style="hair">
        <color theme="0"/>
      </left>
      <right style="hair">
        <color theme="0"/>
      </right>
      <top/>
      <bottom style="hair">
        <color rgb="FFC0C0C0"/>
      </bottom>
      <diagonal/>
    </border>
    <border>
      <left style="hair">
        <color theme="0"/>
      </left>
      <right style="hair">
        <color rgb="FFC0C0C0"/>
      </right>
      <top/>
      <bottom style="hair">
        <color rgb="FFC0C0C0"/>
      </bottom>
      <diagonal/>
    </border>
    <border>
      <left style="hair">
        <color rgb="FFC0C0C0"/>
      </left>
      <right style="hair">
        <color theme="0"/>
      </right>
      <top/>
      <bottom style="hair">
        <color rgb="FFC0C0C0"/>
      </bottom>
      <diagonal/>
    </border>
    <border>
      <left/>
      <right style="hair">
        <color theme="0"/>
      </right>
      <top style="hair">
        <color rgb="FFC0C0C0"/>
      </top>
      <bottom style="hair">
        <color rgb="FFC0C0C0"/>
      </bottom>
      <diagonal/>
    </border>
    <border>
      <left style="hair">
        <color theme="0"/>
      </left>
      <right style="hair">
        <color theme="0"/>
      </right>
      <top style="hair">
        <color rgb="FFC0C0C0"/>
      </top>
      <bottom style="hair">
        <color rgb="FFC0C0C0"/>
      </bottom>
      <diagonal/>
    </border>
    <border>
      <left style="hair">
        <color theme="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 style="hair">
        <color rgb="FFC0C0C0"/>
      </bottom>
      <diagonal/>
    </border>
    <border>
      <left/>
      <right style="hair">
        <color theme="0"/>
      </right>
      <top style="hair">
        <color rgb="FFC0C0C0"/>
      </top>
      <bottom style="thin">
        <color auto="1"/>
      </bottom>
      <diagonal/>
    </border>
    <border>
      <left style="hair">
        <color theme="0"/>
      </left>
      <right style="hair">
        <color theme="0"/>
      </right>
      <top style="hair">
        <color rgb="FFC0C0C0"/>
      </top>
      <bottom style="thin">
        <color auto="1"/>
      </bottom>
      <diagonal/>
    </border>
    <border>
      <left style="hair">
        <color theme="0"/>
      </left>
      <right style="hair">
        <color rgb="FFC0C0C0"/>
      </right>
      <top style="hair">
        <color rgb="FFC0C0C0"/>
      </top>
      <bottom style="thin">
        <color auto="1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 style="thin">
        <color auto="1"/>
      </bottom>
      <diagonal/>
    </border>
    <border>
      <left/>
      <right style="hair">
        <color theme="0"/>
      </right>
      <top style="thin">
        <color auto="1"/>
      </top>
      <bottom style="hair">
        <color rgb="FFC0C0C0"/>
      </bottom>
      <diagonal/>
    </border>
    <border>
      <left style="hair">
        <color theme="0"/>
      </left>
      <right style="hair">
        <color theme="0"/>
      </right>
      <top style="thin">
        <color auto="1"/>
      </top>
      <bottom style="hair">
        <color rgb="FFC0C0C0"/>
      </bottom>
      <diagonal/>
    </border>
    <border>
      <left style="hair">
        <color theme="0"/>
      </left>
      <right style="hair">
        <color rgb="FFC0C0C0"/>
      </right>
      <top style="thin">
        <color auto="1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thin">
        <color auto="1"/>
      </top>
      <bottom style="thin">
        <color theme="1"/>
      </bottom>
      <diagonal/>
    </border>
    <border>
      <left/>
      <right style="hair">
        <color theme="0"/>
      </right>
      <top style="thin">
        <color auto="1"/>
      </top>
      <bottom style="thin">
        <color theme="1"/>
      </bottom>
      <diagonal/>
    </border>
    <border>
      <left style="hair">
        <color theme="0"/>
      </left>
      <right style="hair">
        <color theme="0"/>
      </right>
      <top style="thin">
        <color auto="1"/>
      </top>
      <bottom style="thin">
        <color theme="1"/>
      </bottom>
      <diagonal/>
    </border>
    <border>
      <left style="hair">
        <color theme="0"/>
      </left>
      <right style="hair">
        <color rgb="FFC0C0C0"/>
      </right>
      <top style="thin">
        <color auto="1"/>
      </top>
      <bottom style="thin">
        <color theme="1"/>
      </bottom>
      <diagonal/>
    </border>
    <border>
      <left style="hair">
        <color rgb="FFC0C0C0"/>
      </left>
      <right style="hair">
        <color theme="0"/>
      </right>
      <top style="thin">
        <color auto="1"/>
      </top>
      <bottom style="thin">
        <color theme="1"/>
      </bottom>
      <diagonal/>
    </border>
    <border>
      <left style="thin">
        <color rgb="FFFCE3BC"/>
      </left>
      <right/>
      <top style="thin">
        <color auto="1"/>
      </top>
      <bottom style="thin">
        <color rgb="FFFCE3BC"/>
      </bottom>
      <diagonal/>
    </border>
    <border>
      <left style="thin">
        <color rgb="FFFCE3BC"/>
      </left>
      <right/>
      <top style="thin">
        <color rgb="FFFCE3BC"/>
      </top>
      <bottom style="thin">
        <color auto="1"/>
      </bottom>
      <diagonal/>
    </border>
    <border>
      <left style="hair">
        <color rgb="FFC0C0C0"/>
      </left>
      <right style="thin">
        <color rgb="FFFCE3BC"/>
      </right>
      <top/>
      <bottom style="thin">
        <color auto="1"/>
      </bottom>
      <diagonal/>
    </border>
    <border>
      <left style="thin">
        <color rgb="FFFCE3BC"/>
      </left>
      <right style="hair">
        <color rgb="FFC0C0C0"/>
      </right>
      <top/>
      <bottom style="thin">
        <color auto="1"/>
      </bottom>
      <diagonal/>
    </border>
    <border>
      <left/>
      <right style="thin">
        <color rgb="FFFCE3BC"/>
      </right>
      <top/>
      <bottom style="thin">
        <color auto="1"/>
      </bottom>
      <diagonal/>
    </border>
    <border>
      <left style="thin">
        <color rgb="FFF8CB89"/>
      </left>
      <right/>
      <top style="thin">
        <color auto="1"/>
      </top>
      <bottom style="thin">
        <color auto="1"/>
      </bottom>
      <diagonal/>
    </border>
    <border>
      <left style="hair">
        <color rgb="FFC0C0C0"/>
      </left>
      <right style="thin">
        <color rgb="FFF8CB89"/>
      </right>
      <top style="thin">
        <color auto="1"/>
      </top>
      <bottom style="thin">
        <color auto="1"/>
      </bottom>
      <diagonal/>
    </border>
    <border>
      <left style="thin">
        <color rgb="FFF8CB89"/>
      </left>
      <right style="hair">
        <color rgb="FFC0C0C0"/>
      </right>
      <top style="thin">
        <color auto="1"/>
      </top>
      <bottom style="thin">
        <color auto="1"/>
      </bottom>
      <diagonal/>
    </border>
    <border>
      <left/>
      <right style="thin">
        <color rgb="FFF8CB89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hair">
        <color rgb="FFC0C0C0"/>
      </top>
      <bottom style="thin">
        <color rgb="FF000000"/>
      </bottom>
      <diagonal/>
    </border>
    <border>
      <left/>
      <right/>
      <top style="hair">
        <color rgb="FFC0C0C0"/>
      </top>
      <bottom/>
      <diagonal/>
    </border>
    <border>
      <left style="thin">
        <color theme="0"/>
      </left>
      <right/>
      <top style="hair">
        <color rgb="FFC0C0C0"/>
      </top>
      <bottom/>
      <diagonal/>
    </border>
    <border>
      <left style="hair">
        <color rgb="FFA6A6A6"/>
      </left>
      <right/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/>
      <diagonal/>
    </border>
    <border>
      <left style="hair">
        <color rgb="FFA6A6A6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A6A6A6"/>
      </left>
      <right style="thin">
        <color theme="0"/>
      </right>
      <top/>
      <bottom style="hair">
        <color rgb="FFC0C0C0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/>
      <diagonal/>
    </border>
    <border>
      <left style="thin">
        <color rgb="FFFCE3BC"/>
      </left>
      <right/>
      <top/>
      <bottom style="thin">
        <color auto="1"/>
      </bottom>
      <diagonal/>
    </border>
    <border>
      <left style="thin">
        <color rgb="FFFCE3BC"/>
      </left>
      <right style="thin">
        <color theme="0"/>
      </right>
      <top/>
      <bottom style="thin">
        <color auto="1"/>
      </bottom>
      <diagonal/>
    </border>
    <border>
      <left style="thin">
        <color rgb="FFF8CB89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rgb="FFA6A6A6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rgb="FFA6A6A6"/>
      </left>
      <right/>
      <top style="thin">
        <color auto="1"/>
      </top>
      <bottom style="hair">
        <color rgb="FFC0C0C0"/>
      </bottom>
      <diagonal/>
    </border>
    <border>
      <left style="hair">
        <color rgb="FFA6A6A6"/>
      </left>
      <right style="thin">
        <color rgb="FFFCE3BC"/>
      </right>
      <top/>
      <bottom style="thin">
        <color auto="1"/>
      </bottom>
      <diagonal/>
    </border>
    <border>
      <left style="hair">
        <color rgb="FFA6A6A6"/>
      </left>
      <right style="thin">
        <color rgb="FFF8CB89"/>
      </right>
      <top style="thin">
        <color auto="1"/>
      </top>
      <bottom style="thin">
        <color auto="1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 style="thin">
        <color auto="1"/>
      </bottom>
      <diagonal/>
    </border>
    <border>
      <left style="hair">
        <color rgb="FFA6A6A6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rgb="FFFCE3BC"/>
      </left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hair">
        <color rgb="FFA6A6A6"/>
      </left>
      <right style="thin">
        <color rgb="FFFCE3BC"/>
      </right>
      <top/>
      <bottom style="thin">
        <color theme="1"/>
      </bottom>
      <diagonal/>
    </border>
    <border>
      <left style="hair">
        <color rgb="FFA6A6A6"/>
      </left>
      <right style="thin">
        <color rgb="FFF8CB89"/>
      </right>
      <top style="thin">
        <color theme="1"/>
      </top>
      <bottom style="thin">
        <color auto="1"/>
      </bottom>
      <diagonal/>
    </border>
    <border>
      <left style="thin">
        <color rgb="FFFCE3BC"/>
      </left>
      <right/>
      <top style="hair">
        <color rgb="FFC0C0C0"/>
      </top>
      <bottom style="thin">
        <color theme="1"/>
      </bottom>
      <diagonal/>
    </border>
    <border>
      <left/>
      <right/>
      <top/>
      <bottom style="hair">
        <color rgb="FFC0C0C0"/>
      </bottom>
      <diagonal/>
    </border>
    <border>
      <left/>
      <right/>
      <top style="hair">
        <color rgb="FFC0C0C0"/>
      </top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theme="0"/>
      </right>
      <top style="thin">
        <color theme="1"/>
      </top>
      <bottom style="hair">
        <color rgb="FFC0C0C0"/>
      </bottom>
      <diagonal/>
    </border>
    <border>
      <left/>
      <right style="thin">
        <color theme="0"/>
      </right>
      <top/>
      <bottom style="thin">
        <color theme="1"/>
      </bottom>
      <diagonal/>
    </border>
    <border>
      <left style="hair">
        <color theme="0"/>
      </left>
      <right style="thin">
        <color theme="0"/>
      </right>
      <top/>
      <bottom style="hair">
        <color rgb="FFC0C0C0"/>
      </bottom>
      <diagonal/>
    </border>
    <border>
      <left style="hair">
        <color theme="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hair">
        <color theme="0"/>
      </left>
      <right style="thin">
        <color theme="0"/>
      </right>
      <top style="hair">
        <color rgb="FFC0C0C0"/>
      </top>
      <bottom style="thin">
        <color auto="1"/>
      </bottom>
      <diagonal/>
    </border>
    <border>
      <left style="hair">
        <color theme="0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hair">
        <color theme="0"/>
      </left>
      <right style="thin">
        <color theme="0"/>
      </right>
      <top style="thin">
        <color auto="1"/>
      </top>
      <bottom style="thin">
        <color theme="1"/>
      </bottom>
      <diagonal/>
    </border>
    <border>
      <left style="hair">
        <color rgb="FFA6A6A6"/>
      </left>
      <right/>
      <top style="thin">
        <color theme="1"/>
      </top>
      <bottom style="hair">
        <color rgb="FFC0C0C0"/>
      </bottom>
      <diagonal/>
    </border>
    <border>
      <left style="hair">
        <color rgb="FFA6A6A6"/>
      </left>
      <right/>
      <top/>
      <bottom style="thin">
        <color theme="1"/>
      </bottom>
      <diagonal/>
    </border>
    <border>
      <left style="hair">
        <color rgb="FFA6A6A6"/>
      </left>
      <right/>
      <top style="thin">
        <color theme="1"/>
      </top>
      <bottom style="thin">
        <color theme="1"/>
      </bottom>
      <diagonal/>
    </border>
    <border>
      <left style="hair">
        <color rgb="FFA6A6A6"/>
      </left>
      <right style="hair">
        <color theme="0"/>
      </right>
      <top/>
      <bottom style="hair">
        <color rgb="FFC0C0C0"/>
      </bottom>
      <diagonal/>
    </border>
    <border>
      <left style="hair">
        <color rgb="FFA6A6A6"/>
      </left>
      <right style="hair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A6A6A6"/>
      </left>
      <right style="hair">
        <color theme="0"/>
      </right>
      <top style="hair">
        <color rgb="FFC0C0C0"/>
      </top>
      <bottom style="thin">
        <color auto="1"/>
      </bottom>
      <diagonal/>
    </border>
    <border>
      <left style="hair">
        <color rgb="FFA6A6A6"/>
      </left>
      <right style="hair">
        <color theme="0"/>
      </right>
      <top style="thin">
        <color auto="1"/>
      </top>
      <bottom style="hair">
        <color rgb="FFC0C0C0"/>
      </bottom>
      <diagonal/>
    </border>
    <border>
      <left style="hair">
        <color rgb="FFA6A6A6"/>
      </left>
      <right style="hair">
        <color theme="0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/>
      <right/>
      <top style="thin">
        <color rgb="FF000000"/>
      </top>
      <bottom style="hair">
        <color rgb="FFC0C0C0"/>
      </bottom>
      <diagonal/>
    </border>
    <border>
      <left style="hair">
        <color rgb="FFC0C0C0"/>
      </left>
      <right style="hair">
        <color rgb="FFC0C0C0"/>
      </right>
      <top/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thin">
        <color rgb="FF000000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hair">
        <color rgb="FFC0C0C0"/>
      </left>
      <right style="thin">
        <color theme="0"/>
      </right>
      <top/>
      <bottom style="thin">
        <color rgb="FF000000"/>
      </bottom>
      <diagonal/>
    </border>
    <border>
      <left style="hair">
        <color rgb="FFC0C0C0"/>
      </left>
      <right style="thin">
        <color theme="0"/>
      </right>
      <top style="thin">
        <color auto="1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00000"/>
      </bottom>
      <diagonal/>
    </border>
    <border>
      <left style="hair">
        <color rgb="FFA6A6A6"/>
      </left>
      <right style="thin">
        <color theme="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A6A6A6"/>
      </left>
      <right/>
      <top style="thin">
        <color rgb="FF000000"/>
      </top>
      <bottom style="thin">
        <color rgb="FF000000"/>
      </bottom>
      <diagonal/>
    </border>
    <border>
      <left style="hair">
        <color rgb="FFA6A6A6"/>
      </left>
      <right/>
      <top/>
      <bottom/>
      <diagonal/>
    </border>
    <border>
      <left style="hair">
        <color rgb="FFA6A6A6"/>
      </left>
      <right style="thin">
        <color rgb="FFFCE3BC"/>
      </right>
      <top style="thin">
        <color rgb="FF000000"/>
      </top>
      <bottom style="hair">
        <color rgb="FFA6A6A6"/>
      </bottom>
      <diagonal/>
    </border>
    <border>
      <left style="thin">
        <color rgb="FFFCE3BC"/>
      </left>
      <right style="thin">
        <color rgb="FFFCE3BC"/>
      </right>
      <top style="thin">
        <color rgb="FF000000"/>
      </top>
      <bottom style="hair">
        <color rgb="FFA6A6A6"/>
      </bottom>
      <diagonal/>
    </border>
    <border>
      <left style="thin">
        <color rgb="FFFCE3BC"/>
      </left>
      <right/>
      <top style="thin">
        <color rgb="FF000000"/>
      </top>
      <bottom style="hair">
        <color rgb="FFA6A6A6"/>
      </bottom>
      <diagonal/>
    </border>
    <border>
      <left/>
      <right/>
      <top/>
      <bottom style="thin">
        <color rgb="FF00000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/>
      <right style="thin">
        <color rgb="FFFCE3BC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/>
      <top style="thin">
        <color auto="1"/>
      </top>
      <bottom/>
      <diagonal/>
    </border>
    <border>
      <left style="hair">
        <color rgb="FFA6A6A6"/>
      </left>
      <right/>
      <top style="thin">
        <color auto="1"/>
      </top>
      <bottom/>
      <diagonal/>
    </border>
    <border>
      <left/>
      <right style="hair">
        <color rgb="FFA6A6A6"/>
      </right>
      <top style="thin">
        <color auto="1"/>
      </top>
      <bottom style="hair">
        <color rgb="FFC0C0C0"/>
      </bottom>
      <diagonal/>
    </border>
    <border>
      <left style="hair">
        <color rgb="FFA6A6A6"/>
      </left>
      <right style="hair">
        <color rgb="FFA6A6A6"/>
      </right>
      <top/>
      <bottom/>
      <diagonal/>
    </border>
    <border>
      <left/>
      <right style="hair">
        <color rgb="FFA6A6A6"/>
      </right>
      <top style="thin">
        <color rgb="FF000000"/>
      </top>
      <bottom style="hair">
        <color rgb="FFC0C0C0"/>
      </bottom>
      <diagonal/>
    </border>
    <border>
      <left/>
      <right style="hair">
        <color rgb="FFA6A6A6"/>
      </right>
      <top style="hair">
        <color rgb="FFC0C0C0"/>
      </top>
      <bottom/>
      <diagonal/>
    </border>
    <border>
      <left/>
      <right style="hair">
        <color rgb="FFA6A6A6"/>
      </right>
      <top style="hair">
        <color rgb="FFC0C0C0"/>
      </top>
      <bottom style="hair">
        <color rgb="FFC0C0C0"/>
      </bottom>
      <diagonal/>
    </border>
    <border>
      <left/>
      <right style="hair">
        <color rgb="FFA6A6A6"/>
      </right>
      <top/>
      <bottom style="hair">
        <color rgb="FFC0C0C0"/>
      </bottom>
      <diagonal/>
    </border>
    <border>
      <left/>
      <right style="hair">
        <color rgb="FFA6A6A6"/>
      </right>
      <top style="hair">
        <color rgb="FFC0C0C0"/>
      </top>
      <bottom style="thin">
        <color rgb="FF000000"/>
      </bottom>
      <diagonal/>
    </border>
    <border>
      <left/>
      <right style="hair">
        <color rgb="FFA6A6A6"/>
      </right>
      <top/>
      <bottom style="thin">
        <color rgb="FF000000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2" fillId="0" borderId="0"/>
    <xf numFmtId="165" fontId="2" fillId="0" borderId="0" applyFill="0" applyBorder="0" applyProtection="0">
      <alignment horizontal="right"/>
    </xf>
    <xf numFmtId="0" fontId="9" fillId="0" borderId="0" applyNumberFormat="0" applyFill="0" applyBorder="0" applyAlignment="0" applyProtection="0"/>
  </cellStyleXfs>
  <cellXfs count="366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/>
    </xf>
    <xf numFmtId="0" fontId="6" fillId="0" borderId="0" xfId="0" applyFont="1" applyAlignment="1">
      <alignment vertical="center"/>
    </xf>
    <xf numFmtId="0" fontId="2" fillId="0" borderId="1" xfId="0" applyFont="1" applyBorder="1"/>
    <xf numFmtId="0" fontId="5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Border="1"/>
    <xf numFmtId="0" fontId="8" fillId="0" borderId="32" xfId="0" applyFont="1" applyBorder="1"/>
    <xf numFmtId="0" fontId="8" fillId="0" borderId="2" xfId="0" applyFont="1" applyBorder="1"/>
    <xf numFmtId="0" fontId="5" fillId="2" borderId="41" xfId="0" applyFont="1" applyFill="1" applyBorder="1"/>
    <xf numFmtId="0" fontId="8" fillId="2" borderId="21" xfId="0" applyFont="1" applyFill="1" applyBorder="1"/>
    <xf numFmtId="0" fontId="5" fillId="3" borderId="12" xfId="0" applyFont="1" applyFill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48" xfId="0" applyFont="1" applyBorder="1"/>
    <xf numFmtId="0" fontId="5" fillId="0" borderId="50" xfId="0" applyFont="1" applyBorder="1"/>
    <xf numFmtId="0" fontId="2" fillId="0" borderId="32" xfId="0" applyFont="1" applyBorder="1"/>
    <xf numFmtId="0" fontId="4" fillId="2" borderId="41" xfId="0" applyFont="1" applyFill="1" applyBorder="1" applyAlignment="1">
      <alignment horizontal="center"/>
    </xf>
    <xf numFmtId="0" fontId="2" fillId="2" borderId="58" xfId="0" applyFont="1" applyFill="1" applyBorder="1"/>
    <xf numFmtId="0" fontId="2" fillId="0" borderId="2" xfId="0" applyFont="1" applyBorder="1"/>
    <xf numFmtId="0" fontId="4" fillId="0" borderId="3" xfId="5" applyFont="1" applyFill="1" applyBorder="1"/>
    <xf numFmtId="0" fontId="2" fillId="0" borderId="3" xfId="5" applyFont="1" applyFill="1" applyBorder="1"/>
    <xf numFmtId="0" fontId="2" fillId="0" borderId="1" xfId="5" applyFont="1" applyFill="1" applyBorder="1"/>
    <xf numFmtId="0" fontId="4" fillId="2" borderId="87" xfId="5" applyFont="1" applyFill="1" applyBorder="1"/>
    <xf numFmtId="0" fontId="2" fillId="2" borderId="88" xfId="5" applyFont="1" applyFill="1" applyBorder="1"/>
    <xf numFmtId="0" fontId="4" fillId="2" borderId="56" xfId="5" applyFont="1" applyFill="1" applyBorder="1" applyAlignment="1">
      <alignment horizontal="center"/>
    </xf>
    <xf numFmtId="0" fontId="4" fillId="3" borderId="92" xfId="5" applyFont="1" applyFill="1" applyBorder="1" applyAlignment="1">
      <alignment horizontal="left"/>
    </xf>
    <xf numFmtId="0" fontId="4" fillId="0" borderId="23" xfId="5" applyFont="1" applyFill="1" applyBorder="1" applyAlignment="1">
      <alignment horizontal="left"/>
    </xf>
    <xf numFmtId="0" fontId="4" fillId="0" borderId="22" xfId="5" applyFont="1" applyFill="1" applyBorder="1" applyAlignment="1">
      <alignment horizontal="left"/>
    </xf>
    <xf numFmtId="0" fontId="4" fillId="0" borderId="26" xfId="5" applyFont="1" applyFill="1" applyBorder="1" applyAlignment="1">
      <alignment horizontal="left"/>
    </xf>
    <xf numFmtId="0" fontId="4" fillId="0" borderId="24" xfId="5" applyFont="1" applyFill="1" applyBorder="1" applyAlignment="1">
      <alignment horizontal="left"/>
    </xf>
    <xf numFmtId="0" fontId="4" fillId="0" borderId="96" xfId="5" applyFont="1" applyFill="1" applyBorder="1" applyAlignment="1">
      <alignment horizontal="left"/>
    </xf>
    <xf numFmtId="0" fontId="4" fillId="0" borderId="1" xfId="5" applyFont="1" applyFill="1" applyBorder="1"/>
    <xf numFmtId="164" fontId="2" fillId="0" borderId="97" xfId="0" applyNumberFormat="1" applyFont="1" applyBorder="1" applyAlignment="1">
      <alignment horizontal="right" indent="2"/>
    </xf>
    <xf numFmtId="0" fontId="4" fillId="0" borderId="97" xfId="0" applyFont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4" fillId="2" borderId="89" xfId="5" applyFont="1" applyFill="1" applyBorder="1" applyAlignment="1">
      <alignment horizontal="center" vertical="center"/>
    </xf>
    <xf numFmtId="0" fontId="4" fillId="2" borderId="56" xfId="5" applyFont="1" applyFill="1" applyBorder="1" applyAlignment="1">
      <alignment horizontal="center" vertical="center"/>
    </xf>
    <xf numFmtId="0" fontId="4" fillId="2" borderId="90" xfId="5" applyFont="1" applyFill="1" applyBorder="1" applyAlignment="1">
      <alignment horizontal="center" vertical="center"/>
    </xf>
    <xf numFmtId="0" fontId="4" fillId="2" borderId="91" xfId="5" applyFont="1" applyFill="1" applyBorder="1" applyAlignment="1">
      <alignment horizontal="center" vertical="center"/>
    </xf>
    <xf numFmtId="0" fontId="7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165" fontId="2" fillId="0" borderId="1" xfId="7" applyFont="1" applyBorder="1">
      <alignment horizontal="right"/>
    </xf>
    <xf numFmtId="0" fontId="2" fillId="0" borderId="1" xfId="0" applyFont="1" applyFill="1" applyBorder="1"/>
    <xf numFmtId="165" fontId="2" fillId="0" borderId="1" xfId="7" applyFont="1" applyFill="1" applyBorder="1">
      <alignment horizontal="right"/>
    </xf>
    <xf numFmtId="0" fontId="2" fillId="0" borderId="3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/>
    <xf numFmtId="0" fontId="2" fillId="0" borderId="1" xfId="0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 applyAlignment="1">
      <alignment horizontal="left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2" fillId="0" borderId="1" xfId="5" applyFont="1" applyBorder="1" applyAlignment="1">
      <alignment vertical="center" wrapText="1"/>
    </xf>
    <xf numFmtId="0" fontId="2" fillId="0" borderId="1" xfId="5" applyFont="1" applyFill="1" applyBorder="1" applyAlignment="1">
      <alignment vertical="center" wrapText="1"/>
    </xf>
    <xf numFmtId="164" fontId="2" fillId="0" borderId="18" xfId="0" applyNumberFormat="1" applyFont="1" applyBorder="1" applyAlignment="1">
      <alignment wrapText="1"/>
    </xf>
    <xf numFmtId="0" fontId="13" fillId="0" borderId="1" xfId="0" applyFont="1" applyBorder="1" applyAlignment="1">
      <alignment horizontal="left"/>
    </xf>
    <xf numFmtId="0" fontId="6" fillId="0" borderId="0" xfId="0" applyFont="1" applyAlignment="1"/>
    <xf numFmtId="0" fontId="4" fillId="2" borderId="111" xfId="5" applyFont="1" applyFill="1" applyBorder="1" applyAlignment="1">
      <alignment horizontal="center" vertical="center"/>
    </xf>
    <xf numFmtId="0" fontId="4" fillId="2" borderId="112" xfId="5" applyFont="1" applyFill="1" applyBorder="1" applyAlignment="1">
      <alignment horizontal="center"/>
    </xf>
    <xf numFmtId="0" fontId="2" fillId="0" borderId="18" xfId="5" applyFont="1" applyFill="1" applyBorder="1"/>
    <xf numFmtId="0" fontId="2" fillId="0" borderId="2" xfId="5" applyFont="1" applyFill="1" applyBorder="1"/>
    <xf numFmtId="0" fontId="4" fillId="2" borderId="116" xfId="5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20" xfId="0" applyFont="1" applyFill="1" applyBorder="1" applyAlignment="1">
      <alignment horizontal="center" vertical="center" wrapText="1"/>
    </xf>
    <xf numFmtId="0" fontId="5" fillId="2" borderId="12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/>
    </xf>
    <xf numFmtId="165" fontId="4" fillId="3" borderId="62" xfId="7" applyFont="1" applyFill="1" applyBorder="1" applyAlignment="1">
      <alignment horizontal="left"/>
    </xf>
    <xf numFmtId="165" fontId="4" fillId="0" borderId="13" xfId="7" applyFont="1" applyBorder="1" applyAlignment="1">
      <alignment horizontal="left"/>
    </xf>
    <xf numFmtId="165" fontId="4" fillId="0" borderId="14" xfId="7" applyFont="1" applyBorder="1" applyAlignment="1">
      <alignment horizontal="left"/>
    </xf>
    <xf numFmtId="165" fontId="4" fillId="0" borderId="48" xfId="7" applyFont="1" applyBorder="1" applyAlignment="1">
      <alignment horizontal="left"/>
    </xf>
    <xf numFmtId="165" fontId="4" fillId="0" borderId="46" xfId="7" applyFont="1" applyBorder="1" applyAlignment="1">
      <alignment horizontal="left"/>
    </xf>
    <xf numFmtId="165" fontId="4" fillId="0" borderId="82" xfId="7" applyFont="1" applyBorder="1" applyAlignment="1">
      <alignment horizontal="left"/>
    </xf>
    <xf numFmtId="0" fontId="2" fillId="0" borderId="18" xfId="0" applyFont="1" applyBorder="1"/>
    <xf numFmtId="164" fontId="2" fillId="0" borderId="2" xfId="0" applyNumberFormat="1" applyFont="1" applyBorder="1" applyAlignment="1">
      <alignment horizontal="right" indent="2"/>
    </xf>
    <xf numFmtId="0" fontId="4" fillId="2" borderId="61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124" xfId="0" applyFont="1" applyFill="1" applyBorder="1" applyAlignment="1">
      <alignment horizontal="center" vertical="center"/>
    </xf>
    <xf numFmtId="0" fontId="4" fillId="2" borderId="136" xfId="0" applyFont="1" applyFill="1" applyBorder="1" applyAlignment="1">
      <alignment horizontal="center" vertical="center"/>
    </xf>
    <xf numFmtId="0" fontId="4" fillId="2" borderId="129" xfId="0" applyFont="1" applyFill="1" applyBorder="1" applyAlignment="1">
      <alignment horizontal="center" vertical="center"/>
    </xf>
    <xf numFmtId="166" fontId="2" fillId="0" borderId="1" xfId="0" applyNumberFormat="1" applyFont="1" applyBorder="1"/>
    <xf numFmtId="0" fontId="2" fillId="0" borderId="0" xfId="0" applyFont="1" applyBorder="1"/>
    <xf numFmtId="0" fontId="4" fillId="2" borderId="107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165" fontId="2" fillId="0" borderId="105" xfId="7" applyFont="1" applyBorder="1">
      <alignment horizontal="right"/>
    </xf>
    <xf numFmtId="165" fontId="2" fillId="0" borderId="105" xfId="7" applyFont="1" applyFill="1" applyBorder="1">
      <alignment horizontal="right"/>
    </xf>
    <xf numFmtId="165" fontId="2" fillId="0" borderId="109" xfId="7" applyFont="1" applyBorder="1">
      <alignment horizontal="right"/>
    </xf>
    <xf numFmtId="165" fontId="2" fillId="0" borderId="106" xfId="7" applyFont="1" applyBorder="1">
      <alignment horizontal="right"/>
    </xf>
    <xf numFmtId="165" fontId="2" fillId="0" borderId="106" xfId="7" applyFont="1" applyFill="1" applyBorder="1">
      <alignment horizontal="right"/>
    </xf>
    <xf numFmtId="165" fontId="2" fillId="0" borderId="108" xfId="7" applyFont="1" applyBorder="1">
      <alignment horizontal="right"/>
    </xf>
    <xf numFmtId="165" fontId="2" fillId="0" borderId="108" xfId="7" applyFont="1" applyFill="1" applyBorder="1">
      <alignment horizontal="right"/>
    </xf>
    <xf numFmtId="165" fontId="2" fillId="0" borderId="110" xfId="7" applyFont="1" applyBorder="1">
      <alignment horizontal="right"/>
    </xf>
    <xf numFmtId="165" fontId="2" fillId="0" borderId="104" xfId="7" applyFont="1" applyBorder="1">
      <alignment horizontal="right"/>
    </xf>
    <xf numFmtId="165" fontId="2" fillId="0" borderId="104" xfId="7" applyFont="1" applyFill="1" applyBorder="1">
      <alignment horizontal="right"/>
    </xf>
    <xf numFmtId="165" fontId="2" fillId="6" borderId="146" xfId="7" applyFont="1" applyFill="1" applyBorder="1">
      <alignment horizontal="right"/>
    </xf>
    <xf numFmtId="165" fontId="2" fillId="6" borderId="147" xfId="7" applyFont="1" applyFill="1" applyBorder="1">
      <alignment horizontal="right"/>
    </xf>
    <xf numFmtId="165" fontId="2" fillId="0" borderId="57" xfId="7" applyFont="1" applyFill="1" applyBorder="1">
      <alignment horizontal="right"/>
    </xf>
    <xf numFmtId="165" fontId="2" fillId="0" borderId="109" xfId="7" applyFont="1" applyFill="1" applyBorder="1">
      <alignment horizontal="right"/>
    </xf>
    <xf numFmtId="165" fontId="2" fillId="0" borderId="145" xfId="7" applyFont="1" applyFill="1" applyBorder="1">
      <alignment horizontal="right"/>
    </xf>
    <xf numFmtId="165" fontId="2" fillId="0" borderId="19" xfId="7" applyFont="1" applyFill="1" applyBorder="1">
      <alignment horizontal="right"/>
    </xf>
    <xf numFmtId="165" fontId="2" fillId="0" borderId="54" xfId="7" applyFont="1" applyFill="1" applyBorder="1">
      <alignment horizontal="right"/>
    </xf>
    <xf numFmtId="165" fontId="2" fillId="0" borderId="148" xfId="7" applyFont="1" applyFill="1" applyBorder="1">
      <alignment horizontal="right"/>
    </xf>
    <xf numFmtId="165" fontId="2" fillId="0" borderId="149" xfId="7" applyFont="1" applyFill="1" applyBorder="1">
      <alignment horizontal="right"/>
    </xf>
    <xf numFmtId="165" fontId="2" fillId="0" borderId="2" xfId="7" applyFont="1" applyBorder="1">
      <alignment horizontal="right"/>
    </xf>
    <xf numFmtId="165" fontId="2" fillId="0" borderId="150" xfId="7" applyFont="1" applyBorder="1">
      <alignment horizontal="right"/>
    </xf>
    <xf numFmtId="165" fontId="2" fillId="3" borderId="93" xfId="7" applyFont="1" applyFill="1" applyBorder="1">
      <alignment horizontal="right"/>
    </xf>
    <xf numFmtId="165" fontId="2" fillId="3" borderId="55" xfId="7" applyFont="1" applyFill="1" applyBorder="1">
      <alignment horizontal="right"/>
    </xf>
    <xf numFmtId="165" fontId="2" fillId="3" borderId="94" xfId="7" applyFont="1" applyFill="1" applyBorder="1">
      <alignment horizontal="right"/>
    </xf>
    <xf numFmtId="165" fontId="2" fillId="3" borderId="95" xfId="7" applyFont="1" applyFill="1" applyBorder="1">
      <alignment horizontal="right"/>
    </xf>
    <xf numFmtId="165" fontId="2" fillId="3" borderId="92" xfId="7" applyFont="1" applyFill="1" applyBorder="1">
      <alignment horizontal="right"/>
    </xf>
    <xf numFmtId="165" fontId="2" fillId="3" borderId="117" xfId="7" applyFont="1" applyFill="1" applyBorder="1">
      <alignment horizontal="right"/>
    </xf>
    <xf numFmtId="165" fontId="2" fillId="3" borderId="113" xfId="7" applyFont="1" applyFill="1" applyBorder="1">
      <alignment horizontal="right"/>
    </xf>
    <xf numFmtId="165" fontId="2" fillId="0" borderId="42" xfId="7" applyFont="1" applyFill="1" applyBorder="1">
      <alignment horizontal="right"/>
    </xf>
    <xf numFmtId="165" fontId="2" fillId="0" borderId="6" xfId="7" applyFont="1" applyFill="1" applyBorder="1">
      <alignment horizontal="right"/>
    </xf>
    <xf numFmtId="165" fontId="2" fillId="0" borderId="13" xfId="7" applyFont="1" applyFill="1" applyBorder="1">
      <alignment horizontal="right"/>
    </xf>
    <xf numFmtId="165" fontId="2" fillId="0" borderId="9" xfId="7" applyFont="1" applyFill="1" applyBorder="1">
      <alignment horizontal="right"/>
    </xf>
    <xf numFmtId="165" fontId="2" fillId="0" borderId="23" xfId="7" applyFont="1" applyFill="1" applyBorder="1">
      <alignment horizontal="right"/>
    </xf>
    <xf numFmtId="165" fontId="2" fillId="0" borderId="34" xfId="7" applyFont="1" applyFill="1" applyBorder="1">
      <alignment horizontal="right"/>
    </xf>
    <xf numFmtId="165" fontId="2" fillId="0" borderId="4" xfId="7" applyFont="1" applyFill="1" applyBorder="1">
      <alignment horizontal="right"/>
    </xf>
    <xf numFmtId="165" fontId="2" fillId="0" borderId="14" xfId="7" applyFont="1" applyFill="1" applyBorder="1">
      <alignment horizontal="right"/>
    </xf>
    <xf numFmtId="165" fontId="2" fillId="0" borderId="10" xfId="7" applyFont="1" applyFill="1" applyBorder="1">
      <alignment horizontal="right"/>
    </xf>
    <xf numFmtId="165" fontId="2" fillId="0" borderId="22" xfId="7" applyFont="1" applyFill="1" applyBorder="1">
      <alignment horizontal="right"/>
    </xf>
    <xf numFmtId="165" fontId="2" fillId="0" borderId="49" xfId="7" applyFont="1" applyFill="1" applyBorder="1">
      <alignment horizontal="right"/>
    </xf>
    <xf numFmtId="165" fontId="2" fillId="0" borderId="31" xfId="7" applyFont="1" applyFill="1" applyBorder="1">
      <alignment horizontal="right"/>
    </xf>
    <xf numFmtId="165" fontId="2" fillId="0" borderId="48" xfId="7" applyFont="1" applyFill="1" applyBorder="1">
      <alignment horizontal="right"/>
    </xf>
    <xf numFmtId="165" fontId="2" fillId="0" borderId="27" xfId="7" applyFont="1" applyFill="1" applyBorder="1">
      <alignment horizontal="right"/>
    </xf>
    <xf numFmtId="165" fontId="2" fillId="0" borderId="26" xfId="7" applyFont="1" applyFill="1" applyBorder="1">
      <alignment horizontal="right"/>
    </xf>
    <xf numFmtId="165" fontId="2" fillId="0" borderId="118" xfId="7" applyFont="1" applyFill="1" applyBorder="1">
      <alignment horizontal="right"/>
    </xf>
    <xf numFmtId="165" fontId="2" fillId="0" borderId="47" xfId="7" applyFont="1" applyFill="1" applyBorder="1">
      <alignment horizontal="right"/>
    </xf>
    <xf numFmtId="165" fontId="2" fillId="0" borderId="30" xfId="7" applyFont="1" applyFill="1" applyBorder="1">
      <alignment horizontal="right"/>
    </xf>
    <xf numFmtId="165" fontId="2" fillId="0" borderId="46" xfId="7" applyFont="1" applyFill="1" applyBorder="1">
      <alignment horizontal="right"/>
    </xf>
    <xf numFmtId="165" fontId="2" fillId="0" borderId="25" xfId="7" applyFont="1" applyFill="1" applyBorder="1">
      <alignment horizontal="right"/>
    </xf>
    <xf numFmtId="165" fontId="2" fillId="0" borderId="24" xfId="7" applyFont="1" applyFill="1" applyBorder="1">
      <alignment horizontal="right"/>
    </xf>
    <xf numFmtId="165" fontId="2" fillId="0" borderId="119" xfId="7" applyFont="1" applyFill="1" applyBorder="1">
      <alignment horizontal="right"/>
    </xf>
    <xf numFmtId="165" fontId="2" fillId="0" borderId="52" xfId="7" applyFont="1" applyFill="1" applyBorder="1">
      <alignment horizontal="right"/>
    </xf>
    <xf numFmtId="165" fontId="2" fillId="0" borderId="44" xfId="7" applyFont="1" applyFill="1" applyBorder="1">
      <alignment horizontal="right"/>
    </xf>
    <xf numFmtId="165" fontId="2" fillId="0" borderId="50" xfId="7" applyFont="1" applyFill="1" applyBorder="1">
      <alignment horizontal="right"/>
    </xf>
    <xf numFmtId="165" fontId="2" fillId="0" borderId="51" xfId="7" applyFont="1" applyFill="1" applyBorder="1">
      <alignment horizontal="right"/>
    </xf>
    <xf numFmtId="165" fontId="2" fillId="0" borderId="96" xfId="7" applyFont="1" applyFill="1" applyBorder="1">
      <alignment horizontal="right"/>
    </xf>
    <xf numFmtId="165" fontId="2" fillId="0" borderId="114" xfId="7" applyFont="1" applyFill="1" applyBorder="1">
      <alignment horizontal="right"/>
    </xf>
    <xf numFmtId="165" fontId="2" fillId="3" borderId="43" xfId="7" applyFont="1" applyFill="1" applyBorder="1">
      <alignment horizontal="right"/>
    </xf>
    <xf numFmtId="165" fontId="2" fillId="3" borderId="7" xfId="7" applyFont="1" applyFill="1" applyBorder="1">
      <alignment horizontal="right"/>
    </xf>
    <xf numFmtId="165" fontId="2" fillId="3" borderId="16" xfId="7" applyFont="1" applyFill="1" applyBorder="1">
      <alignment horizontal="right"/>
    </xf>
    <xf numFmtId="165" fontId="2" fillId="3" borderId="8" xfId="7" applyFont="1" applyFill="1" applyBorder="1">
      <alignment horizontal="right"/>
    </xf>
    <xf numFmtId="165" fontId="2" fillId="3" borderId="121" xfId="7" applyFont="1" applyFill="1" applyBorder="1">
      <alignment horizontal="right"/>
    </xf>
    <xf numFmtId="165" fontId="2" fillId="3" borderId="123" xfId="7" applyFont="1" applyFill="1" applyBorder="1">
      <alignment horizontal="right"/>
    </xf>
    <xf numFmtId="165" fontId="2" fillId="0" borderId="42" xfId="7" applyFont="1" applyBorder="1">
      <alignment horizontal="right"/>
    </xf>
    <xf numFmtId="165" fontId="2" fillId="0" borderId="6" xfId="7" applyFont="1" applyBorder="1">
      <alignment horizontal="right"/>
    </xf>
    <xf numFmtId="165" fontId="2" fillId="0" borderId="13" xfId="7" applyFont="1" applyBorder="1">
      <alignment horizontal="right"/>
    </xf>
    <xf numFmtId="165" fontId="2" fillId="0" borderId="9" xfId="7" applyFont="1" applyBorder="1">
      <alignment horizontal="right"/>
    </xf>
    <xf numFmtId="165" fontId="2" fillId="0" borderId="23" xfId="7" applyFont="1" applyBorder="1">
      <alignment horizontal="right"/>
    </xf>
    <xf numFmtId="165" fontId="2" fillId="0" borderId="34" xfId="7" applyFont="1" applyBorder="1">
      <alignment horizontal="right"/>
    </xf>
    <xf numFmtId="165" fontId="2" fillId="0" borderId="4" xfId="7" applyFont="1" applyBorder="1">
      <alignment horizontal="right"/>
    </xf>
    <xf numFmtId="165" fontId="2" fillId="0" borderId="14" xfId="7" applyFont="1" applyBorder="1">
      <alignment horizontal="right"/>
    </xf>
    <xf numFmtId="165" fontId="2" fillId="0" borderId="10" xfId="7" applyFont="1" applyBorder="1">
      <alignment horizontal="right"/>
    </xf>
    <xf numFmtId="165" fontId="2" fillId="0" borderId="22" xfId="7" applyFont="1" applyBorder="1">
      <alignment horizontal="right"/>
    </xf>
    <xf numFmtId="165" fontId="2" fillId="0" borderId="45" xfId="7" applyFont="1" applyBorder="1">
      <alignment horizontal="right"/>
    </xf>
    <xf numFmtId="165" fontId="2" fillId="0" borderId="5" xfId="7" applyFont="1" applyBorder="1">
      <alignment horizontal="right"/>
    </xf>
    <xf numFmtId="165" fontId="2" fillId="0" borderId="15" xfId="7" applyFont="1" applyBorder="1">
      <alignment horizontal="right"/>
    </xf>
    <xf numFmtId="165" fontId="2" fillId="0" borderId="11" xfId="7" applyFont="1" applyBorder="1">
      <alignment horizontal="right"/>
    </xf>
    <xf numFmtId="165" fontId="2" fillId="0" borderId="102" xfId="7" applyFont="1" applyBorder="1">
      <alignment horizontal="right"/>
    </xf>
    <xf numFmtId="165" fontId="2" fillId="0" borderId="49" xfId="7" applyFont="1" applyBorder="1">
      <alignment horizontal="right"/>
    </xf>
    <xf numFmtId="165" fontId="2" fillId="0" borderId="31" xfId="7" applyFont="1" applyBorder="1">
      <alignment horizontal="right"/>
    </xf>
    <xf numFmtId="165" fontId="2" fillId="0" borderId="48" xfId="7" applyFont="1" applyBorder="1">
      <alignment horizontal="right"/>
    </xf>
    <xf numFmtId="165" fontId="2" fillId="0" borderId="27" xfId="7" applyFont="1" applyBorder="1">
      <alignment horizontal="right"/>
    </xf>
    <xf numFmtId="165" fontId="2" fillId="0" borderId="26" xfId="7" applyFont="1" applyBorder="1">
      <alignment horizontal="right"/>
    </xf>
    <xf numFmtId="165" fontId="2" fillId="0" borderId="118" xfId="7" applyFont="1" applyBorder="1">
      <alignment horizontal="right"/>
    </xf>
    <xf numFmtId="165" fontId="2" fillId="0" borderId="52" xfId="7" applyFont="1" applyBorder="1">
      <alignment horizontal="right"/>
    </xf>
    <xf numFmtId="165" fontId="2" fillId="0" borderId="44" xfId="7" applyFont="1" applyBorder="1">
      <alignment horizontal="right"/>
    </xf>
    <xf numFmtId="165" fontId="2" fillId="0" borderId="50" xfId="7" applyFont="1" applyBorder="1">
      <alignment horizontal="right"/>
    </xf>
    <xf numFmtId="165" fontId="2" fillId="0" borderId="51" xfId="7" applyFont="1" applyBorder="1">
      <alignment horizontal="right"/>
    </xf>
    <xf numFmtId="165" fontId="2" fillId="0" borderId="96" xfId="7" applyFont="1" applyBorder="1">
      <alignment horizontal="right"/>
    </xf>
    <xf numFmtId="165" fontId="2" fillId="0" borderId="114" xfId="7" applyFont="1" applyBorder="1">
      <alignment horizontal="right"/>
    </xf>
    <xf numFmtId="165" fontId="2" fillId="3" borderId="65" xfId="7" applyFont="1" applyFill="1" applyBorder="1">
      <alignment horizontal="right"/>
    </xf>
    <xf numFmtId="165" fontId="2" fillId="3" borderId="63" xfId="7" applyFont="1" applyFill="1" applyBorder="1">
      <alignment horizontal="right"/>
    </xf>
    <xf numFmtId="165" fontId="2" fillId="3" borderId="64" xfId="7" applyFont="1" applyFill="1" applyBorder="1">
      <alignment horizontal="right"/>
    </xf>
    <xf numFmtId="165" fontId="2" fillId="3" borderId="28" xfId="7" applyFont="1" applyFill="1" applyBorder="1">
      <alignment horizontal="right"/>
    </xf>
    <xf numFmtId="165" fontId="2" fillId="3" borderId="137" xfId="7" applyFont="1" applyFill="1" applyBorder="1">
      <alignment horizontal="right"/>
    </xf>
    <xf numFmtId="165" fontId="2" fillId="3" borderId="29" xfId="7" applyFont="1" applyFill="1" applyBorder="1">
      <alignment horizontal="right"/>
    </xf>
    <xf numFmtId="165" fontId="2" fillId="0" borderId="69" xfId="7" applyFont="1" applyBorder="1">
      <alignment horizontal="right"/>
    </xf>
    <xf numFmtId="165" fontId="2" fillId="0" borderId="67" xfId="7" applyFont="1" applyBorder="1">
      <alignment horizontal="right"/>
    </xf>
    <xf numFmtId="165" fontId="2" fillId="0" borderId="68" xfId="7" applyFont="1" applyBorder="1">
      <alignment horizontal="right"/>
    </xf>
    <xf numFmtId="165" fontId="2" fillId="0" borderId="66" xfId="7" applyFont="1" applyBorder="1">
      <alignment horizontal="right"/>
    </xf>
    <xf numFmtId="165" fontId="2" fillId="0" borderId="125" xfId="7" applyFont="1" applyBorder="1">
      <alignment horizontal="right"/>
    </xf>
    <xf numFmtId="165" fontId="2" fillId="0" borderId="138" xfId="7" applyFont="1" applyBorder="1">
      <alignment horizontal="right"/>
    </xf>
    <xf numFmtId="165" fontId="2" fillId="0" borderId="130" xfId="7" applyFont="1" applyBorder="1">
      <alignment horizontal="right"/>
    </xf>
    <xf numFmtId="165" fontId="2" fillId="0" borderId="73" xfId="7" applyFont="1" applyBorder="1">
      <alignment horizontal="right"/>
    </xf>
    <xf numFmtId="165" fontId="2" fillId="0" borderId="71" xfId="7" applyFont="1" applyBorder="1">
      <alignment horizontal="right"/>
    </xf>
    <xf numFmtId="165" fontId="2" fillId="0" borderId="72" xfId="7" applyFont="1" applyBorder="1">
      <alignment horizontal="right"/>
    </xf>
    <xf numFmtId="165" fontId="2" fillId="0" borderId="70" xfId="7" applyFont="1" applyBorder="1">
      <alignment horizontal="right"/>
    </xf>
    <xf numFmtId="165" fontId="2" fillId="0" borderId="57" xfId="7" applyFont="1" applyBorder="1">
      <alignment horizontal="right"/>
    </xf>
    <xf numFmtId="165" fontId="2" fillId="0" borderId="139" xfId="7" applyFont="1" applyBorder="1">
      <alignment horizontal="right"/>
    </xf>
    <xf numFmtId="165" fontId="2" fillId="0" borderId="131" xfId="7" applyFont="1" applyBorder="1">
      <alignment horizontal="right"/>
    </xf>
    <xf numFmtId="165" fontId="2" fillId="0" borderId="77" xfId="7" applyFont="1" applyBorder="1">
      <alignment horizontal="right"/>
    </xf>
    <xf numFmtId="165" fontId="2" fillId="0" borderId="75" xfId="7" applyFont="1" applyBorder="1">
      <alignment horizontal="right"/>
    </xf>
    <xf numFmtId="165" fontId="2" fillId="0" borderId="76" xfId="7" applyFont="1" applyBorder="1">
      <alignment horizontal="right"/>
    </xf>
    <xf numFmtId="165" fontId="2" fillId="0" borderId="74" xfId="7" applyFont="1" applyBorder="1">
      <alignment horizontal="right"/>
    </xf>
    <xf numFmtId="165" fontId="2" fillId="0" borderId="126" xfId="7" applyFont="1" applyBorder="1">
      <alignment horizontal="right"/>
    </xf>
    <xf numFmtId="165" fontId="2" fillId="0" borderId="140" xfId="7" applyFont="1" applyBorder="1">
      <alignment horizontal="right"/>
    </xf>
    <xf numFmtId="165" fontId="2" fillId="0" borderId="132" xfId="7" applyFont="1" applyBorder="1">
      <alignment horizontal="right"/>
    </xf>
    <xf numFmtId="165" fontId="2" fillId="0" borderId="81" xfId="7" applyFont="1" applyBorder="1">
      <alignment horizontal="right"/>
    </xf>
    <xf numFmtId="165" fontId="2" fillId="0" borderId="79" xfId="7" applyFont="1" applyBorder="1">
      <alignment horizontal="right"/>
    </xf>
    <xf numFmtId="165" fontId="2" fillId="0" borderId="80" xfId="7" applyFont="1" applyBorder="1">
      <alignment horizontal="right"/>
    </xf>
    <xf numFmtId="165" fontId="2" fillId="0" borderId="78" xfId="7" applyFont="1" applyBorder="1">
      <alignment horizontal="right"/>
    </xf>
    <xf numFmtId="165" fontId="2" fillId="0" borderId="38" xfId="7" applyFont="1" applyBorder="1">
      <alignment horizontal="right"/>
    </xf>
    <xf numFmtId="165" fontId="2" fillId="0" borderId="141" xfId="7" applyFont="1" applyBorder="1">
      <alignment horizontal="right"/>
    </xf>
    <xf numFmtId="165" fontId="2" fillId="0" borderId="133" xfId="7" applyFont="1" applyBorder="1">
      <alignment horizontal="right"/>
    </xf>
    <xf numFmtId="165" fontId="2" fillId="0" borderId="86" xfId="7" applyFont="1" applyBorder="1">
      <alignment horizontal="right"/>
    </xf>
    <xf numFmtId="165" fontId="2" fillId="0" borderId="84" xfId="7" applyFont="1" applyBorder="1">
      <alignment horizontal="right"/>
    </xf>
    <xf numFmtId="165" fontId="2" fillId="0" borderId="85" xfId="7" applyFont="1" applyBorder="1">
      <alignment horizontal="right"/>
    </xf>
    <xf numFmtId="165" fontId="2" fillId="0" borderId="83" xfId="7" applyFont="1" applyBorder="1">
      <alignment horizontal="right"/>
    </xf>
    <xf numFmtId="165" fontId="2" fillId="0" borderId="127" xfId="7" applyFont="1" applyBorder="1">
      <alignment horizontal="right"/>
    </xf>
    <xf numFmtId="165" fontId="2" fillId="0" borderId="142" xfId="7" applyFont="1" applyBorder="1">
      <alignment horizontal="right"/>
    </xf>
    <xf numFmtId="165" fontId="2" fillId="0" borderId="134" xfId="7" applyFont="1" applyBorder="1">
      <alignment horizontal="right"/>
    </xf>
    <xf numFmtId="0" fontId="2" fillId="0" borderId="0" xfId="0" applyFont="1" applyBorder="1" applyAlignment="1">
      <alignment wrapText="1"/>
    </xf>
    <xf numFmtId="0" fontId="2" fillId="0" borderId="99" xfId="0" applyFont="1" applyBorder="1" applyAlignment="1">
      <alignment wrapText="1"/>
    </xf>
    <xf numFmtId="0" fontId="2" fillId="0" borderId="32" xfId="0" applyFont="1" applyBorder="1" applyAlignment="1">
      <alignment wrapText="1"/>
    </xf>
    <xf numFmtId="0" fontId="2" fillId="0" borderId="99" xfId="0" applyFont="1" applyBorder="1"/>
    <xf numFmtId="0" fontId="14" fillId="0" borderId="1" xfId="5" applyFont="1" applyBorder="1" applyAlignment="1">
      <alignment horizontal="left"/>
    </xf>
    <xf numFmtId="0" fontId="8" fillId="0" borderId="18" xfId="0" applyFont="1" applyBorder="1"/>
    <xf numFmtId="0" fontId="9" fillId="0" borderId="1" xfId="8" applyBorder="1"/>
    <xf numFmtId="0" fontId="4" fillId="0" borderId="1" xfId="0" applyFont="1" applyBorder="1"/>
    <xf numFmtId="0" fontId="9" fillId="0" borderId="1" xfId="8" applyBorder="1" applyAlignment="1"/>
    <xf numFmtId="165" fontId="2" fillId="0" borderId="0" xfId="7" applyFont="1" applyBorder="1">
      <alignment horizontal="right"/>
    </xf>
    <xf numFmtId="0" fontId="4" fillId="0" borderId="57" xfId="0" applyFont="1" applyBorder="1" applyAlignment="1">
      <alignment horizontal="left" wrapText="1"/>
    </xf>
    <xf numFmtId="0" fontId="4" fillId="0" borderId="57" xfId="0" applyFont="1" applyBorder="1" applyAlignment="1">
      <alignment horizontal="left"/>
    </xf>
    <xf numFmtId="0" fontId="4" fillId="0" borderId="101" xfId="0" applyFont="1" applyBorder="1" applyAlignment="1">
      <alignment horizontal="left" wrapText="1"/>
    </xf>
    <xf numFmtId="165" fontId="2" fillId="0" borderId="101" xfId="7" applyFont="1" applyBorder="1">
      <alignment horizontal="right"/>
    </xf>
    <xf numFmtId="0" fontId="4" fillId="0" borderId="100" xfId="0" applyFont="1" applyBorder="1" applyAlignment="1">
      <alignment horizontal="left" wrapText="1"/>
    </xf>
    <xf numFmtId="165" fontId="2" fillId="0" borderId="100" xfId="7" applyFont="1" applyBorder="1">
      <alignment horizontal="right"/>
    </xf>
    <xf numFmtId="0" fontId="4" fillId="0" borderId="125" xfId="0" applyFont="1" applyBorder="1" applyAlignment="1">
      <alignment horizontal="left" wrapText="1"/>
    </xf>
    <xf numFmtId="0" fontId="4" fillId="0" borderId="152" xfId="0" applyFont="1" applyBorder="1" applyAlignment="1">
      <alignment horizontal="left" wrapText="1"/>
    </xf>
    <xf numFmtId="165" fontId="2" fillId="0" borderId="152" xfId="7" applyFont="1" applyBorder="1">
      <alignment horizontal="right"/>
    </xf>
    <xf numFmtId="0" fontId="4" fillId="0" borderId="125" xfId="0" applyFont="1" applyBorder="1" applyAlignment="1">
      <alignment horizontal="left"/>
    </xf>
    <xf numFmtId="165" fontId="2" fillId="0" borderId="107" xfId="7" applyFont="1" applyBorder="1">
      <alignment horizontal="right"/>
    </xf>
    <xf numFmtId="165" fontId="2" fillId="0" borderId="154" xfId="7" applyFont="1" applyBorder="1">
      <alignment horizontal="right"/>
    </xf>
    <xf numFmtId="165" fontId="2" fillId="0" borderId="155" xfId="7" applyFont="1" applyBorder="1">
      <alignment horizontal="right"/>
    </xf>
    <xf numFmtId="0" fontId="4" fillId="5" borderId="0" xfId="0" applyFont="1" applyFill="1" applyBorder="1" applyAlignment="1">
      <alignment horizontal="center" vertical="center" wrapText="1"/>
    </xf>
    <xf numFmtId="0" fontId="4" fillId="5" borderId="155" xfId="0" applyFont="1" applyFill="1" applyBorder="1" applyAlignment="1">
      <alignment horizontal="center" vertical="center" wrapText="1"/>
    </xf>
    <xf numFmtId="165" fontId="2" fillId="0" borderId="107" xfId="7" applyFont="1" applyFill="1" applyBorder="1">
      <alignment horizontal="right"/>
    </xf>
    <xf numFmtId="165" fontId="2" fillId="0" borderId="154" xfId="7" applyFont="1" applyFill="1" applyBorder="1">
      <alignment horizontal="right"/>
    </xf>
    <xf numFmtId="165" fontId="2" fillId="0" borderId="155" xfId="7" applyFont="1" applyFill="1" applyBorder="1">
      <alignment horizontal="right"/>
    </xf>
    <xf numFmtId="165" fontId="2" fillId="0" borderId="1" xfId="7" applyFill="1" applyBorder="1">
      <alignment horizontal="right"/>
    </xf>
    <xf numFmtId="165" fontId="2" fillId="0" borderId="1" xfId="7" applyBorder="1">
      <alignment horizontal="right"/>
    </xf>
    <xf numFmtId="0" fontId="4" fillId="0" borderId="144" xfId="0" applyFont="1" applyBorder="1" applyAlignment="1">
      <alignment horizontal="left"/>
    </xf>
    <xf numFmtId="0" fontId="4" fillId="0" borderId="101" xfId="0" applyFont="1" applyBorder="1" applyAlignment="1">
      <alignment horizontal="left"/>
    </xf>
    <xf numFmtId="0" fontId="4" fillId="0" borderId="100" xfId="0" applyFont="1" applyBorder="1" applyAlignment="1">
      <alignment horizontal="left"/>
    </xf>
    <xf numFmtId="0" fontId="9" fillId="0" borderId="1" xfId="8" applyFill="1" applyBorder="1"/>
    <xf numFmtId="0" fontId="4" fillId="0" borderId="0" xfId="0" applyFont="1" applyBorder="1" applyAlignment="1">
      <alignment horizontal="left" wrapText="1"/>
    </xf>
    <xf numFmtId="0" fontId="4" fillId="0" borderId="159" xfId="0" applyFont="1" applyBorder="1" applyAlignment="1">
      <alignment horizontal="left"/>
    </xf>
    <xf numFmtId="0" fontId="2" fillId="0" borderId="18" xfId="0" applyFont="1" applyBorder="1" applyAlignment="1">
      <alignment horizontal="left" wrapText="1"/>
    </xf>
    <xf numFmtId="0" fontId="4" fillId="2" borderId="155" xfId="0" applyFont="1" applyFill="1" applyBorder="1" applyAlignment="1">
      <alignment horizontal="center" vertical="center" wrapText="1"/>
    </xf>
    <xf numFmtId="0" fontId="4" fillId="2" borderId="151" xfId="0" applyFont="1" applyFill="1" applyBorder="1" applyAlignment="1">
      <alignment horizontal="center" vertical="center" wrapText="1"/>
    </xf>
    <xf numFmtId="165" fontId="2" fillId="0" borderId="18" xfId="0" applyNumberFormat="1" applyFont="1" applyBorder="1"/>
    <xf numFmtId="0" fontId="4" fillId="5" borderId="153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/>
    </xf>
    <xf numFmtId="165" fontId="2" fillId="5" borderId="144" xfId="7" applyFill="1" applyBorder="1">
      <alignment horizontal="right"/>
    </xf>
    <xf numFmtId="165" fontId="2" fillId="5" borderId="101" xfId="7" applyFill="1" applyBorder="1">
      <alignment horizontal="right"/>
    </xf>
    <xf numFmtId="165" fontId="2" fillId="0" borderId="144" xfId="7" applyBorder="1">
      <alignment horizontal="right"/>
    </xf>
    <xf numFmtId="165" fontId="2" fillId="0" borderId="57" xfId="7" applyBorder="1">
      <alignment horizontal="right"/>
    </xf>
    <xf numFmtId="165" fontId="2" fillId="0" borderId="101" xfId="7" applyBorder="1">
      <alignment horizontal="right"/>
    </xf>
    <xf numFmtId="165" fontId="2" fillId="0" borderId="125" xfId="7" applyBorder="1">
      <alignment horizontal="right"/>
    </xf>
    <xf numFmtId="165" fontId="2" fillId="0" borderId="100" xfId="7" applyBorder="1">
      <alignment horizontal="right"/>
    </xf>
    <xf numFmtId="165" fontId="2" fillId="0" borderId="159" xfId="7" applyBorder="1">
      <alignment horizontal="right"/>
    </xf>
    <xf numFmtId="165" fontId="2" fillId="5" borderId="103" xfId="7" applyFill="1" applyBorder="1">
      <alignment horizontal="right"/>
    </xf>
    <xf numFmtId="165" fontId="2" fillId="5" borderId="107" xfId="7" applyFill="1" applyBorder="1">
      <alignment horizontal="right"/>
    </xf>
    <xf numFmtId="165" fontId="2" fillId="0" borderId="103" xfId="7" applyBorder="1">
      <alignment horizontal="right"/>
    </xf>
    <xf numFmtId="165" fontId="2" fillId="0" borderId="106" xfId="7" applyBorder="1">
      <alignment horizontal="right"/>
    </xf>
    <xf numFmtId="165" fontId="2" fillId="0" borderId="107" xfId="7" applyBorder="1">
      <alignment horizontal="right"/>
    </xf>
    <xf numFmtId="165" fontId="2" fillId="0" borderId="105" xfId="7" applyBorder="1">
      <alignment horizontal="right"/>
    </xf>
    <xf numFmtId="165" fontId="2" fillId="0" borderId="104" xfId="7" applyBorder="1">
      <alignment horizontal="right"/>
    </xf>
    <xf numFmtId="165" fontId="2" fillId="0" borderId="160" xfId="7" applyBorder="1">
      <alignment horizontal="right"/>
    </xf>
    <xf numFmtId="0" fontId="4" fillId="2" borderId="165" xfId="0" applyFont="1" applyFill="1" applyBorder="1" applyAlignment="1">
      <alignment horizontal="center" vertical="center" wrapText="1"/>
    </xf>
    <xf numFmtId="165" fontId="2" fillId="5" borderId="166" xfId="7" applyFill="1" applyBorder="1">
      <alignment horizontal="right"/>
    </xf>
    <xf numFmtId="165" fontId="2" fillId="5" borderId="167" xfId="7" applyFill="1" applyBorder="1">
      <alignment horizontal="right"/>
    </xf>
    <xf numFmtId="165" fontId="2" fillId="0" borderId="166" xfId="7" applyBorder="1">
      <alignment horizontal="right"/>
    </xf>
    <xf numFmtId="165" fontId="2" fillId="0" borderId="168" xfId="7" applyBorder="1">
      <alignment horizontal="right"/>
    </xf>
    <xf numFmtId="165" fontId="2" fillId="0" borderId="167" xfId="7" applyBorder="1">
      <alignment horizontal="right"/>
    </xf>
    <xf numFmtId="165" fontId="2" fillId="0" borderId="169" xfId="7" applyBorder="1">
      <alignment horizontal="right"/>
    </xf>
    <xf numFmtId="165" fontId="2" fillId="0" borderId="170" xfId="7" applyBorder="1">
      <alignment horizontal="right"/>
    </xf>
    <xf numFmtId="165" fontId="2" fillId="0" borderId="171" xfId="7" applyBorder="1">
      <alignment horizontal="right"/>
    </xf>
    <xf numFmtId="0" fontId="4" fillId="2" borderId="0" xfId="0" applyFont="1" applyFill="1" applyBorder="1" applyAlignment="1">
      <alignment horizontal="center" vertical="center" wrapText="1"/>
    </xf>
    <xf numFmtId="165" fontId="4" fillId="5" borderId="103" xfId="7" applyFont="1" applyFill="1" applyBorder="1" applyAlignment="1">
      <alignment horizontal="center" vertical="center"/>
    </xf>
    <xf numFmtId="165" fontId="4" fillId="5" borderId="144" xfId="7" applyFont="1" applyFill="1" applyBorder="1" applyAlignment="1">
      <alignment horizontal="center" vertical="center"/>
    </xf>
    <xf numFmtId="165" fontId="4" fillId="5" borderId="104" xfId="7" applyFont="1" applyFill="1" applyBorder="1" applyAlignment="1">
      <alignment horizontal="center" vertical="center"/>
    </xf>
    <xf numFmtId="165" fontId="4" fillId="5" borderId="100" xfId="7" applyFont="1" applyFill="1" applyBorder="1" applyAlignment="1">
      <alignment horizontal="center" vertical="center"/>
    </xf>
    <xf numFmtId="0" fontId="4" fillId="5" borderId="144" xfId="0" applyFont="1" applyFill="1" applyBorder="1" applyAlignment="1">
      <alignment horizontal="left" vertical="center" wrapText="1"/>
    </xf>
    <xf numFmtId="0" fontId="4" fillId="5" borderId="100" xfId="0" applyFont="1" applyFill="1" applyBorder="1" applyAlignment="1">
      <alignment horizontal="left" vertical="center" wrapText="1"/>
    </xf>
    <xf numFmtId="0" fontId="4" fillId="0" borderId="170" xfId="0" applyFont="1" applyBorder="1" applyAlignment="1">
      <alignment horizontal="left"/>
    </xf>
    <xf numFmtId="0" fontId="14" fillId="0" borderId="32" xfId="0" applyFont="1" applyBorder="1" applyAlignment="1">
      <alignment horizontal="left" vertical="top" wrapText="1"/>
    </xf>
    <xf numFmtId="0" fontId="14" fillId="0" borderId="98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center" wrapText="1"/>
    </xf>
    <xf numFmtId="0" fontId="3" fillId="0" borderId="9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wrapText="1"/>
    </xf>
    <xf numFmtId="0" fontId="3" fillId="0" borderId="98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4" fillId="5" borderId="156" xfId="0" applyFont="1" applyFill="1" applyBorder="1" applyAlignment="1">
      <alignment horizontal="center" vertical="center" wrapText="1"/>
    </xf>
    <xf numFmtId="0" fontId="4" fillId="5" borderId="157" xfId="0" applyFont="1" applyFill="1" applyBorder="1" applyAlignment="1">
      <alignment horizontal="center" vertical="center" wrapText="1"/>
    </xf>
    <xf numFmtId="0" fontId="4" fillId="5" borderId="103" xfId="0" applyFont="1" applyFill="1" applyBorder="1" applyAlignment="1">
      <alignment horizontal="center" vertical="center" wrapText="1"/>
    </xf>
    <xf numFmtId="0" fontId="4" fillId="5" borderId="107" xfId="0" applyFont="1" applyFill="1" applyBorder="1" applyAlignment="1">
      <alignment horizontal="center" vertical="center" wrapText="1"/>
    </xf>
    <xf numFmtId="0" fontId="4" fillId="5" borderId="158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wrapText="1"/>
    </xf>
    <xf numFmtId="0" fontId="2" fillId="0" borderId="98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4" fillId="5" borderId="153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top" wrapText="1"/>
    </xf>
    <xf numFmtId="0" fontId="2" fillId="0" borderId="98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2" fillId="0" borderId="98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4" fillId="2" borderId="143" xfId="0" applyFont="1" applyFill="1" applyBorder="1" applyAlignment="1">
      <alignment horizontal="center" wrapText="1"/>
    </xf>
    <xf numFmtId="0" fontId="4" fillId="2" borderId="53" xfId="0" applyFont="1" applyFill="1" applyBorder="1" applyAlignment="1">
      <alignment horizontal="center" wrapText="1"/>
    </xf>
    <xf numFmtId="0" fontId="4" fillId="2" borderId="163" xfId="0" applyFont="1" applyFill="1" applyBorder="1" applyAlignment="1">
      <alignment horizontal="center" vertical="center" wrapText="1"/>
    </xf>
    <xf numFmtId="0" fontId="4" fillId="2" borderId="155" xfId="0" applyFont="1" applyFill="1" applyBorder="1" applyAlignment="1">
      <alignment horizontal="center" vertical="center" wrapText="1"/>
    </xf>
    <xf numFmtId="0" fontId="2" fillId="2" borderId="162" xfId="0" applyFont="1" applyFill="1" applyBorder="1" applyAlignment="1">
      <alignment horizontal="center"/>
    </xf>
    <xf numFmtId="0" fontId="2" fillId="2" borderId="99" xfId="0" applyFont="1" applyFill="1" applyBorder="1" applyAlignment="1">
      <alignment horizontal="center"/>
    </xf>
    <xf numFmtId="0" fontId="11" fillId="4" borderId="115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164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161" xfId="0" applyFont="1" applyFill="1" applyBorder="1" applyAlignment="1">
      <alignment horizontal="center" vertical="center" wrapText="1"/>
    </xf>
    <xf numFmtId="0" fontId="4" fillId="2" borderId="37" xfId="5" applyFont="1" applyFill="1" applyBorder="1" applyAlignment="1">
      <alignment horizontal="center" vertical="center"/>
    </xf>
    <xf numFmtId="0" fontId="4" fillId="2" borderId="38" xfId="5" applyFont="1" applyFill="1" applyBorder="1" applyAlignment="1">
      <alignment horizontal="center" vertical="center"/>
    </xf>
    <xf numFmtId="0" fontId="4" fillId="2" borderId="39" xfId="5" applyFont="1" applyFill="1" applyBorder="1" applyAlignment="1">
      <alignment horizontal="center" vertical="center"/>
    </xf>
    <xf numFmtId="0" fontId="3" fillId="0" borderId="32" xfId="5" applyFont="1" applyBorder="1" applyAlignment="1">
      <alignment horizontal="left" wrapText="1"/>
    </xf>
    <xf numFmtId="0" fontId="3" fillId="0" borderId="98" xfId="5" applyFont="1" applyBorder="1" applyAlignment="1">
      <alignment horizontal="left" wrapText="1"/>
    </xf>
    <xf numFmtId="0" fontId="3" fillId="0" borderId="18" xfId="5" applyFont="1" applyBorder="1" applyAlignment="1">
      <alignment horizontal="left" wrapText="1"/>
    </xf>
    <xf numFmtId="0" fontId="4" fillId="2" borderId="115" xfId="5" applyFont="1" applyFill="1" applyBorder="1" applyAlignment="1">
      <alignment horizontal="center" vertical="center"/>
    </xf>
    <xf numFmtId="0" fontId="4" fillId="2" borderId="25" xfId="5" applyFont="1" applyFill="1" applyBorder="1" applyAlignment="1">
      <alignment horizontal="center" vertical="center"/>
    </xf>
    <xf numFmtId="0" fontId="5" fillId="2" borderId="115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4" fillId="2" borderId="1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28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</cellXfs>
  <cellStyles count="9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8" builtinId="8"/>
    <cellStyle name="Normal" xfId="0" builtinId="0"/>
    <cellStyle name="Normal 2" xfId="6"/>
    <cellStyle name="Normal 3" xfId="5"/>
    <cellStyle name="NumberCellStyle" xfId="7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Medium7"/>
  <colors>
    <mruColors>
      <color rgb="FFC0C0C0"/>
      <color rgb="FFEE9F2D"/>
      <color rgb="FF0061A1"/>
      <color rgb="FFC83842"/>
      <color rgb="FFF8CB89"/>
      <color rgb="FFFCE3BC"/>
      <color rgb="FFF4B45A"/>
      <color rgb="FFE15D29"/>
      <color rgb="FF9D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0.xml"/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health care, by specific reason, 2014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15 and over)</a:t>
            </a:r>
          </a:p>
        </c:rich>
      </c:tx>
      <c:layout>
        <c:manualLayout>
          <c:xMode val="edge"/>
          <c:yMode val="edge"/>
          <c:x val="5.3333333333333332E-3"/>
          <c:y val="8.981604507068152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7918300991600963"/>
          <c:w val="0.97066666666666668"/>
          <c:h val="0.57525072909235409"/>
        </c:manualLayout>
      </c:layout>
      <c:lineChart>
        <c:grouping val="standard"/>
        <c:varyColors val="0"/>
        <c:ser>
          <c:idx val="2"/>
          <c:order val="0"/>
          <c:tx>
            <c:strRef>
              <c:f>'Figure 1'!$E$47</c:f>
              <c:strCache>
                <c:ptCount val="1"/>
                <c:pt idx="0">
                  <c:v>Waiting list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0061A1"/>
              </a:solidFill>
              <a:ln>
                <a:noFill/>
              </a:ln>
            </c:spPr>
          </c:marker>
          <c:cat>
            <c:strRef>
              <c:f>'Figure 1'!$B$48:$B$80</c:f>
              <c:strCache>
                <c:ptCount val="33"/>
                <c:pt idx="0">
                  <c:v>EU-28</c:v>
                </c:pt>
                <c:pt idx="2">
                  <c:v>Luxembourg</c:v>
                </c:pt>
                <c:pt idx="3">
                  <c:v>Italy</c:v>
                </c:pt>
                <c:pt idx="4">
                  <c:v>Ireland (¹)</c:v>
                </c:pt>
                <c:pt idx="5">
                  <c:v>Malta</c:v>
                </c:pt>
                <c:pt idx="6">
                  <c:v>Poland</c:v>
                </c:pt>
                <c:pt idx="7">
                  <c:v>Denmark</c:v>
                </c:pt>
                <c:pt idx="8">
                  <c:v>Germany</c:v>
                </c:pt>
                <c:pt idx="9">
                  <c:v>Portugal</c:v>
                </c:pt>
                <c:pt idx="10">
                  <c:v>Latvia</c:v>
                </c:pt>
                <c:pt idx="11">
                  <c:v>Croatia</c:v>
                </c:pt>
                <c:pt idx="12">
                  <c:v>Finland</c:v>
                </c:pt>
                <c:pt idx="13">
                  <c:v>Slovenia</c:v>
                </c:pt>
                <c:pt idx="14">
                  <c:v>Estonia</c:v>
                </c:pt>
                <c:pt idx="15">
                  <c:v>Sweden</c:v>
                </c:pt>
                <c:pt idx="16">
                  <c:v>United Kingdom</c:v>
                </c:pt>
                <c:pt idx="17">
                  <c:v>Spain</c:v>
                </c:pt>
                <c:pt idx="18">
                  <c:v>Greece</c:v>
                </c:pt>
                <c:pt idx="19">
                  <c:v>Lithuania</c:v>
                </c:pt>
                <c:pt idx="20">
                  <c:v>Hungary</c:v>
                </c:pt>
                <c:pt idx="21">
                  <c:v>Netherlands</c:v>
                </c:pt>
                <c:pt idx="22">
                  <c:v>Czechia</c:v>
                </c:pt>
                <c:pt idx="23">
                  <c:v>Austria</c:v>
                </c:pt>
                <c:pt idx="24">
                  <c:v>Cyprus</c:v>
                </c:pt>
                <c:pt idx="25">
                  <c:v>Slovakia</c:v>
                </c:pt>
                <c:pt idx="26">
                  <c:v>Bulgaria</c:v>
                </c:pt>
                <c:pt idx="27">
                  <c:v>Romania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1'!$E$48:$E$80</c:f>
              <c:numCache>
                <c:formatCode>General</c:formatCode>
                <c:ptCount val="33"/>
                <c:pt idx="0">
                  <c:v>18.7</c:v>
                </c:pt>
                <c:pt idx="2">
                  <c:v>31</c:v>
                </c:pt>
                <c:pt idx="3">
                  <c:v>29.9</c:v>
                </c:pt>
                <c:pt idx="4">
                  <c:v>27.2</c:v>
                </c:pt>
                <c:pt idx="5">
                  <c:v>26.5</c:v>
                </c:pt>
                <c:pt idx="6">
                  <c:v>26.2</c:v>
                </c:pt>
                <c:pt idx="7">
                  <c:v>25.1</c:v>
                </c:pt>
                <c:pt idx="8">
                  <c:v>24.7</c:v>
                </c:pt>
                <c:pt idx="9">
                  <c:v>24.4</c:v>
                </c:pt>
                <c:pt idx="10">
                  <c:v>23.3</c:v>
                </c:pt>
                <c:pt idx="11">
                  <c:v>21.4</c:v>
                </c:pt>
                <c:pt idx="12">
                  <c:v>20.100000000000001</c:v>
                </c:pt>
                <c:pt idx="13">
                  <c:v>19.600000000000001</c:v>
                </c:pt>
                <c:pt idx="14">
                  <c:v>18.7</c:v>
                </c:pt>
                <c:pt idx="15">
                  <c:v>17.7</c:v>
                </c:pt>
                <c:pt idx="16">
                  <c:v>16.100000000000001</c:v>
                </c:pt>
                <c:pt idx="17">
                  <c:v>15.5</c:v>
                </c:pt>
                <c:pt idx="18">
                  <c:v>15</c:v>
                </c:pt>
                <c:pt idx="19">
                  <c:v>12.8</c:v>
                </c:pt>
                <c:pt idx="20">
                  <c:v>12.8</c:v>
                </c:pt>
                <c:pt idx="21">
                  <c:v>11.4</c:v>
                </c:pt>
                <c:pt idx="22">
                  <c:v>11.2</c:v>
                </c:pt>
                <c:pt idx="23">
                  <c:v>11.1</c:v>
                </c:pt>
                <c:pt idx="24">
                  <c:v>7.4</c:v>
                </c:pt>
                <c:pt idx="25">
                  <c:v>6.1</c:v>
                </c:pt>
                <c:pt idx="26">
                  <c:v>4.3</c:v>
                </c:pt>
                <c:pt idx="27">
                  <c:v>2.4</c:v>
                </c:pt>
                <c:pt idx="29">
                  <c:v>28.8</c:v>
                </c:pt>
                <c:pt idx="30">
                  <c:v>4</c:v>
                </c:pt>
                <c:pt idx="32">
                  <c:v>20.5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AC-412A-A78F-5CECCF0796BD}"/>
            </c:ext>
          </c:extLst>
        </c:ser>
        <c:ser>
          <c:idx val="1"/>
          <c:order val="1"/>
          <c:tx>
            <c:strRef>
              <c:f>'Figure 1'!$D$47</c:f>
              <c:strCache>
                <c:ptCount val="1"/>
                <c:pt idx="0">
                  <c:v>Finances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chemeClr val="accent2"/>
              </a:solidFill>
              <a:ln w="19050">
                <a:noFill/>
              </a:ln>
            </c:spPr>
          </c:marker>
          <c:cat>
            <c:strRef>
              <c:f>'Figure 1'!$B$48:$B$80</c:f>
              <c:strCache>
                <c:ptCount val="33"/>
                <c:pt idx="0">
                  <c:v>EU-28</c:v>
                </c:pt>
                <c:pt idx="2">
                  <c:v>Luxembourg</c:v>
                </c:pt>
                <c:pt idx="3">
                  <c:v>Italy</c:v>
                </c:pt>
                <c:pt idx="4">
                  <c:v>Ireland (¹)</c:v>
                </c:pt>
                <c:pt idx="5">
                  <c:v>Malta</c:v>
                </c:pt>
                <c:pt idx="6">
                  <c:v>Poland</c:v>
                </c:pt>
                <c:pt idx="7">
                  <c:v>Denmark</c:v>
                </c:pt>
                <c:pt idx="8">
                  <c:v>Germany</c:v>
                </c:pt>
                <c:pt idx="9">
                  <c:v>Portugal</c:v>
                </c:pt>
                <c:pt idx="10">
                  <c:v>Latvia</c:v>
                </c:pt>
                <c:pt idx="11">
                  <c:v>Croatia</c:v>
                </c:pt>
                <c:pt idx="12">
                  <c:v>Finland</c:v>
                </c:pt>
                <c:pt idx="13">
                  <c:v>Slovenia</c:v>
                </c:pt>
                <c:pt idx="14">
                  <c:v>Estonia</c:v>
                </c:pt>
                <c:pt idx="15">
                  <c:v>Sweden</c:v>
                </c:pt>
                <c:pt idx="16">
                  <c:v>United Kingdom</c:v>
                </c:pt>
                <c:pt idx="17">
                  <c:v>Spain</c:v>
                </c:pt>
                <c:pt idx="18">
                  <c:v>Greece</c:v>
                </c:pt>
                <c:pt idx="19">
                  <c:v>Lithuania</c:v>
                </c:pt>
                <c:pt idx="20">
                  <c:v>Hungary</c:v>
                </c:pt>
                <c:pt idx="21">
                  <c:v>Netherlands</c:v>
                </c:pt>
                <c:pt idx="22">
                  <c:v>Czechia</c:v>
                </c:pt>
                <c:pt idx="23">
                  <c:v>Austria</c:v>
                </c:pt>
                <c:pt idx="24">
                  <c:v>Cyprus</c:v>
                </c:pt>
                <c:pt idx="25">
                  <c:v>Slovakia</c:v>
                </c:pt>
                <c:pt idx="26">
                  <c:v>Bulgaria</c:v>
                </c:pt>
                <c:pt idx="27">
                  <c:v>Romania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1'!$D$48:$D$80</c:f>
              <c:numCache>
                <c:formatCode>General</c:formatCode>
                <c:ptCount val="33"/>
                <c:pt idx="0">
                  <c:v>14.8</c:v>
                </c:pt>
                <c:pt idx="2">
                  <c:v>16.5</c:v>
                </c:pt>
                <c:pt idx="3">
                  <c:v>17.2</c:v>
                </c:pt>
                <c:pt idx="4">
                  <c:v>35.9</c:v>
                </c:pt>
                <c:pt idx="5">
                  <c:v>7.1</c:v>
                </c:pt>
                <c:pt idx="6">
                  <c:v>17</c:v>
                </c:pt>
                <c:pt idx="7">
                  <c:v>19.7</c:v>
                </c:pt>
                <c:pt idx="8">
                  <c:v>13.4</c:v>
                </c:pt>
                <c:pt idx="9">
                  <c:v>28.1</c:v>
                </c:pt>
                <c:pt idx="10">
                  <c:v>34.200000000000003</c:v>
                </c:pt>
                <c:pt idx="11">
                  <c:v>10.8</c:v>
                </c:pt>
                <c:pt idx="12">
                  <c:v>20.100000000000001</c:v>
                </c:pt>
                <c:pt idx="13">
                  <c:v>15.3</c:v>
                </c:pt>
                <c:pt idx="14">
                  <c:v>30.8</c:v>
                </c:pt>
                <c:pt idx="15">
                  <c:v>14.5</c:v>
                </c:pt>
                <c:pt idx="16">
                  <c:v>6.6</c:v>
                </c:pt>
                <c:pt idx="17">
                  <c:v>17.2</c:v>
                </c:pt>
                <c:pt idx="18">
                  <c:v>25.3</c:v>
                </c:pt>
                <c:pt idx="19">
                  <c:v>8.5</c:v>
                </c:pt>
                <c:pt idx="20">
                  <c:v>13.8</c:v>
                </c:pt>
                <c:pt idx="21">
                  <c:v>5.7</c:v>
                </c:pt>
                <c:pt idx="22">
                  <c:v>6</c:v>
                </c:pt>
                <c:pt idx="23">
                  <c:v>9.8000000000000007</c:v>
                </c:pt>
                <c:pt idx="24">
                  <c:v>4.9000000000000004</c:v>
                </c:pt>
                <c:pt idx="25">
                  <c:v>7.2</c:v>
                </c:pt>
                <c:pt idx="26">
                  <c:v>17</c:v>
                </c:pt>
                <c:pt idx="27">
                  <c:v>14.8</c:v>
                </c:pt>
                <c:pt idx="29">
                  <c:v>20.7</c:v>
                </c:pt>
                <c:pt idx="30">
                  <c:v>6.3</c:v>
                </c:pt>
                <c:pt idx="32">
                  <c:v>21.3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AC-412A-A78F-5CECCF0796BD}"/>
            </c:ext>
          </c:extLst>
        </c:ser>
        <c:ser>
          <c:idx val="0"/>
          <c:order val="2"/>
          <c:tx>
            <c:strRef>
              <c:f>'Figure 1'!$C$47</c:f>
              <c:strCache>
                <c:ptCount val="1"/>
                <c:pt idx="0">
                  <c:v>Distance or transportation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EE9F2D"/>
              </a:solidFill>
              <a:ln>
                <a:noFill/>
              </a:ln>
            </c:spPr>
          </c:marker>
          <c:cat>
            <c:strRef>
              <c:f>'Figure 1'!$B$48:$B$80</c:f>
              <c:strCache>
                <c:ptCount val="33"/>
                <c:pt idx="0">
                  <c:v>EU-28</c:v>
                </c:pt>
                <c:pt idx="2">
                  <c:v>Luxembourg</c:v>
                </c:pt>
                <c:pt idx="3">
                  <c:v>Italy</c:v>
                </c:pt>
                <c:pt idx="4">
                  <c:v>Ireland (¹)</c:v>
                </c:pt>
                <c:pt idx="5">
                  <c:v>Malta</c:v>
                </c:pt>
                <c:pt idx="6">
                  <c:v>Poland</c:v>
                </c:pt>
                <c:pt idx="7">
                  <c:v>Denmark</c:v>
                </c:pt>
                <c:pt idx="8">
                  <c:v>Germany</c:v>
                </c:pt>
                <c:pt idx="9">
                  <c:v>Portugal</c:v>
                </c:pt>
                <c:pt idx="10">
                  <c:v>Latvia</c:v>
                </c:pt>
                <c:pt idx="11">
                  <c:v>Croatia</c:v>
                </c:pt>
                <c:pt idx="12">
                  <c:v>Finland</c:v>
                </c:pt>
                <c:pt idx="13">
                  <c:v>Slovenia</c:v>
                </c:pt>
                <c:pt idx="14">
                  <c:v>Estonia</c:v>
                </c:pt>
                <c:pt idx="15">
                  <c:v>Sweden</c:v>
                </c:pt>
                <c:pt idx="16">
                  <c:v>United Kingdom</c:v>
                </c:pt>
                <c:pt idx="17">
                  <c:v>Spain</c:v>
                </c:pt>
                <c:pt idx="18">
                  <c:v>Greece</c:v>
                </c:pt>
                <c:pt idx="19">
                  <c:v>Lithuania</c:v>
                </c:pt>
                <c:pt idx="20">
                  <c:v>Hungary</c:v>
                </c:pt>
                <c:pt idx="21">
                  <c:v>Netherlands</c:v>
                </c:pt>
                <c:pt idx="22">
                  <c:v>Czechia</c:v>
                </c:pt>
                <c:pt idx="23">
                  <c:v>Austria</c:v>
                </c:pt>
                <c:pt idx="24">
                  <c:v>Cyprus</c:v>
                </c:pt>
                <c:pt idx="25">
                  <c:v>Slovakia</c:v>
                </c:pt>
                <c:pt idx="26">
                  <c:v>Bulgaria</c:v>
                </c:pt>
                <c:pt idx="27">
                  <c:v>Romania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1'!$C$48:$C$80</c:f>
              <c:numCache>
                <c:formatCode>General</c:formatCode>
                <c:ptCount val="33"/>
                <c:pt idx="0">
                  <c:v>3.6</c:v>
                </c:pt>
                <c:pt idx="2">
                  <c:v>3.7</c:v>
                </c:pt>
                <c:pt idx="3">
                  <c:v>9.1</c:v>
                </c:pt>
                <c:pt idx="4">
                  <c:v>8</c:v>
                </c:pt>
                <c:pt idx="5">
                  <c:v>2.8</c:v>
                </c:pt>
                <c:pt idx="6">
                  <c:v>4.2</c:v>
                </c:pt>
                <c:pt idx="7">
                  <c:v>3.3</c:v>
                </c:pt>
                <c:pt idx="8">
                  <c:v>4.3</c:v>
                </c:pt>
                <c:pt idx="9">
                  <c:v>2.5</c:v>
                </c:pt>
                <c:pt idx="10">
                  <c:v>6.8</c:v>
                </c:pt>
                <c:pt idx="11">
                  <c:v>4.9000000000000004</c:v>
                </c:pt>
                <c:pt idx="12">
                  <c:v>3.7</c:v>
                </c:pt>
                <c:pt idx="13">
                  <c:v>3</c:v>
                </c:pt>
                <c:pt idx="14">
                  <c:v>3.4</c:v>
                </c:pt>
                <c:pt idx="15">
                  <c:v>2.7</c:v>
                </c:pt>
                <c:pt idx="16">
                  <c:v>1.9</c:v>
                </c:pt>
                <c:pt idx="17">
                  <c:v>1.4</c:v>
                </c:pt>
                <c:pt idx="18">
                  <c:v>6.9</c:v>
                </c:pt>
                <c:pt idx="19">
                  <c:v>2.8</c:v>
                </c:pt>
                <c:pt idx="20">
                  <c:v>2.6</c:v>
                </c:pt>
                <c:pt idx="21">
                  <c:v>1.8</c:v>
                </c:pt>
                <c:pt idx="22">
                  <c:v>4.9000000000000004</c:v>
                </c:pt>
                <c:pt idx="23">
                  <c:v>2</c:v>
                </c:pt>
                <c:pt idx="24">
                  <c:v>0.1</c:v>
                </c:pt>
                <c:pt idx="25">
                  <c:v>1.3</c:v>
                </c:pt>
                <c:pt idx="26">
                  <c:v>3.7</c:v>
                </c:pt>
                <c:pt idx="27">
                  <c:v>1.5</c:v>
                </c:pt>
                <c:pt idx="29">
                  <c:v>4</c:v>
                </c:pt>
                <c:pt idx="30">
                  <c:v>1.5</c:v>
                </c:pt>
                <c:pt idx="32">
                  <c:v>13.3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AC-412A-A78F-5CECCF079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11088"/>
        <c:axId val="233310696"/>
      </c:lineChart>
      <c:catAx>
        <c:axId val="23331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3310696"/>
        <c:crosses val="autoZero"/>
        <c:auto val="1"/>
        <c:lblAlgn val="ctr"/>
        <c:lblOffset val="100"/>
        <c:tickMarkSkip val="1"/>
        <c:noMultiLvlLbl val="0"/>
      </c:catAx>
      <c:valAx>
        <c:axId val="233310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33110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81892913385827"/>
          <c:y val="0.77913315140280104"/>
          <c:w val="0.48362141732283465"/>
          <c:h val="4.3282139955675432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health care for the specific reasons², 2014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15 and over)</a:t>
            </a:r>
          </a:p>
        </c:rich>
      </c:tx>
      <c:layout>
        <c:manualLayout>
          <c:xMode val="edge"/>
          <c:yMode val="edge"/>
          <c:x val="5.3333333333333332E-3"/>
          <c:y val="8.8842827419484873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7724144070187234"/>
          <c:w val="0.97066666666666668"/>
          <c:h val="0.54889179940478805"/>
        </c:manualLayout>
      </c:layout>
      <c:lineChart>
        <c:grouping val="standard"/>
        <c:varyColors val="0"/>
        <c:ser>
          <c:idx val="3"/>
          <c:order val="0"/>
          <c:tx>
            <c:strRef>
              <c:f>'Figure 2'!$F$53</c:f>
              <c:strCache>
                <c:ptCount val="1"/>
                <c:pt idx="0">
                  <c:v>Total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EE9F2D"/>
              </a:solidFill>
              <a:ln>
                <a:noFill/>
              </a:ln>
            </c:spPr>
          </c:marker>
          <c:cat>
            <c:strRef>
              <c:f>'Figure 2'!$B$54:$B$86</c:f>
              <c:strCache>
                <c:ptCount val="33"/>
                <c:pt idx="0">
                  <c:v>EU-28</c:v>
                </c:pt>
                <c:pt idx="2">
                  <c:v>Cyprus</c:v>
                </c:pt>
                <c:pt idx="3">
                  <c:v>Slovakia</c:v>
                </c:pt>
                <c:pt idx="4">
                  <c:v>Netherlands</c:v>
                </c:pt>
                <c:pt idx="5">
                  <c:v>Romania</c:v>
                </c:pt>
                <c:pt idx="6">
                  <c:v>Austria</c:v>
                </c:pt>
                <c:pt idx="7">
                  <c:v>Bulgaria</c:v>
                </c:pt>
                <c:pt idx="8">
                  <c:v>Czechia</c:v>
                </c:pt>
                <c:pt idx="9">
                  <c:v>Lithuania</c:v>
                </c:pt>
                <c:pt idx="10">
                  <c:v>United Kingdom</c:v>
                </c:pt>
                <c:pt idx="11">
                  <c:v>Sweden</c:v>
                </c:pt>
                <c:pt idx="12">
                  <c:v>Hungary</c:v>
                </c:pt>
                <c:pt idx="13">
                  <c:v>Malta</c:v>
                </c:pt>
                <c:pt idx="14">
                  <c:v>Croatia</c:v>
                </c:pt>
                <c:pt idx="15">
                  <c:v>Spain</c:v>
                </c:pt>
                <c:pt idx="16">
                  <c:v>Slovenia</c:v>
                </c:pt>
                <c:pt idx="17">
                  <c:v>Denmark</c:v>
                </c:pt>
                <c:pt idx="18">
                  <c:v>Greece</c:v>
                </c:pt>
                <c:pt idx="19">
                  <c:v>Finland</c:v>
                </c:pt>
                <c:pt idx="20">
                  <c:v>Germany</c:v>
                </c:pt>
                <c:pt idx="21">
                  <c:v>Italy</c:v>
                </c:pt>
                <c:pt idx="22">
                  <c:v>Poland</c:v>
                </c:pt>
                <c:pt idx="23">
                  <c:v>Luxembourg</c:v>
                </c:pt>
                <c:pt idx="24">
                  <c:v>Estonia</c:v>
                </c:pt>
                <c:pt idx="25">
                  <c:v>Portugal</c:v>
                </c:pt>
                <c:pt idx="26">
                  <c:v>Ireland (¹)</c:v>
                </c:pt>
                <c:pt idx="27">
                  <c:v>Latvia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2'!$F$54:$F$86</c:f>
              <c:numCache>
                <c:formatCode>General</c:formatCode>
                <c:ptCount val="33"/>
                <c:pt idx="0">
                  <c:v>26.5</c:v>
                </c:pt>
                <c:pt idx="2">
                  <c:v>9.4</c:v>
                </c:pt>
                <c:pt idx="3">
                  <c:v>11.4</c:v>
                </c:pt>
                <c:pt idx="4">
                  <c:v>12.3</c:v>
                </c:pt>
                <c:pt idx="5">
                  <c:v>15.5</c:v>
                </c:pt>
                <c:pt idx="6">
                  <c:v>17</c:v>
                </c:pt>
                <c:pt idx="7">
                  <c:v>17.3</c:v>
                </c:pt>
                <c:pt idx="8">
                  <c:v>17.3</c:v>
                </c:pt>
                <c:pt idx="9">
                  <c:v>17.5</c:v>
                </c:pt>
                <c:pt idx="10">
                  <c:v>20.3</c:v>
                </c:pt>
                <c:pt idx="11">
                  <c:v>22.3</c:v>
                </c:pt>
                <c:pt idx="12">
                  <c:v>22.5</c:v>
                </c:pt>
                <c:pt idx="13">
                  <c:v>23</c:v>
                </c:pt>
                <c:pt idx="14">
                  <c:v>24.4</c:v>
                </c:pt>
                <c:pt idx="15">
                  <c:v>25.7</c:v>
                </c:pt>
                <c:pt idx="16">
                  <c:v>26.1</c:v>
                </c:pt>
                <c:pt idx="17">
                  <c:v>29.8</c:v>
                </c:pt>
                <c:pt idx="18">
                  <c:v>30.2</c:v>
                </c:pt>
                <c:pt idx="19">
                  <c:v>30.2</c:v>
                </c:pt>
                <c:pt idx="20">
                  <c:v>30.3</c:v>
                </c:pt>
                <c:pt idx="21">
                  <c:v>31</c:v>
                </c:pt>
                <c:pt idx="22">
                  <c:v>32.299999999999997</c:v>
                </c:pt>
                <c:pt idx="23">
                  <c:v>37.299999999999997</c:v>
                </c:pt>
                <c:pt idx="24">
                  <c:v>38.799999999999997</c:v>
                </c:pt>
                <c:pt idx="25">
                  <c:v>39.799999999999997</c:v>
                </c:pt>
                <c:pt idx="26">
                  <c:v>40.6</c:v>
                </c:pt>
                <c:pt idx="27">
                  <c:v>41.8</c:v>
                </c:pt>
                <c:pt idx="29">
                  <c:v>33.700000000000003</c:v>
                </c:pt>
                <c:pt idx="30">
                  <c:v>9.6</c:v>
                </c:pt>
                <c:pt idx="32">
                  <c:v>33.6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A5-49B7-9CFE-4BCC9D631CD2}"/>
            </c:ext>
          </c:extLst>
        </c:ser>
        <c:ser>
          <c:idx val="2"/>
          <c:order val="1"/>
          <c:tx>
            <c:strRef>
              <c:f>'Figure 2'!$C$53</c:f>
              <c:strCache>
                <c:ptCount val="1"/>
                <c:pt idx="0">
                  <c:v>15–44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70AD47"/>
              </a:solidFill>
              <a:ln>
                <a:noFill/>
              </a:ln>
            </c:spPr>
          </c:marker>
          <c:cat>
            <c:strRef>
              <c:f>'Figure 2'!$B$54:$B$86</c:f>
              <c:strCache>
                <c:ptCount val="33"/>
                <c:pt idx="0">
                  <c:v>EU-28</c:v>
                </c:pt>
                <c:pt idx="2">
                  <c:v>Cyprus</c:v>
                </c:pt>
                <c:pt idx="3">
                  <c:v>Slovakia</c:v>
                </c:pt>
                <c:pt idx="4">
                  <c:v>Netherlands</c:v>
                </c:pt>
                <c:pt idx="5">
                  <c:v>Romania</c:v>
                </c:pt>
                <c:pt idx="6">
                  <c:v>Austria</c:v>
                </c:pt>
                <c:pt idx="7">
                  <c:v>Bulgaria</c:v>
                </c:pt>
                <c:pt idx="8">
                  <c:v>Czechia</c:v>
                </c:pt>
                <c:pt idx="9">
                  <c:v>Lithuania</c:v>
                </c:pt>
                <c:pt idx="10">
                  <c:v>United Kingdom</c:v>
                </c:pt>
                <c:pt idx="11">
                  <c:v>Sweden</c:v>
                </c:pt>
                <c:pt idx="12">
                  <c:v>Hungary</c:v>
                </c:pt>
                <c:pt idx="13">
                  <c:v>Malta</c:v>
                </c:pt>
                <c:pt idx="14">
                  <c:v>Croatia</c:v>
                </c:pt>
                <c:pt idx="15">
                  <c:v>Spain</c:v>
                </c:pt>
                <c:pt idx="16">
                  <c:v>Slovenia</c:v>
                </c:pt>
                <c:pt idx="17">
                  <c:v>Denmark</c:v>
                </c:pt>
                <c:pt idx="18">
                  <c:v>Greece</c:v>
                </c:pt>
                <c:pt idx="19">
                  <c:v>Finland</c:v>
                </c:pt>
                <c:pt idx="20">
                  <c:v>Germany</c:v>
                </c:pt>
                <c:pt idx="21">
                  <c:v>Italy</c:v>
                </c:pt>
                <c:pt idx="22">
                  <c:v>Poland</c:v>
                </c:pt>
                <c:pt idx="23">
                  <c:v>Luxembourg</c:v>
                </c:pt>
                <c:pt idx="24">
                  <c:v>Estonia</c:v>
                </c:pt>
                <c:pt idx="25">
                  <c:v>Portugal</c:v>
                </c:pt>
                <c:pt idx="26">
                  <c:v>Ireland (¹)</c:v>
                </c:pt>
                <c:pt idx="27">
                  <c:v>Latvia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2'!$C$54:$C$86</c:f>
              <c:numCache>
                <c:formatCode>General</c:formatCode>
                <c:ptCount val="33"/>
                <c:pt idx="0">
                  <c:v>26.3</c:v>
                </c:pt>
                <c:pt idx="2">
                  <c:v>6.9</c:v>
                </c:pt>
                <c:pt idx="3">
                  <c:v>8.8000000000000007</c:v>
                </c:pt>
                <c:pt idx="4">
                  <c:v>15.5</c:v>
                </c:pt>
                <c:pt idx="5">
                  <c:v>10.6</c:v>
                </c:pt>
                <c:pt idx="6">
                  <c:v>17.899999999999999</c:v>
                </c:pt>
                <c:pt idx="7">
                  <c:v>11.3</c:v>
                </c:pt>
                <c:pt idx="8">
                  <c:v>14.1</c:v>
                </c:pt>
                <c:pt idx="9">
                  <c:v>12.5</c:v>
                </c:pt>
                <c:pt idx="10">
                  <c:v>21.3</c:v>
                </c:pt>
                <c:pt idx="11">
                  <c:v>24</c:v>
                </c:pt>
                <c:pt idx="12">
                  <c:v>18.7</c:v>
                </c:pt>
                <c:pt idx="13">
                  <c:v>18.5</c:v>
                </c:pt>
                <c:pt idx="14">
                  <c:v>14.6</c:v>
                </c:pt>
                <c:pt idx="15">
                  <c:v>25.3</c:v>
                </c:pt>
                <c:pt idx="16">
                  <c:v>26.5</c:v>
                </c:pt>
                <c:pt idx="17">
                  <c:v>37.5</c:v>
                </c:pt>
                <c:pt idx="18">
                  <c:v>25.1</c:v>
                </c:pt>
                <c:pt idx="19">
                  <c:v>30.7</c:v>
                </c:pt>
                <c:pt idx="20">
                  <c:v>36</c:v>
                </c:pt>
                <c:pt idx="21">
                  <c:v>28</c:v>
                </c:pt>
                <c:pt idx="22">
                  <c:v>26.4</c:v>
                </c:pt>
                <c:pt idx="23">
                  <c:v>39.9</c:v>
                </c:pt>
                <c:pt idx="24">
                  <c:v>36.6</c:v>
                </c:pt>
                <c:pt idx="25">
                  <c:v>35.5</c:v>
                </c:pt>
                <c:pt idx="26">
                  <c:v>41.4</c:v>
                </c:pt>
                <c:pt idx="27">
                  <c:v>37</c:v>
                </c:pt>
                <c:pt idx="29">
                  <c:v>38.799999999999997</c:v>
                </c:pt>
                <c:pt idx="30">
                  <c:v>13.8</c:v>
                </c:pt>
                <c:pt idx="32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A5-49B7-9CFE-4BCC9D631CD2}"/>
            </c:ext>
          </c:extLst>
        </c:ser>
        <c:ser>
          <c:idx val="1"/>
          <c:order val="2"/>
          <c:tx>
            <c:strRef>
              <c:f>'Figure 2'!$D$53</c:f>
              <c:strCache>
                <c:ptCount val="1"/>
                <c:pt idx="0">
                  <c:v>45–64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accent2"/>
              </a:solidFill>
              <a:ln w="19050">
                <a:noFill/>
              </a:ln>
            </c:spPr>
          </c:marker>
          <c:cat>
            <c:strRef>
              <c:f>'Figure 2'!$B$54:$B$86</c:f>
              <c:strCache>
                <c:ptCount val="33"/>
                <c:pt idx="0">
                  <c:v>EU-28</c:v>
                </c:pt>
                <c:pt idx="2">
                  <c:v>Cyprus</c:v>
                </c:pt>
                <c:pt idx="3">
                  <c:v>Slovakia</c:v>
                </c:pt>
                <c:pt idx="4">
                  <c:v>Netherlands</c:v>
                </c:pt>
                <c:pt idx="5">
                  <c:v>Romania</c:v>
                </c:pt>
                <c:pt idx="6">
                  <c:v>Austria</c:v>
                </c:pt>
                <c:pt idx="7">
                  <c:v>Bulgaria</c:v>
                </c:pt>
                <c:pt idx="8">
                  <c:v>Czechia</c:v>
                </c:pt>
                <c:pt idx="9">
                  <c:v>Lithuania</c:v>
                </c:pt>
                <c:pt idx="10">
                  <c:v>United Kingdom</c:v>
                </c:pt>
                <c:pt idx="11">
                  <c:v>Sweden</c:v>
                </c:pt>
                <c:pt idx="12">
                  <c:v>Hungary</c:v>
                </c:pt>
                <c:pt idx="13">
                  <c:v>Malta</c:v>
                </c:pt>
                <c:pt idx="14">
                  <c:v>Croatia</c:v>
                </c:pt>
                <c:pt idx="15">
                  <c:v>Spain</c:v>
                </c:pt>
                <c:pt idx="16">
                  <c:v>Slovenia</c:v>
                </c:pt>
                <c:pt idx="17">
                  <c:v>Denmark</c:v>
                </c:pt>
                <c:pt idx="18">
                  <c:v>Greece</c:v>
                </c:pt>
                <c:pt idx="19">
                  <c:v>Finland</c:v>
                </c:pt>
                <c:pt idx="20">
                  <c:v>Germany</c:v>
                </c:pt>
                <c:pt idx="21">
                  <c:v>Italy</c:v>
                </c:pt>
                <c:pt idx="22">
                  <c:v>Poland</c:v>
                </c:pt>
                <c:pt idx="23">
                  <c:v>Luxembourg</c:v>
                </c:pt>
                <c:pt idx="24">
                  <c:v>Estonia</c:v>
                </c:pt>
                <c:pt idx="25">
                  <c:v>Portugal</c:v>
                </c:pt>
                <c:pt idx="26">
                  <c:v>Ireland (¹)</c:v>
                </c:pt>
                <c:pt idx="27">
                  <c:v>Latvia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2'!$D$54:$D$86</c:f>
              <c:numCache>
                <c:formatCode>General</c:formatCode>
                <c:ptCount val="33"/>
                <c:pt idx="0">
                  <c:v>28.3</c:v>
                </c:pt>
                <c:pt idx="2">
                  <c:v>11.4</c:v>
                </c:pt>
                <c:pt idx="3">
                  <c:v>13.9</c:v>
                </c:pt>
                <c:pt idx="4">
                  <c:v>11.6</c:v>
                </c:pt>
                <c:pt idx="5">
                  <c:v>17.7</c:v>
                </c:pt>
                <c:pt idx="6">
                  <c:v>18.3</c:v>
                </c:pt>
                <c:pt idx="7">
                  <c:v>19.399999999999999</c:v>
                </c:pt>
                <c:pt idx="8">
                  <c:v>18.8</c:v>
                </c:pt>
                <c:pt idx="9">
                  <c:v>21.8</c:v>
                </c:pt>
                <c:pt idx="10">
                  <c:v>22.2</c:v>
                </c:pt>
                <c:pt idx="11">
                  <c:v>21.9</c:v>
                </c:pt>
                <c:pt idx="12">
                  <c:v>27.8</c:v>
                </c:pt>
                <c:pt idx="13">
                  <c:v>25</c:v>
                </c:pt>
                <c:pt idx="14">
                  <c:v>28.6</c:v>
                </c:pt>
                <c:pt idx="15">
                  <c:v>28.3</c:v>
                </c:pt>
                <c:pt idx="16">
                  <c:v>26.6</c:v>
                </c:pt>
                <c:pt idx="17">
                  <c:v>25.6</c:v>
                </c:pt>
                <c:pt idx="18">
                  <c:v>31.8</c:v>
                </c:pt>
                <c:pt idx="19">
                  <c:v>27.5</c:v>
                </c:pt>
                <c:pt idx="20">
                  <c:v>30.4</c:v>
                </c:pt>
                <c:pt idx="21">
                  <c:v>33.200000000000003</c:v>
                </c:pt>
                <c:pt idx="22">
                  <c:v>37.1</c:v>
                </c:pt>
                <c:pt idx="23">
                  <c:v>36.4</c:v>
                </c:pt>
                <c:pt idx="24">
                  <c:v>45.8</c:v>
                </c:pt>
                <c:pt idx="25">
                  <c:v>44.7</c:v>
                </c:pt>
                <c:pt idx="26">
                  <c:v>38.299999999999997</c:v>
                </c:pt>
                <c:pt idx="27">
                  <c:v>46.3</c:v>
                </c:pt>
                <c:pt idx="29">
                  <c:v>33.5</c:v>
                </c:pt>
                <c:pt idx="30">
                  <c:v>7.5</c:v>
                </c:pt>
                <c:pt idx="32">
                  <c:v>33.700000000000003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A5-49B7-9CFE-4BCC9D631CD2}"/>
            </c:ext>
          </c:extLst>
        </c:ser>
        <c:ser>
          <c:idx val="0"/>
          <c:order val="3"/>
          <c:tx>
            <c:strRef>
              <c:f>'Figure 2'!$E$53</c:f>
              <c:strCache>
                <c:ptCount val="1"/>
                <c:pt idx="0">
                  <c:v>65 or over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4472C4"/>
              </a:solidFill>
              <a:ln>
                <a:noFill/>
              </a:ln>
            </c:spPr>
          </c:marker>
          <c:cat>
            <c:strRef>
              <c:f>'Figure 2'!$B$54:$B$86</c:f>
              <c:strCache>
                <c:ptCount val="33"/>
                <c:pt idx="0">
                  <c:v>EU-28</c:v>
                </c:pt>
                <c:pt idx="2">
                  <c:v>Cyprus</c:v>
                </c:pt>
                <c:pt idx="3">
                  <c:v>Slovakia</c:v>
                </c:pt>
                <c:pt idx="4">
                  <c:v>Netherlands</c:v>
                </c:pt>
                <c:pt idx="5">
                  <c:v>Romania</c:v>
                </c:pt>
                <c:pt idx="6">
                  <c:v>Austria</c:v>
                </c:pt>
                <c:pt idx="7">
                  <c:v>Bulgaria</c:v>
                </c:pt>
                <c:pt idx="8">
                  <c:v>Czechia</c:v>
                </c:pt>
                <c:pt idx="9">
                  <c:v>Lithuania</c:v>
                </c:pt>
                <c:pt idx="10">
                  <c:v>United Kingdom</c:v>
                </c:pt>
                <c:pt idx="11">
                  <c:v>Sweden</c:v>
                </c:pt>
                <c:pt idx="12">
                  <c:v>Hungary</c:v>
                </c:pt>
                <c:pt idx="13">
                  <c:v>Malta</c:v>
                </c:pt>
                <c:pt idx="14">
                  <c:v>Croatia</c:v>
                </c:pt>
                <c:pt idx="15">
                  <c:v>Spain</c:v>
                </c:pt>
                <c:pt idx="16">
                  <c:v>Slovenia</c:v>
                </c:pt>
                <c:pt idx="17">
                  <c:v>Denmark</c:v>
                </c:pt>
                <c:pt idx="18">
                  <c:v>Greece</c:v>
                </c:pt>
                <c:pt idx="19">
                  <c:v>Finland</c:v>
                </c:pt>
                <c:pt idx="20">
                  <c:v>Germany</c:v>
                </c:pt>
                <c:pt idx="21">
                  <c:v>Italy</c:v>
                </c:pt>
                <c:pt idx="22">
                  <c:v>Poland</c:v>
                </c:pt>
                <c:pt idx="23">
                  <c:v>Luxembourg</c:v>
                </c:pt>
                <c:pt idx="24">
                  <c:v>Estonia</c:v>
                </c:pt>
                <c:pt idx="25">
                  <c:v>Portugal</c:v>
                </c:pt>
                <c:pt idx="26">
                  <c:v>Ireland (¹)</c:v>
                </c:pt>
                <c:pt idx="27">
                  <c:v>Latvia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2'!$E$54:$E$86</c:f>
              <c:numCache>
                <c:formatCode>General</c:formatCode>
                <c:ptCount val="33"/>
                <c:pt idx="0">
                  <c:v>24.2</c:v>
                </c:pt>
                <c:pt idx="2">
                  <c:v>12.4</c:v>
                </c:pt>
                <c:pt idx="3">
                  <c:v>13.8</c:v>
                </c:pt>
                <c:pt idx="4">
                  <c:v>7.3</c:v>
                </c:pt>
                <c:pt idx="5">
                  <c:v>21.7</c:v>
                </c:pt>
                <c:pt idx="6">
                  <c:v>13.3</c:v>
                </c:pt>
                <c:pt idx="7">
                  <c:v>23.3</c:v>
                </c:pt>
                <c:pt idx="8">
                  <c:v>22</c:v>
                </c:pt>
                <c:pt idx="9">
                  <c:v>20.8</c:v>
                </c:pt>
                <c:pt idx="10">
                  <c:v>15.9</c:v>
                </c:pt>
                <c:pt idx="11">
                  <c:v>19.3</c:v>
                </c:pt>
                <c:pt idx="12">
                  <c:v>22.8</c:v>
                </c:pt>
                <c:pt idx="13">
                  <c:v>29.5</c:v>
                </c:pt>
                <c:pt idx="14">
                  <c:v>34.6</c:v>
                </c:pt>
                <c:pt idx="15">
                  <c:v>22.4</c:v>
                </c:pt>
                <c:pt idx="16">
                  <c:v>24.5</c:v>
                </c:pt>
                <c:pt idx="17">
                  <c:v>19.3</c:v>
                </c:pt>
                <c:pt idx="18">
                  <c:v>36.6</c:v>
                </c:pt>
                <c:pt idx="19">
                  <c:v>33.4</c:v>
                </c:pt>
                <c:pt idx="20">
                  <c:v>20.7</c:v>
                </c:pt>
                <c:pt idx="21">
                  <c:v>32</c:v>
                </c:pt>
                <c:pt idx="22">
                  <c:v>38.5</c:v>
                </c:pt>
                <c:pt idx="23">
                  <c:v>31.6</c:v>
                </c:pt>
                <c:pt idx="24">
                  <c:v>33.4</c:v>
                </c:pt>
                <c:pt idx="25">
                  <c:v>40.700000000000003</c:v>
                </c:pt>
                <c:pt idx="26">
                  <c:v>42.4</c:v>
                </c:pt>
                <c:pt idx="27">
                  <c:v>44.2</c:v>
                </c:pt>
                <c:pt idx="29">
                  <c:v>19.5</c:v>
                </c:pt>
                <c:pt idx="30">
                  <c:v>2.6</c:v>
                </c:pt>
                <c:pt idx="32">
                  <c:v>25.1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A5-49B7-9CFE-4BCC9D631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09912"/>
        <c:axId val="233309128"/>
      </c:lineChart>
      <c:catAx>
        <c:axId val="233309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3309128"/>
        <c:crosses val="autoZero"/>
        <c:auto val="1"/>
        <c:lblAlgn val="ctr"/>
        <c:lblOffset val="100"/>
        <c:tickMarkSkip val="1"/>
        <c:noMultiLvlLbl val="0"/>
      </c:catAx>
      <c:valAx>
        <c:axId val="233309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3309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915065616797901"/>
          <c:y val="0.75056501764701855"/>
          <c:w val="0.32169858267716533"/>
          <c:h val="4.2813148668503109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medical examination or treatment,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16 and over)</a:t>
            </a:r>
          </a:p>
        </c:rich>
      </c:tx>
      <c:layout>
        <c:manualLayout>
          <c:xMode val="edge"/>
          <c:yMode val="edge"/>
          <c:x val="5.3333333333333332E-3"/>
          <c:y val="8.8123272662426113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758059289615401"/>
          <c:w val="0.97066666666666668"/>
          <c:h val="0.559219186171168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3'!$C$48</c:f>
              <c:strCache>
                <c:ptCount val="1"/>
                <c:pt idx="0">
                  <c:v>Too expensive or too far to travel or waiting list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3'!$B$49:$B$89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Greece (⁴)</c:v>
                </c:pt>
                <c:pt idx="5">
                  <c:v>Romania</c:v>
                </c:pt>
                <c:pt idx="6">
                  <c:v>Finland</c:v>
                </c:pt>
                <c:pt idx="7">
                  <c:v>Latvia</c:v>
                </c:pt>
                <c:pt idx="8">
                  <c:v>Poland</c:v>
                </c:pt>
                <c:pt idx="9">
                  <c:v>Slovenia</c:v>
                </c:pt>
                <c:pt idx="10">
                  <c:v>Slovakia</c:v>
                </c:pt>
                <c:pt idx="11">
                  <c:v>Ireland</c:v>
                </c:pt>
                <c:pt idx="12">
                  <c:v>Belgium (²)</c:v>
                </c:pt>
                <c:pt idx="13">
                  <c:v>Denmark</c:v>
                </c:pt>
                <c:pt idx="14">
                  <c:v>Italy (⁴)</c:v>
                </c:pt>
                <c:pt idx="15">
                  <c:v>Portugal</c:v>
                </c:pt>
                <c:pt idx="16">
                  <c:v>Bulgaria</c:v>
                </c:pt>
                <c:pt idx="17">
                  <c:v>Croatia</c:v>
                </c:pt>
                <c:pt idx="18">
                  <c:v>Lithuania (⁴)</c:v>
                </c:pt>
                <c:pt idx="19">
                  <c:v>Sweden</c:v>
                </c:pt>
                <c:pt idx="20">
                  <c:v>France</c:v>
                </c:pt>
                <c:pt idx="21">
                  <c:v>Cyprus</c:v>
                </c:pt>
                <c:pt idx="22">
                  <c:v>Hungary</c:v>
                </c:pt>
                <c:pt idx="23">
                  <c:v>Czechia</c:v>
                </c:pt>
                <c:pt idx="24">
                  <c:v>Germany </c:v>
                </c:pt>
                <c:pt idx="25">
                  <c:v>Austria</c:v>
                </c:pt>
                <c:pt idx="26">
                  <c:v>Spain</c:v>
                </c:pt>
                <c:pt idx="27">
                  <c:v>Luxembourg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Montenegro</c:v>
                </c:pt>
                <c:pt idx="39">
                  <c:v>Turkey</c:v>
                </c:pt>
                <c:pt idx="40">
                  <c:v>North Macedonia</c:v>
                </c:pt>
              </c:strCache>
            </c:strRef>
          </c:cat>
          <c:val>
            <c:numRef>
              <c:f>'Figure 3'!$C$49:$C$89</c:f>
              <c:numCache>
                <c:formatCode>#,##0.0_i</c:formatCode>
                <c:ptCount val="41"/>
                <c:pt idx="0">
                  <c:v>1.7</c:v>
                </c:pt>
                <c:pt idx="1">
                  <c:v>1.3</c:v>
                </c:pt>
                <c:pt idx="3">
                  <c:v>15.5</c:v>
                </c:pt>
                <c:pt idx="4">
                  <c:v>8.1</c:v>
                </c:pt>
                <c:pt idx="5">
                  <c:v>4.9000000000000004</c:v>
                </c:pt>
                <c:pt idx="6">
                  <c:v>4.7</c:v>
                </c:pt>
                <c:pt idx="7">
                  <c:v>4.3</c:v>
                </c:pt>
                <c:pt idx="8">
                  <c:v>4.2</c:v>
                </c:pt>
                <c:pt idx="9">
                  <c:v>2.9</c:v>
                </c:pt>
                <c:pt idx="10">
                  <c:v>2.7</c:v>
                </c:pt>
                <c:pt idx="11">
                  <c:v>2</c:v>
                </c:pt>
                <c:pt idx="12">
                  <c:v>1.8</c:v>
                </c:pt>
                <c:pt idx="13">
                  <c:v>1.8</c:v>
                </c:pt>
                <c:pt idx="14">
                  <c:v>1.8</c:v>
                </c:pt>
                <c:pt idx="15">
                  <c:v>1.7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1.4</c:v>
                </c:pt>
                <c:pt idx="20">
                  <c:v>1.2</c:v>
                </c:pt>
                <c:pt idx="21">
                  <c:v>1</c:v>
                </c:pt>
                <c:pt idx="22">
                  <c:v>1</c:v>
                </c:pt>
                <c:pt idx="23">
                  <c:v>0.5</c:v>
                </c:pt>
                <c:pt idx="24">
                  <c:v>0.3</c:v>
                </c:pt>
                <c:pt idx="25">
                  <c:v>0.3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</c:v>
                </c:pt>
                <c:pt idx="31">
                  <c:v>3.4</c:v>
                </c:pt>
                <c:pt idx="32">
                  <c:v>0.8</c:v>
                </c:pt>
                <c:pt idx="33">
                  <c:v>0.7</c:v>
                </c:pt>
                <c:pt idx="35">
                  <c:v>4.5</c:v>
                </c:pt>
                <c:pt idx="37">
                  <c:v>4.8</c:v>
                </c:pt>
                <c:pt idx="38">
                  <c:v>3.1</c:v>
                </c:pt>
                <c:pt idx="39">
                  <c:v>3</c:v>
                </c:pt>
                <c:pt idx="40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6-4D1E-9410-88E82306DFFD}"/>
            </c:ext>
          </c:extLst>
        </c:ser>
        <c:ser>
          <c:idx val="1"/>
          <c:order val="1"/>
          <c:tx>
            <c:strRef>
              <c:f>'Figure 3'!$D$48</c:f>
              <c:strCache>
                <c:ptCount val="1"/>
                <c:pt idx="0">
                  <c:v>Other reasons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3'!$B$49:$B$89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Greece (⁴)</c:v>
                </c:pt>
                <c:pt idx="5">
                  <c:v>Romania</c:v>
                </c:pt>
                <c:pt idx="6">
                  <c:v>Finland</c:v>
                </c:pt>
                <c:pt idx="7">
                  <c:v>Latvia</c:v>
                </c:pt>
                <c:pt idx="8">
                  <c:v>Poland</c:v>
                </c:pt>
                <c:pt idx="9">
                  <c:v>Slovenia</c:v>
                </c:pt>
                <c:pt idx="10">
                  <c:v>Slovakia</c:v>
                </c:pt>
                <c:pt idx="11">
                  <c:v>Ireland</c:v>
                </c:pt>
                <c:pt idx="12">
                  <c:v>Belgium (²)</c:v>
                </c:pt>
                <c:pt idx="13">
                  <c:v>Denmark</c:v>
                </c:pt>
                <c:pt idx="14">
                  <c:v>Italy (⁴)</c:v>
                </c:pt>
                <c:pt idx="15">
                  <c:v>Portugal</c:v>
                </c:pt>
                <c:pt idx="16">
                  <c:v>Bulgaria</c:v>
                </c:pt>
                <c:pt idx="17">
                  <c:v>Croatia</c:v>
                </c:pt>
                <c:pt idx="18">
                  <c:v>Lithuania (⁴)</c:v>
                </c:pt>
                <c:pt idx="19">
                  <c:v>Sweden</c:v>
                </c:pt>
                <c:pt idx="20">
                  <c:v>France</c:v>
                </c:pt>
                <c:pt idx="21">
                  <c:v>Cyprus</c:v>
                </c:pt>
                <c:pt idx="22">
                  <c:v>Hungary</c:v>
                </c:pt>
                <c:pt idx="23">
                  <c:v>Czechia</c:v>
                </c:pt>
                <c:pt idx="24">
                  <c:v>Germany </c:v>
                </c:pt>
                <c:pt idx="25">
                  <c:v>Austria</c:v>
                </c:pt>
                <c:pt idx="26">
                  <c:v>Spain</c:v>
                </c:pt>
                <c:pt idx="27">
                  <c:v>Luxembourg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Montenegro</c:v>
                </c:pt>
                <c:pt idx="39">
                  <c:v>Turkey</c:v>
                </c:pt>
                <c:pt idx="40">
                  <c:v>North Macedonia</c:v>
                </c:pt>
              </c:strCache>
            </c:strRef>
          </c:cat>
          <c:val>
            <c:numRef>
              <c:f>'Figure 3'!$D$49:$D$89</c:f>
              <c:numCache>
                <c:formatCode>#,##0.0_i</c:formatCode>
                <c:ptCount val="41"/>
                <c:pt idx="0">
                  <c:v>1.4000000000000001</c:v>
                </c:pt>
                <c:pt idx="1">
                  <c:v>0.8</c:v>
                </c:pt>
                <c:pt idx="3">
                  <c:v>2.1000000000000005</c:v>
                </c:pt>
                <c:pt idx="4">
                  <c:v>1</c:v>
                </c:pt>
                <c:pt idx="5">
                  <c:v>2.1</c:v>
                </c:pt>
                <c:pt idx="6">
                  <c:v>0.9</c:v>
                </c:pt>
                <c:pt idx="7">
                  <c:v>3.6</c:v>
                </c:pt>
                <c:pt idx="8">
                  <c:v>4.4000000000000004</c:v>
                </c:pt>
                <c:pt idx="9">
                  <c:v>0.2</c:v>
                </c:pt>
                <c:pt idx="10">
                  <c:v>3.3</c:v>
                </c:pt>
                <c:pt idx="11">
                  <c:v>0.2</c:v>
                </c:pt>
                <c:pt idx="12">
                  <c:v>0.5</c:v>
                </c:pt>
                <c:pt idx="13">
                  <c:v>6.2</c:v>
                </c:pt>
                <c:pt idx="14">
                  <c:v>0.2</c:v>
                </c:pt>
                <c:pt idx="15">
                  <c:v>1</c:v>
                </c:pt>
                <c:pt idx="16">
                  <c:v>0.99999999999999989</c:v>
                </c:pt>
                <c:pt idx="17">
                  <c:v>2.8</c:v>
                </c:pt>
                <c:pt idx="18">
                  <c:v>0.5</c:v>
                </c:pt>
                <c:pt idx="19">
                  <c:v>3</c:v>
                </c:pt>
                <c:pt idx="20">
                  <c:v>1.9</c:v>
                </c:pt>
                <c:pt idx="21">
                  <c:v>0.1</c:v>
                </c:pt>
                <c:pt idx="22">
                  <c:v>5.5000000000000009</c:v>
                </c:pt>
                <c:pt idx="23">
                  <c:v>1.9000000000000001</c:v>
                </c:pt>
                <c:pt idx="24">
                  <c:v>0.5</c:v>
                </c:pt>
                <c:pt idx="25">
                  <c:v>0.4</c:v>
                </c:pt>
                <c:pt idx="26">
                  <c:v>0.1</c:v>
                </c:pt>
                <c:pt idx="27">
                  <c:v>0.7</c:v>
                </c:pt>
                <c:pt idx="28">
                  <c:v>0.89999999999999991</c:v>
                </c:pt>
                <c:pt idx="29">
                  <c:v>0.4</c:v>
                </c:pt>
                <c:pt idx="31">
                  <c:v>4</c:v>
                </c:pt>
                <c:pt idx="32">
                  <c:v>1.6</c:v>
                </c:pt>
                <c:pt idx="33">
                  <c:v>1.6</c:v>
                </c:pt>
                <c:pt idx="35">
                  <c:v>3.7</c:v>
                </c:pt>
                <c:pt idx="37">
                  <c:v>5.4</c:v>
                </c:pt>
                <c:pt idx="38">
                  <c:v>1</c:v>
                </c:pt>
                <c:pt idx="39" formatCode="General">
                  <c:v>4.3000000000000007</c:v>
                </c:pt>
                <c:pt idx="40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6-4D1E-9410-88E82306D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233308344"/>
        <c:axId val="233307952"/>
      </c:barChart>
      <c:catAx>
        <c:axId val="23330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3307952"/>
        <c:crosses val="autoZero"/>
        <c:auto val="1"/>
        <c:lblAlgn val="ctr"/>
        <c:lblOffset val="100"/>
        <c:tickMarkSkip val="1"/>
        <c:noMultiLvlLbl val="0"/>
      </c:catAx>
      <c:valAx>
        <c:axId val="2333079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3308344"/>
        <c:crosses val="autoZero"/>
        <c:crossBetween val="between"/>
        <c:majorUnit val="4"/>
      </c:valAx>
    </c:plotArea>
    <c:legend>
      <c:legendPos val="b"/>
      <c:layout>
        <c:manualLayout>
          <c:xMode val="edge"/>
          <c:yMode val="edge"/>
          <c:x val="0.19953616797900262"/>
          <c:y val="0.71242721704531631"/>
          <c:w val="0.60092755905511808"/>
          <c:h val="7.0565448424126875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medical examination or treatment due to being too expensive, too far to travel or waiting lists, by age,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16 and over)</a:t>
            </a:r>
          </a:p>
        </c:rich>
      </c:tx>
      <c:layout>
        <c:manualLayout>
          <c:xMode val="edge"/>
          <c:yMode val="edge"/>
          <c:x val="5.32695650805887E-3"/>
          <c:y val="9.7963437890952725E-3"/>
        </c:manualLayout>
      </c:layout>
      <c:overlay val="0"/>
    </c:title>
    <c:autoTitleDeleted val="0"/>
    <c:plotArea>
      <c:layout>
        <c:manualLayout>
          <c:xMode val="edge"/>
          <c:yMode val="edge"/>
          <c:x val="1.4652014652014652E-2"/>
          <c:y val="0.24626402606132686"/>
          <c:w val="0.97049617049617054"/>
          <c:h val="0.45122588875777275"/>
        </c:manualLayout>
      </c:layout>
      <c:lineChart>
        <c:grouping val="standard"/>
        <c:varyColors val="0"/>
        <c:ser>
          <c:idx val="2"/>
          <c:order val="0"/>
          <c:tx>
            <c:strRef>
              <c:f>'Figure 4'!$C$49</c:f>
              <c:strCache>
                <c:ptCount val="1"/>
                <c:pt idx="0">
                  <c:v>16–44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B9C31E"/>
              </a:solidFill>
              <a:ln>
                <a:noFill/>
              </a:ln>
            </c:spPr>
          </c:marker>
          <c:cat>
            <c:strRef>
              <c:f>'Figure 4'!$B$50:$B$90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Greece</c:v>
                </c:pt>
                <c:pt idx="5">
                  <c:v>Romania</c:v>
                </c:pt>
                <c:pt idx="6">
                  <c:v>Latvia</c:v>
                </c:pt>
                <c:pt idx="7">
                  <c:v>Poland</c:v>
                </c:pt>
                <c:pt idx="8">
                  <c:v>Finland</c:v>
                </c:pt>
                <c:pt idx="9">
                  <c:v>Slovenia</c:v>
                </c:pt>
                <c:pt idx="10">
                  <c:v>Slovakia</c:v>
                </c:pt>
                <c:pt idx="11">
                  <c:v>Belgium (²)</c:v>
                </c:pt>
                <c:pt idx="12">
                  <c:v>Denmark</c:v>
                </c:pt>
                <c:pt idx="13">
                  <c:v>Ireland</c:v>
                </c:pt>
                <c:pt idx="14">
                  <c:v>Italy</c:v>
                </c:pt>
                <c:pt idx="15">
                  <c:v>Cyprus</c:v>
                </c:pt>
                <c:pt idx="16">
                  <c:v>Lithuania</c:v>
                </c:pt>
                <c:pt idx="17">
                  <c:v>Portugal</c:v>
                </c:pt>
                <c:pt idx="18">
                  <c:v>Bulgaria</c:v>
                </c:pt>
                <c:pt idx="19">
                  <c:v>France</c:v>
                </c:pt>
                <c:pt idx="20">
                  <c:v>Croatia</c:v>
                </c:pt>
                <c:pt idx="21">
                  <c:v>Sweden</c:v>
                </c:pt>
                <c:pt idx="22">
                  <c:v>Hungary</c:v>
                </c:pt>
                <c:pt idx="23">
                  <c:v>Czechia</c:v>
                </c:pt>
                <c:pt idx="24">
                  <c:v>Germany </c:v>
                </c:pt>
                <c:pt idx="25">
                  <c:v>Austria</c:v>
                </c:pt>
                <c:pt idx="26">
                  <c:v>Spain</c:v>
                </c:pt>
                <c:pt idx="27">
                  <c:v>Luxembourg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4'!$C$50:$C$90</c:f>
              <c:numCache>
                <c:formatCode>#,##0.0_i</c:formatCode>
                <c:ptCount val="41"/>
                <c:pt idx="0">
                  <c:v>1.1000000000000001</c:v>
                </c:pt>
                <c:pt idx="1">
                  <c:v>0.9</c:v>
                </c:pt>
                <c:pt idx="3">
                  <c:v>13.4</c:v>
                </c:pt>
                <c:pt idx="4">
                  <c:v>4.0999999999999996</c:v>
                </c:pt>
                <c:pt idx="5">
                  <c:v>1</c:v>
                </c:pt>
                <c:pt idx="6">
                  <c:v>2.4</c:v>
                </c:pt>
                <c:pt idx="7">
                  <c:v>2.8</c:v>
                </c:pt>
                <c:pt idx="8">
                  <c:v>3</c:v>
                </c:pt>
                <c:pt idx="9">
                  <c:v>2</c:v>
                </c:pt>
                <c:pt idx="10">
                  <c:v>1.9</c:v>
                </c:pt>
                <c:pt idx="11">
                  <c:v>1.6</c:v>
                </c:pt>
                <c:pt idx="12">
                  <c:v>2.1</c:v>
                </c:pt>
                <c:pt idx="13">
                  <c:v>1.7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1.1000000000000001</c:v>
                </c:pt>
                <c:pt idx="18">
                  <c:v>0.8</c:v>
                </c:pt>
                <c:pt idx="19">
                  <c:v>1.3</c:v>
                </c:pt>
                <c:pt idx="20">
                  <c:v>0.5</c:v>
                </c:pt>
                <c:pt idx="21">
                  <c:v>1.2</c:v>
                </c:pt>
                <c:pt idx="22">
                  <c:v>0.3</c:v>
                </c:pt>
                <c:pt idx="23">
                  <c:v>0.3</c:v>
                </c:pt>
                <c:pt idx="24">
                  <c:v>0.4</c:v>
                </c:pt>
                <c:pt idx="25">
                  <c:v>0.3</c:v>
                </c:pt>
                <c:pt idx="26">
                  <c:v>0.1</c:v>
                </c:pt>
                <c:pt idx="27">
                  <c:v>0.3</c:v>
                </c:pt>
                <c:pt idx="28">
                  <c:v>0.4</c:v>
                </c:pt>
                <c:pt idx="29">
                  <c:v>0</c:v>
                </c:pt>
                <c:pt idx="31">
                  <c:v>4.3</c:v>
                </c:pt>
                <c:pt idx="32">
                  <c:v>0.9</c:v>
                </c:pt>
                <c:pt idx="33">
                  <c:v>1.1000000000000001</c:v>
                </c:pt>
                <c:pt idx="35">
                  <c:v>4.3</c:v>
                </c:pt>
                <c:pt idx="37">
                  <c:v>0.4</c:v>
                </c:pt>
                <c:pt idx="38">
                  <c:v>1.5</c:v>
                </c:pt>
                <c:pt idx="39">
                  <c:v>2.5</c:v>
                </c:pt>
                <c:pt idx="40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3-4D77-A662-596B7B1B7CAE}"/>
            </c:ext>
          </c:extLst>
        </c:ser>
        <c:ser>
          <c:idx val="1"/>
          <c:order val="1"/>
          <c:tx>
            <c:strRef>
              <c:f>'Figure 4'!$D$49</c:f>
              <c:strCache>
                <c:ptCount val="1"/>
                <c:pt idx="0">
                  <c:v>45–64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4'!$B$50:$B$90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Greece</c:v>
                </c:pt>
                <c:pt idx="5">
                  <c:v>Romania</c:v>
                </c:pt>
                <c:pt idx="6">
                  <c:v>Latvia</c:v>
                </c:pt>
                <c:pt idx="7">
                  <c:v>Poland</c:v>
                </c:pt>
                <c:pt idx="8">
                  <c:v>Finland</c:v>
                </c:pt>
                <c:pt idx="9">
                  <c:v>Slovenia</c:v>
                </c:pt>
                <c:pt idx="10">
                  <c:v>Slovakia</c:v>
                </c:pt>
                <c:pt idx="11">
                  <c:v>Belgium (²)</c:v>
                </c:pt>
                <c:pt idx="12">
                  <c:v>Denmark</c:v>
                </c:pt>
                <c:pt idx="13">
                  <c:v>Ireland</c:v>
                </c:pt>
                <c:pt idx="14">
                  <c:v>Italy</c:v>
                </c:pt>
                <c:pt idx="15">
                  <c:v>Cyprus</c:v>
                </c:pt>
                <c:pt idx="16">
                  <c:v>Lithuania</c:v>
                </c:pt>
                <c:pt idx="17">
                  <c:v>Portugal</c:v>
                </c:pt>
                <c:pt idx="18">
                  <c:v>Bulgaria</c:v>
                </c:pt>
                <c:pt idx="19">
                  <c:v>France</c:v>
                </c:pt>
                <c:pt idx="20">
                  <c:v>Croatia</c:v>
                </c:pt>
                <c:pt idx="21">
                  <c:v>Sweden</c:v>
                </c:pt>
                <c:pt idx="22">
                  <c:v>Hungary</c:v>
                </c:pt>
                <c:pt idx="23">
                  <c:v>Czechia</c:v>
                </c:pt>
                <c:pt idx="24">
                  <c:v>Germany </c:v>
                </c:pt>
                <c:pt idx="25">
                  <c:v>Austria</c:v>
                </c:pt>
                <c:pt idx="26">
                  <c:v>Spain</c:v>
                </c:pt>
                <c:pt idx="27">
                  <c:v>Luxembourg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4'!$D$50:$D$90</c:f>
              <c:numCache>
                <c:formatCode>#,##0.0_i</c:formatCode>
                <c:ptCount val="41"/>
                <c:pt idx="0">
                  <c:v>1.9</c:v>
                </c:pt>
                <c:pt idx="1">
                  <c:v>1.4</c:v>
                </c:pt>
                <c:pt idx="3">
                  <c:v>16.8</c:v>
                </c:pt>
                <c:pt idx="4">
                  <c:v>8.8000000000000007</c:v>
                </c:pt>
                <c:pt idx="5">
                  <c:v>5.7</c:v>
                </c:pt>
                <c:pt idx="6">
                  <c:v>5.2</c:v>
                </c:pt>
                <c:pt idx="7">
                  <c:v>5</c:v>
                </c:pt>
                <c:pt idx="8">
                  <c:v>4.0999999999999996</c:v>
                </c:pt>
                <c:pt idx="9">
                  <c:v>3.3</c:v>
                </c:pt>
                <c:pt idx="10">
                  <c:v>2.8</c:v>
                </c:pt>
                <c:pt idx="11">
                  <c:v>2.4</c:v>
                </c:pt>
                <c:pt idx="12">
                  <c:v>2.4</c:v>
                </c:pt>
                <c:pt idx="13">
                  <c:v>2.2000000000000002</c:v>
                </c:pt>
                <c:pt idx="14">
                  <c:v>2</c:v>
                </c:pt>
                <c:pt idx="15">
                  <c:v>1.8</c:v>
                </c:pt>
                <c:pt idx="16">
                  <c:v>1.8</c:v>
                </c:pt>
                <c:pt idx="17">
                  <c:v>1.8</c:v>
                </c:pt>
                <c:pt idx="18">
                  <c:v>1.6</c:v>
                </c:pt>
                <c:pt idx="19">
                  <c:v>1.5</c:v>
                </c:pt>
                <c:pt idx="20">
                  <c:v>1.5</c:v>
                </c:pt>
                <c:pt idx="21">
                  <c:v>1.3</c:v>
                </c:pt>
                <c:pt idx="22">
                  <c:v>1</c:v>
                </c:pt>
                <c:pt idx="23">
                  <c:v>0.5</c:v>
                </c:pt>
                <c:pt idx="24">
                  <c:v>0.3</c:v>
                </c:pt>
                <c:pt idx="25">
                  <c:v>0.3</c:v>
                </c:pt>
                <c:pt idx="26">
                  <c:v>0.2</c:v>
                </c:pt>
                <c:pt idx="27">
                  <c:v>0.2</c:v>
                </c:pt>
                <c:pt idx="28">
                  <c:v>0.1</c:v>
                </c:pt>
                <c:pt idx="29">
                  <c:v>0</c:v>
                </c:pt>
                <c:pt idx="31">
                  <c:v>2.9</c:v>
                </c:pt>
                <c:pt idx="32">
                  <c:v>0.9</c:v>
                </c:pt>
                <c:pt idx="33">
                  <c:v>0.6</c:v>
                </c:pt>
                <c:pt idx="35">
                  <c:v>4.8</c:v>
                </c:pt>
                <c:pt idx="37">
                  <c:v>3.2</c:v>
                </c:pt>
                <c:pt idx="38">
                  <c:v>2.9</c:v>
                </c:pt>
                <c:pt idx="39">
                  <c:v>5.6</c:v>
                </c:pt>
                <c:pt idx="40">
                  <c:v>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83-4D77-A662-596B7B1B7CAE}"/>
            </c:ext>
          </c:extLst>
        </c:ser>
        <c:ser>
          <c:idx val="0"/>
          <c:order val="2"/>
          <c:tx>
            <c:strRef>
              <c:f>'Figure 4'!$E$49</c:f>
              <c:strCache>
                <c:ptCount val="1"/>
                <c:pt idx="0">
                  <c:v>65 or over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4'!$B$50:$B$90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Greece</c:v>
                </c:pt>
                <c:pt idx="5">
                  <c:v>Romania</c:v>
                </c:pt>
                <c:pt idx="6">
                  <c:v>Latvia</c:v>
                </c:pt>
                <c:pt idx="7">
                  <c:v>Poland</c:v>
                </c:pt>
                <c:pt idx="8">
                  <c:v>Finland</c:v>
                </c:pt>
                <c:pt idx="9">
                  <c:v>Slovenia</c:v>
                </c:pt>
                <c:pt idx="10">
                  <c:v>Slovakia</c:v>
                </c:pt>
                <c:pt idx="11">
                  <c:v>Belgium (²)</c:v>
                </c:pt>
                <c:pt idx="12">
                  <c:v>Denmark</c:v>
                </c:pt>
                <c:pt idx="13">
                  <c:v>Ireland</c:v>
                </c:pt>
                <c:pt idx="14">
                  <c:v>Italy</c:v>
                </c:pt>
                <c:pt idx="15">
                  <c:v>Cyprus</c:v>
                </c:pt>
                <c:pt idx="16">
                  <c:v>Lithuania</c:v>
                </c:pt>
                <c:pt idx="17">
                  <c:v>Portugal</c:v>
                </c:pt>
                <c:pt idx="18">
                  <c:v>Bulgaria</c:v>
                </c:pt>
                <c:pt idx="19">
                  <c:v>France</c:v>
                </c:pt>
                <c:pt idx="20">
                  <c:v>Croatia</c:v>
                </c:pt>
                <c:pt idx="21">
                  <c:v>Sweden</c:v>
                </c:pt>
                <c:pt idx="22">
                  <c:v>Hungary</c:v>
                </c:pt>
                <c:pt idx="23">
                  <c:v>Czechia</c:v>
                </c:pt>
                <c:pt idx="24">
                  <c:v>Germany </c:v>
                </c:pt>
                <c:pt idx="25">
                  <c:v>Austria</c:v>
                </c:pt>
                <c:pt idx="26">
                  <c:v>Spain</c:v>
                </c:pt>
                <c:pt idx="27">
                  <c:v>Luxembourg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4'!$E$50:$E$90</c:f>
              <c:numCache>
                <c:formatCode>#,##0.0_i</c:formatCode>
                <c:ptCount val="41"/>
                <c:pt idx="0">
                  <c:v>2.5</c:v>
                </c:pt>
                <c:pt idx="1">
                  <c:v>1.8</c:v>
                </c:pt>
                <c:pt idx="3">
                  <c:v>17.8</c:v>
                </c:pt>
                <c:pt idx="4">
                  <c:v>13.6</c:v>
                </c:pt>
                <c:pt idx="5">
                  <c:v>11.5</c:v>
                </c:pt>
                <c:pt idx="6">
                  <c:v>6.4</c:v>
                </c:pt>
                <c:pt idx="7">
                  <c:v>5.6</c:v>
                </c:pt>
                <c:pt idx="8">
                  <c:v>8</c:v>
                </c:pt>
                <c:pt idx="9">
                  <c:v>4.3</c:v>
                </c:pt>
                <c:pt idx="10">
                  <c:v>4.7</c:v>
                </c:pt>
                <c:pt idx="11">
                  <c:v>1.4</c:v>
                </c:pt>
                <c:pt idx="12">
                  <c:v>0.6</c:v>
                </c:pt>
                <c:pt idx="13">
                  <c:v>2.2999999999999998</c:v>
                </c:pt>
                <c:pt idx="14">
                  <c:v>2.8</c:v>
                </c:pt>
                <c:pt idx="15">
                  <c:v>0.4</c:v>
                </c:pt>
                <c:pt idx="16">
                  <c:v>2.5</c:v>
                </c:pt>
                <c:pt idx="17">
                  <c:v>2.6</c:v>
                </c:pt>
                <c:pt idx="18">
                  <c:v>2.1</c:v>
                </c:pt>
                <c:pt idx="19">
                  <c:v>0.7</c:v>
                </c:pt>
                <c:pt idx="20">
                  <c:v>3</c:v>
                </c:pt>
                <c:pt idx="21">
                  <c:v>1.9</c:v>
                </c:pt>
                <c:pt idx="22">
                  <c:v>2.1</c:v>
                </c:pt>
                <c:pt idx="23">
                  <c:v>0.8</c:v>
                </c:pt>
                <c:pt idx="24">
                  <c:v>0.2</c:v>
                </c:pt>
                <c:pt idx="25">
                  <c:v>0.1</c:v>
                </c:pt>
                <c:pt idx="26">
                  <c:v>0.3</c:v>
                </c:pt>
                <c:pt idx="27">
                  <c:v>0.2</c:v>
                </c:pt>
                <c:pt idx="28">
                  <c:v>0.1</c:v>
                </c:pt>
                <c:pt idx="29">
                  <c:v>0.1</c:v>
                </c:pt>
                <c:pt idx="31">
                  <c:v>1.9</c:v>
                </c:pt>
                <c:pt idx="32">
                  <c:v>0.3</c:v>
                </c:pt>
                <c:pt idx="33">
                  <c:v>0.2</c:v>
                </c:pt>
                <c:pt idx="35">
                  <c:v>4.5</c:v>
                </c:pt>
                <c:pt idx="37">
                  <c:v>6.9</c:v>
                </c:pt>
                <c:pt idx="38">
                  <c:v>4.5999999999999996</c:v>
                </c:pt>
                <c:pt idx="39">
                  <c:v>7.9</c:v>
                </c:pt>
                <c:pt idx="40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83-4D77-A662-596B7B1B7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913760"/>
        <c:axId val="232913368"/>
      </c:lineChart>
      <c:catAx>
        <c:axId val="23291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2913368"/>
        <c:crosses val="autoZero"/>
        <c:auto val="1"/>
        <c:lblAlgn val="ctr"/>
        <c:lblOffset val="100"/>
        <c:tickMarkSkip val="1"/>
        <c:noMultiLvlLbl val="0"/>
      </c:catAx>
      <c:valAx>
        <c:axId val="232913368"/>
        <c:scaling>
          <c:orientation val="minMax"/>
          <c:max val="2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2913760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37176629145133089"/>
          <c:y val="0.72444418632829954"/>
          <c:w val="0.25626761689753813"/>
          <c:h val="4.7233453704639848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medical examination and treatment due to being too expensive, by income quintile group,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16 and over)</a:t>
            </a:r>
          </a:p>
        </c:rich>
      </c:tx>
      <c:layout>
        <c:manualLayout>
          <c:xMode val="edge"/>
          <c:yMode val="edge"/>
          <c:x val="5.3333333333333332E-3"/>
          <c:y val="9.70109920328767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001733919418378E-2"/>
          <c:y val="0.14703917705666902"/>
          <c:w val="0.9472349348739546"/>
          <c:h val="0.29484291980873001"/>
        </c:manualLayout>
      </c:layout>
      <c:lineChart>
        <c:grouping val="standard"/>
        <c:varyColors val="0"/>
        <c:ser>
          <c:idx val="2"/>
          <c:order val="0"/>
          <c:tx>
            <c:strRef>
              <c:f>'Figure 5'!$C$52</c:f>
              <c:strCache>
                <c:ptCount val="1"/>
                <c:pt idx="0">
                  <c:v>First quintile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B9C31E"/>
              </a:solidFill>
              <a:ln>
                <a:noFill/>
              </a:ln>
            </c:spPr>
          </c:marker>
          <c:cat>
            <c:strRef>
              <c:f>'Figure 5'!$B$53:$B$93</c:f>
              <c:strCache>
                <c:ptCount val="41"/>
                <c:pt idx="0">
                  <c:v>EU-27 (¹)</c:v>
                </c:pt>
                <c:pt idx="1">
                  <c:v>EA-19 (¹)</c:v>
                </c:pt>
                <c:pt idx="3">
                  <c:v>Greece</c:v>
                </c:pt>
                <c:pt idx="4">
                  <c:v>Romania</c:v>
                </c:pt>
                <c:pt idx="5">
                  <c:v>Latvia</c:v>
                </c:pt>
                <c:pt idx="6">
                  <c:v>Ireland</c:v>
                </c:pt>
                <c:pt idx="7">
                  <c:v>Cyprus</c:v>
                </c:pt>
                <c:pt idx="8">
                  <c:v>Portugal</c:v>
                </c:pt>
                <c:pt idx="9">
                  <c:v>Italy</c:v>
                </c:pt>
                <c:pt idx="10">
                  <c:v>Belgium (²)</c:v>
                </c:pt>
                <c:pt idx="11">
                  <c:v>Bulgaria</c:v>
                </c:pt>
                <c:pt idx="12">
                  <c:v>Poland</c:v>
                </c:pt>
                <c:pt idx="13">
                  <c:v>France</c:v>
                </c:pt>
                <c:pt idx="14">
                  <c:v>Slovakia</c:v>
                </c:pt>
                <c:pt idx="15">
                  <c:v>Denmark</c:v>
                </c:pt>
                <c:pt idx="16">
                  <c:v>Hungary</c:v>
                </c:pt>
                <c:pt idx="17">
                  <c:v>Estonia</c:v>
                </c:pt>
                <c:pt idx="18">
                  <c:v>Croatia</c:v>
                </c:pt>
                <c:pt idx="19">
                  <c:v>Lithuania</c:v>
                </c:pt>
                <c:pt idx="20">
                  <c:v>Netherlands</c:v>
                </c:pt>
                <c:pt idx="21">
                  <c:v>Slovenia</c:v>
                </c:pt>
                <c:pt idx="22">
                  <c:v>Sweden</c:v>
                </c:pt>
                <c:pt idx="23">
                  <c:v>Czechia</c:v>
                </c:pt>
                <c:pt idx="24">
                  <c:v>Germany</c:v>
                </c:pt>
                <c:pt idx="25">
                  <c:v>Spain</c:v>
                </c:pt>
                <c:pt idx="26">
                  <c:v>Luxembourg</c:v>
                </c:pt>
                <c:pt idx="27">
                  <c:v>Malta</c:v>
                </c:pt>
                <c:pt idx="28">
                  <c:v>Austria</c:v>
                </c:pt>
                <c:pt idx="29">
                  <c:v>Finland</c:v>
                </c:pt>
                <c:pt idx="31">
                  <c:v>Iceland (³)</c:v>
                </c:pt>
                <c:pt idx="32">
                  <c:v>Switzerland</c:v>
                </c:pt>
                <c:pt idx="33">
                  <c:v>Norway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Turkey</c:v>
                </c:pt>
                <c:pt idx="39">
                  <c:v>Montenegro (³)</c:v>
                </c:pt>
                <c:pt idx="40">
                  <c:v>North Macedonia</c:v>
                </c:pt>
              </c:strCache>
            </c:strRef>
          </c:cat>
          <c:val>
            <c:numRef>
              <c:f>'Figure 5'!$C$53:$C$93</c:f>
              <c:numCache>
                <c:formatCode>General</c:formatCode>
                <c:ptCount val="41"/>
                <c:pt idx="0">
                  <c:v>2.1</c:v>
                </c:pt>
                <c:pt idx="1">
                  <c:v>2</c:v>
                </c:pt>
                <c:pt idx="3">
                  <c:v>17.399999999999999</c:v>
                </c:pt>
                <c:pt idx="4">
                  <c:v>6.3</c:v>
                </c:pt>
                <c:pt idx="5">
                  <c:v>6.1</c:v>
                </c:pt>
                <c:pt idx="6">
                  <c:v>1.2</c:v>
                </c:pt>
                <c:pt idx="7">
                  <c:v>1.9</c:v>
                </c:pt>
                <c:pt idx="8">
                  <c:v>2.9</c:v>
                </c:pt>
                <c:pt idx="9">
                  <c:v>3</c:v>
                </c:pt>
                <c:pt idx="10">
                  <c:v>4.3</c:v>
                </c:pt>
                <c:pt idx="11">
                  <c:v>3.7</c:v>
                </c:pt>
                <c:pt idx="12">
                  <c:v>2.2000000000000002</c:v>
                </c:pt>
                <c:pt idx="13">
                  <c:v>2</c:v>
                </c:pt>
                <c:pt idx="14">
                  <c:v>1.2</c:v>
                </c:pt>
                <c:pt idx="15">
                  <c:v>0.8</c:v>
                </c:pt>
                <c:pt idx="16">
                  <c:v>1</c:v>
                </c:pt>
                <c:pt idx="17">
                  <c:v>0.7</c:v>
                </c:pt>
                <c:pt idx="18">
                  <c:v>1.1000000000000001</c:v>
                </c:pt>
                <c:pt idx="19">
                  <c:v>0.5</c:v>
                </c:pt>
                <c:pt idx="20">
                  <c:v>0.4</c:v>
                </c:pt>
                <c:pt idx="21">
                  <c:v>0.1</c:v>
                </c:pt>
                <c:pt idx="22">
                  <c:v>0</c:v>
                </c:pt>
                <c:pt idx="23">
                  <c:v>0.3</c:v>
                </c:pt>
                <c:pt idx="24">
                  <c:v>0.4</c:v>
                </c:pt>
                <c:pt idx="25">
                  <c:v>0</c:v>
                </c:pt>
                <c:pt idx="26">
                  <c:v>1.1000000000000001</c:v>
                </c:pt>
                <c:pt idx="27">
                  <c:v>0.1</c:v>
                </c:pt>
                <c:pt idx="28">
                  <c:v>0.7</c:v>
                </c:pt>
                <c:pt idx="29">
                  <c:v>0.3</c:v>
                </c:pt>
                <c:pt idx="31">
                  <c:v>5.3</c:v>
                </c:pt>
                <c:pt idx="32">
                  <c:v>1.5</c:v>
                </c:pt>
                <c:pt idx="33">
                  <c:v>0.7</c:v>
                </c:pt>
                <c:pt idx="35">
                  <c:v>0.1</c:v>
                </c:pt>
                <c:pt idx="37">
                  <c:v>8</c:v>
                </c:pt>
                <c:pt idx="38">
                  <c:v>7.1</c:v>
                </c:pt>
                <c:pt idx="39">
                  <c:v>2.6</c:v>
                </c:pt>
                <c:pt idx="40">
                  <c:v>4.9000000000000004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CA-4415-BC01-28D6CC6C121B}"/>
            </c:ext>
          </c:extLst>
        </c:ser>
        <c:ser>
          <c:idx val="1"/>
          <c:order val="1"/>
          <c:tx>
            <c:strRef>
              <c:f>'Figure 5'!$D$52</c:f>
              <c:strCache>
                <c:ptCount val="1"/>
                <c:pt idx="0">
                  <c:v>Third quintile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5'!$B$53:$B$93</c:f>
              <c:strCache>
                <c:ptCount val="41"/>
                <c:pt idx="0">
                  <c:v>EU-27 (¹)</c:v>
                </c:pt>
                <c:pt idx="1">
                  <c:v>EA-19 (¹)</c:v>
                </c:pt>
                <c:pt idx="3">
                  <c:v>Greece</c:v>
                </c:pt>
                <c:pt idx="4">
                  <c:v>Romania</c:v>
                </c:pt>
                <c:pt idx="5">
                  <c:v>Latvia</c:v>
                </c:pt>
                <c:pt idx="6">
                  <c:v>Ireland</c:v>
                </c:pt>
                <c:pt idx="7">
                  <c:v>Cyprus</c:v>
                </c:pt>
                <c:pt idx="8">
                  <c:v>Portugal</c:v>
                </c:pt>
                <c:pt idx="9">
                  <c:v>Italy</c:v>
                </c:pt>
                <c:pt idx="10">
                  <c:v>Belgium (²)</c:v>
                </c:pt>
                <c:pt idx="11">
                  <c:v>Bulgaria</c:v>
                </c:pt>
                <c:pt idx="12">
                  <c:v>Poland</c:v>
                </c:pt>
                <c:pt idx="13">
                  <c:v>France</c:v>
                </c:pt>
                <c:pt idx="14">
                  <c:v>Slovakia</c:v>
                </c:pt>
                <c:pt idx="15">
                  <c:v>Denmark</c:v>
                </c:pt>
                <c:pt idx="16">
                  <c:v>Hungary</c:v>
                </c:pt>
                <c:pt idx="17">
                  <c:v>Estonia</c:v>
                </c:pt>
                <c:pt idx="18">
                  <c:v>Croatia</c:v>
                </c:pt>
                <c:pt idx="19">
                  <c:v>Lithuania</c:v>
                </c:pt>
                <c:pt idx="20">
                  <c:v>Netherlands</c:v>
                </c:pt>
                <c:pt idx="21">
                  <c:v>Slovenia</c:v>
                </c:pt>
                <c:pt idx="22">
                  <c:v>Sweden</c:v>
                </c:pt>
                <c:pt idx="23">
                  <c:v>Czechia</c:v>
                </c:pt>
                <c:pt idx="24">
                  <c:v>Germany</c:v>
                </c:pt>
                <c:pt idx="25">
                  <c:v>Spain</c:v>
                </c:pt>
                <c:pt idx="26">
                  <c:v>Luxembourg</c:v>
                </c:pt>
                <c:pt idx="27">
                  <c:v>Malta</c:v>
                </c:pt>
                <c:pt idx="28">
                  <c:v>Austria</c:v>
                </c:pt>
                <c:pt idx="29">
                  <c:v>Finland</c:v>
                </c:pt>
                <c:pt idx="31">
                  <c:v>Iceland (³)</c:v>
                </c:pt>
                <c:pt idx="32">
                  <c:v>Switzerland</c:v>
                </c:pt>
                <c:pt idx="33">
                  <c:v>Norway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Turkey</c:v>
                </c:pt>
                <c:pt idx="39">
                  <c:v>Montenegro (³)</c:v>
                </c:pt>
                <c:pt idx="40">
                  <c:v>North Macedonia</c:v>
                </c:pt>
              </c:strCache>
            </c:strRef>
          </c:cat>
          <c:val>
            <c:numRef>
              <c:f>'Figure 5'!$D$53:$D$93</c:f>
              <c:numCache>
                <c:formatCode>General</c:formatCode>
                <c:ptCount val="41"/>
                <c:pt idx="0">
                  <c:v>0.7</c:v>
                </c:pt>
                <c:pt idx="1">
                  <c:v>0.6</c:v>
                </c:pt>
                <c:pt idx="3">
                  <c:v>6.5</c:v>
                </c:pt>
                <c:pt idx="4">
                  <c:v>3.5</c:v>
                </c:pt>
                <c:pt idx="5">
                  <c:v>2.7</c:v>
                </c:pt>
                <c:pt idx="6">
                  <c:v>1.7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</c:v>
                </c:pt>
                <c:pt idx="11">
                  <c:v>0.7</c:v>
                </c:pt>
                <c:pt idx="12">
                  <c:v>0.7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1">
                  <c:v>2</c:v>
                </c:pt>
                <c:pt idx="32">
                  <c:v>0.7</c:v>
                </c:pt>
                <c:pt idx="33">
                  <c:v>0.1</c:v>
                </c:pt>
                <c:pt idx="35">
                  <c:v>0.2</c:v>
                </c:pt>
                <c:pt idx="37">
                  <c:v>1.7</c:v>
                </c:pt>
                <c:pt idx="38">
                  <c:v>1.7</c:v>
                </c:pt>
                <c:pt idx="39">
                  <c:v>0.9</c:v>
                </c:pt>
                <c:pt idx="4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CA-4415-BC01-28D6CC6C121B}"/>
            </c:ext>
          </c:extLst>
        </c:ser>
        <c:ser>
          <c:idx val="0"/>
          <c:order val="2"/>
          <c:tx>
            <c:strRef>
              <c:f>'Figure 5'!$E$52</c:f>
              <c:strCache>
                <c:ptCount val="1"/>
                <c:pt idx="0">
                  <c:v>Fifth quintile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5'!$B$53:$B$93</c:f>
              <c:strCache>
                <c:ptCount val="41"/>
                <c:pt idx="0">
                  <c:v>EU-27 (¹)</c:v>
                </c:pt>
                <c:pt idx="1">
                  <c:v>EA-19 (¹)</c:v>
                </c:pt>
                <c:pt idx="3">
                  <c:v>Greece</c:v>
                </c:pt>
                <c:pt idx="4">
                  <c:v>Romania</c:v>
                </c:pt>
                <c:pt idx="5">
                  <c:v>Latvia</c:v>
                </c:pt>
                <c:pt idx="6">
                  <c:v>Ireland</c:v>
                </c:pt>
                <c:pt idx="7">
                  <c:v>Cyprus</c:v>
                </c:pt>
                <c:pt idx="8">
                  <c:v>Portugal</c:v>
                </c:pt>
                <c:pt idx="9">
                  <c:v>Italy</c:v>
                </c:pt>
                <c:pt idx="10">
                  <c:v>Belgium (²)</c:v>
                </c:pt>
                <c:pt idx="11">
                  <c:v>Bulgaria</c:v>
                </c:pt>
                <c:pt idx="12">
                  <c:v>Poland</c:v>
                </c:pt>
                <c:pt idx="13">
                  <c:v>France</c:v>
                </c:pt>
                <c:pt idx="14">
                  <c:v>Slovakia</c:v>
                </c:pt>
                <c:pt idx="15">
                  <c:v>Denmark</c:v>
                </c:pt>
                <c:pt idx="16">
                  <c:v>Hungary</c:v>
                </c:pt>
                <c:pt idx="17">
                  <c:v>Estonia</c:v>
                </c:pt>
                <c:pt idx="18">
                  <c:v>Croatia</c:v>
                </c:pt>
                <c:pt idx="19">
                  <c:v>Lithuania</c:v>
                </c:pt>
                <c:pt idx="20">
                  <c:v>Netherlands</c:v>
                </c:pt>
                <c:pt idx="21">
                  <c:v>Slovenia</c:v>
                </c:pt>
                <c:pt idx="22">
                  <c:v>Sweden</c:v>
                </c:pt>
                <c:pt idx="23">
                  <c:v>Czechia</c:v>
                </c:pt>
                <c:pt idx="24">
                  <c:v>Germany</c:v>
                </c:pt>
                <c:pt idx="25">
                  <c:v>Spain</c:v>
                </c:pt>
                <c:pt idx="26">
                  <c:v>Luxembourg</c:v>
                </c:pt>
                <c:pt idx="27">
                  <c:v>Malta</c:v>
                </c:pt>
                <c:pt idx="28">
                  <c:v>Austria</c:v>
                </c:pt>
                <c:pt idx="29">
                  <c:v>Finland</c:v>
                </c:pt>
                <c:pt idx="31">
                  <c:v>Iceland (³)</c:v>
                </c:pt>
                <c:pt idx="32">
                  <c:v>Switzerland</c:v>
                </c:pt>
                <c:pt idx="33">
                  <c:v>Norway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Turkey</c:v>
                </c:pt>
                <c:pt idx="39">
                  <c:v>Montenegro (³)</c:v>
                </c:pt>
                <c:pt idx="40">
                  <c:v>North Macedonia</c:v>
                </c:pt>
              </c:strCache>
            </c:strRef>
          </c:cat>
          <c:val>
            <c:numRef>
              <c:f>'Figure 5'!$E$53:$E$93</c:f>
              <c:numCache>
                <c:formatCode>General</c:formatCode>
                <c:ptCount val="41"/>
                <c:pt idx="0">
                  <c:v>0.1</c:v>
                </c:pt>
                <c:pt idx="1">
                  <c:v>0.1</c:v>
                </c:pt>
                <c:pt idx="3">
                  <c:v>0.8</c:v>
                </c:pt>
                <c:pt idx="4">
                  <c:v>0.7</c:v>
                </c:pt>
                <c:pt idx="5">
                  <c:v>0.5</c:v>
                </c:pt>
                <c:pt idx="6">
                  <c:v>0.4</c:v>
                </c:pt>
                <c:pt idx="7">
                  <c:v>0.2</c:v>
                </c:pt>
                <c:pt idx="8">
                  <c:v>0.1</c:v>
                </c:pt>
                <c:pt idx="9">
                  <c:v>0.3</c:v>
                </c:pt>
                <c:pt idx="10">
                  <c:v>0.1</c:v>
                </c:pt>
                <c:pt idx="11">
                  <c:v>0</c:v>
                </c:pt>
                <c:pt idx="12">
                  <c:v>0.2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0.1</c:v>
                </c:pt>
                <c:pt idx="17">
                  <c:v>0.3</c:v>
                </c:pt>
                <c:pt idx="18">
                  <c:v>0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1">
                  <c:v>0.9</c:v>
                </c:pt>
                <c:pt idx="32">
                  <c:v>0.3</c:v>
                </c:pt>
                <c:pt idx="33">
                  <c:v>0.1</c:v>
                </c:pt>
                <c:pt idx="35">
                  <c:v>0</c:v>
                </c:pt>
                <c:pt idx="37">
                  <c:v>0.5</c:v>
                </c:pt>
                <c:pt idx="38">
                  <c:v>0.3</c:v>
                </c:pt>
                <c:pt idx="39">
                  <c:v>0.2</c:v>
                </c:pt>
                <c:pt idx="40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CA-4415-BC01-28D6CC6C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1190448"/>
        <c:axId val="231190840"/>
      </c:lineChart>
      <c:catAx>
        <c:axId val="231190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1190840"/>
        <c:crosses val="autoZero"/>
        <c:auto val="1"/>
        <c:lblAlgn val="ctr"/>
        <c:lblOffset val="100"/>
        <c:tickMarkSkip val="1"/>
        <c:noMultiLvlLbl val="0"/>
      </c:catAx>
      <c:valAx>
        <c:axId val="23119084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1190448"/>
        <c:crosses val="autoZero"/>
        <c:crossBetween val="between"/>
        <c:majorUnit val="3"/>
      </c:valAx>
    </c:plotArea>
    <c:legend>
      <c:legendPos val="b"/>
      <c:layout>
        <c:manualLayout>
          <c:xMode val="edge"/>
          <c:yMode val="edge"/>
          <c:x val="0.2950454593175853"/>
          <c:y val="0.66001638492739456"/>
          <c:w val="0.35638340646661071"/>
          <c:h val="3.7758851359959683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medical examination or treatment due to being too expensive, too far to travel or waiting lists, by educational attainment level,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16 and over)</a:t>
            </a:r>
          </a:p>
        </c:rich>
      </c:tx>
      <c:layout>
        <c:manualLayout>
          <c:xMode val="edge"/>
          <c:yMode val="edge"/>
          <c:x val="5.3333333333333332E-3"/>
          <c:y val="1.02213197413925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4534241573531098E-2"/>
          <c:y val="0.18803831464007209"/>
          <c:w val="0.95074868891010922"/>
          <c:h val="0.25678344206237436"/>
        </c:manualLayout>
      </c:layout>
      <c:lineChart>
        <c:grouping val="standard"/>
        <c:varyColors val="0"/>
        <c:ser>
          <c:idx val="2"/>
          <c:order val="0"/>
          <c:tx>
            <c:strRef>
              <c:f>'Figure 6'!$C$47</c:f>
              <c:strCache>
                <c:ptCount val="1"/>
                <c:pt idx="0">
                  <c:v>ED0-2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B9C31E"/>
              </a:solidFill>
              <a:ln>
                <a:noFill/>
              </a:ln>
            </c:spPr>
          </c:marker>
          <c:cat>
            <c:strRef>
              <c:f>'Figure 6'!$B$48:$B$88</c:f>
              <c:strCache>
                <c:ptCount val="41"/>
                <c:pt idx="0">
                  <c:v>EU-27 (¹)</c:v>
                </c:pt>
                <c:pt idx="1">
                  <c:v>EA-19</c:v>
                </c:pt>
                <c:pt idx="3">
                  <c:v>Greece</c:v>
                </c:pt>
                <c:pt idx="4">
                  <c:v>Estonia</c:v>
                </c:pt>
                <c:pt idx="5">
                  <c:v>Romania</c:v>
                </c:pt>
                <c:pt idx="6">
                  <c:v>Latvia</c:v>
                </c:pt>
                <c:pt idx="7">
                  <c:v>Finland</c:v>
                </c:pt>
                <c:pt idx="8">
                  <c:v>Poland</c:v>
                </c:pt>
                <c:pt idx="9">
                  <c:v>Slovakia</c:v>
                </c:pt>
                <c:pt idx="10">
                  <c:v>Croatia</c:v>
                </c:pt>
                <c:pt idx="11">
                  <c:v>Bulgaria</c:v>
                </c:pt>
                <c:pt idx="12">
                  <c:v>Italy</c:v>
                </c:pt>
                <c:pt idx="13">
                  <c:v>Belgium (²)</c:v>
                </c:pt>
                <c:pt idx="14">
                  <c:v>Slovenia</c:v>
                </c:pt>
                <c:pt idx="15">
                  <c:v>Ireland</c:v>
                </c:pt>
                <c:pt idx="16">
                  <c:v>Portugal</c:v>
                </c:pt>
                <c:pt idx="17">
                  <c:v>Denmark</c:v>
                </c:pt>
                <c:pt idx="18">
                  <c:v>Lithuania</c:v>
                </c:pt>
                <c:pt idx="19">
                  <c:v>Sweden</c:v>
                </c:pt>
                <c:pt idx="20">
                  <c:v>Cyprus</c:v>
                </c:pt>
                <c:pt idx="21">
                  <c:v>France</c:v>
                </c:pt>
                <c:pt idx="22">
                  <c:v>Czechia</c:v>
                </c:pt>
                <c:pt idx="23">
                  <c:v>Hungary</c:v>
                </c:pt>
                <c:pt idx="24">
                  <c:v>Germany </c:v>
                </c:pt>
                <c:pt idx="25">
                  <c:v>Austria</c:v>
                </c:pt>
                <c:pt idx="26">
                  <c:v>Netherlands</c:v>
                </c:pt>
                <c:pt idx="27">
                  <c:v>Spain</c:v>
                </c:pt>
                <c:pt idx="28">
                  <c:v>Luxembourg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Montenegro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6'!$C$48:$C$88</c:f>
              <c:numCache>
                <c:formatCode>General</c:formatCode>
                <c:ptCount val="41"/>
                <c:pt idx="0">
                  <c:v>2.5</c:v>
                </c:pt>
                <c:pt idx="1">
                  <c:v>2</c:v>
                </c:pt>
                <c:pt idx="3">
                  <c:v>13.2</c:v>
                </c:pt>
                <c:pt idx="4">
                  <c:v>12</c:v>
                </c:pt>
                <c:pt idx="5">
                  <c:v>9.9</c:v>
                </c:pt>
                <c:pt idx="6">
                  <c:v>7.4</c:v>
                </c:pt>
                <c:pt idx="7">
                  <c:v>7.1</c:v>
                </c:pt>
                <c:pt idx="8">
                  <c:v>5</c:v>
                </c:pt>
                <c:pt idx="9">
                  <c:v>4.9000000000000004</c:v>
                </c:pt>
                <c:pt idx="10">
                  <c:v>3.6</c:v>
                </c:pt>
                <c:pt idx="11">
                  <c:v>3.3</c:v>
                </c:pt>
                <c:pt idx="12">
                  <c:v>2.8</c:v>
                </c:pt>
                <c:pt idx="13">
                  <c:v>2.7</c:v>
                </c:pt>
                <c:pt idx="14">
                  <c:v>2.5</c:v>
                </c:pt>
                <c:pt idx="15">
                  <c:v>2.4</c:v>
                </c:pt>
                <c:pt idx="16">
                  <c:v>2.2000000000000002</c:v>
                </c:pt>
                <c:pt idx="17">
                  <c:v>2.1</c:v>
                </c:pt>
                <c:pt idx="18">
                  <c:v>2</c:v>
                </c:pt>
                <c:pt idx="19">
                  <c:v>1.8</c:v>
                </c:pt>
                <c:pt idx="20">
                  <c:v>1.3</c:v>
                </c:pt>
                <c:pt idx="21">
                  <c:v>1.2</c:v>
                </c:pt>
                <c:pt idx="22">
                  <c:v>1.1000000000000001</c:v>
                </c:pt>
                <c:pt idx="23">
                  <c:v>0.9</c:v>
                </c:pt>
                <c:pt idx="24">
                  <c:v>0.5</c:v>
                </c:pt>
                <c:pt idx="25">
                  <c:v>0.4</c:v>
                </c:pt>
                <c:pt idx="26">
                  <c:v>0.3</c:v>
                </c:pt>
                <c:pt idx="27">
                  <c:v>0.2</c:v>
                </c:pt>
                <c:pt idx="28">
                  <c:v>0.2</c:v>
                </c:pt>
                <c:pt idx="29">
                  <c:v>0.1</c:v>
                </c:pt>
                <c:pt idx="31">
                  <c:v>5</c:v>
                </c:pt>
                <c:pt idx="32">
                  <c:v>1</c:v>
                </c:pt>
                <c:pt idx="33">
                  <c:v>0.7</c:v>
                </c:pt>
                <c:pt idx="35">
                  <c:v>5</c:v>
                </c:pt>
                <c:pt idx="37">
                  <c:v>5.9</c:v>
                </c:pt>
                <c:pt idx="38">
                  <c:v>4.9000000000000004</c:v>
                </c:pt>
                <c:pt idx="39">
                  <c:v>11</c:v>
                </c:pt>
                <c:pt idx="40">
                  <c:v>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00-4165-A8D1-6F44D9C9C617}"/>
            </c:ext>
          </c:extLst>
        </c:ser>
        <c:ser>
          <c:idx val="1"/>
          <c:order val="1"/>
          <c:tx>
            <c:strRef>
              <c:f>'Figure 6'!$D$47</c:f>
              <c:strCache>
                <c:ptCount val="1"/>
                <c:pt idx="0">
                  <c:v>ED3-4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6'!$B$48:$B$88</c:f>
              <c:strCache>
                <c:ptCount val="41"/>
                <c:pt idx="0">
                  <c:v>EU-27 (¹)</c:v>
                </c:pt>
                <c:pt idx="1">
                  <c:v>EA-19</c:v>
                </c:pt>
                <c:pt idx="3">
                  <c:v>Greece</c:v>
                </c:pt>
                <c:pt idx="4">
                  <c:v>Estonia</c:v>
                </c:pt>
                <c:pt idx="5">
                  <c:v>Romania</c:v>
                </c:pt>
                <c:pt idx="6">
                  <c:v>Latvia</c:v>
                </c:pt>
                <c:pt idx="7">
                  <c:v>Finland</c:v>
                </c:pt>
                <c:pt idx="8">
                  <c:v>Poland</c:v>
                </c:pt>
                <c:pt idx="9">
                  <c:v>Slovakia</c:v>
                </c:pt>
                <c:pt idx="10">
                  <c:v>Croatia</c:v>
                </c:pt>
                <c:pt idx="11">
                  <c:v>Bulgaria</c:v>
                </c:pt>
                <c:pt idx="12">
                  <c:v>Italy</c:v>
                </c:pt>
                <c:pt idx="13">
                  <c:v>Belgium (²)</c:v>
                </c:pt>
                <c:pt idx="14">
                  <c:v>Slovenia</c:v>
                </c:pt>
                <c:pt idx="15">
                  <c:v>Ireland</c:v>
                </c:pt>
                <c:pt idx="16">
                  <c:v>Portugal</c:v>
                </c:pt>
                <c:pt idx="17">
                  <c:v>Denmark</c:v>
                </c:pt>
                <c:pt idx="18">
                  <c:v>Lithuania</c:v>
                </c:pt>
                <c:pt idx="19">
                  <c:v>Sweden</c:v>
                </c:pt>
                <c:pt idx="20">
                  <c:v>Cyprus</c:v>
                </c:pt>
                <c:pt idx="21">
                  <c:v>France</c:v>
                </c:pt>
                <c:pt idx="22">
                  <c:v>Czechia</c:v>
                </c:pt>
                <c:pt idx="23">
                  <c:v>Hungary</c:v>
                </c:pt>
                <c:pt idx="24">
                  <c:v>Germany </c:v>
                </c:pt>
                <c:pt idx="25">
                  <c:v>Austria</c:v>
                </c:pt>
                <c:pt idx="26">
                  <c:v>Netherlands</c:v>
                </c:pt>
                <c:pt idx="27">
                  <c:v>Spain</c:v>
                </c:pt>
                <c:pt idx="28">
                  <c:v>Luxembourg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Montenegro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6'!$D$48:$D$88</c:f>
              <c:numCache>
                <c:formatCode>General</c:formatCode>
                <c:ptCount val="41"/>
                <c:pt idx="0">
                  <c:v>1.5</c:v>
                </c:pt>
                <c:pt idx="1">
                  <c:v>1.1000000000000001</c:v>
                </c:pt>
                <c:pt idx="3">
                  <c:v>6.3</c:v>
                </c:pt>
                <c:pt idx="4">
                  <c:v>15.3</c:v>
                </c:pt>
                <c:pt idx="5">
                  <c:v>3.3</c:v>
                </c:pt>
                <c:pt idx="6">
                  <c:v>4.3</c:v>
                </c:pt>
                <c:pt idx="7">
                  <c:v>4.4000000000000004</c:v>
                </c:pt>
                <c:pt idx="8">
                  <c:v>4.0999999999999996</c:v>
                </c:pt>
                <c:pt idx="9">
                  <c:v>2.5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2</c:v>
                </c:pt>
                <c:pt idx="14">
                  <c:v>2.9</c:v>
                </c:pt>
                <c:pt idx="15">
                  <c:v>1.8</c:v>
                </c:pt>
                <c:pt idx="16">
                  <c:v>1.3</c:v>
                </c:pt>
                <c:pt idx="17">
                  <c:v>1.7</c:v>
                </c:pt>
                <c:pt idx="18">
                  <c:v>1.6</c:v>
                </c:pt>
                <c:pt idx="19">
                  <c:v>1.1000000000000001</c:v>
                </c:pt>
                <c:pt idx="20">
                  <c:v>1.3</c:v>
                </c:pt>
                <c:pt idx="21">
                  <c:v>1.2</c:v>
                </c:pt>
                <c:pt idx="22">
                  <c:v>0.5</c:v>
                </c:pt>
                <c:pt idx="23">
                  <c:v>0.7</c:v>
                </c:pt>
                <c:pt idx="24">
                  <c:v>0.2</c:v>
                </c:pt>
                <c:pt idx="25">
                  <c:v>0.3</c:v>
                </c:pt>
                <c:pt idx="26">
                  <c:v>0.2</c:v>
                </c:pt>
                <c:pt idx="27">
                  <c:v>0.2</c:v>
                </c:pt>
                <c:pt idx="28">
                  <c:v>0.3</c:v>
                </c:pt>
                <c:pt idx="29">
                  <c:v>0</c:v>
                </c:pt>
                <c:pt idx="31">
                  <c:v>3.3</c:v>
                </c:pt>
                <c:pt idx="32">
                  <c:v>0.6</c:v>
                </c:pt>
                <c:pt idx="33">
                  <c:v>0.5</c:v>
                </c:pt>
                <c:pt idx="35">
                  <c:v>4.0999999999999996</c:v>
                </c:pt>
                <c:pt idx="37">
                  <c:v>2.4</c:v>
                </c:pt>
                <c:pt idx="38">
                  <c:v>1.5</c:v>
                </c:pt>
                <c:pt idx="39">
                  <c:v>3.1</c:v>
                </c:pt>
                <c:pt idx="40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00-4165-A8D1-6F44D9C9C617}"/>
            </c:ext>
          </c:extLst>
        </c:ser>
        <c:ser>
          <c:idx val="0"/>
          <c:order val="2"/>
          <c:tx>
            <c:strRef>
              <c:f>'Figure 6'!$E$47</c:f>
              <c:strCache>
                <c:ptCount val="1"/>
                <c:pt idx="0">
                  <c:v>ED5-8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6'!$B$48:$B$88</c:f>
              <c:strCache>
                <c:ptCount val="41"/>
                <c:pt idx="0">
                  <c:v>EU-27 (¹)</c:v>
                </c:pt>
                <c:pt idx="1">
                  <c:v>EA-19</c:v>
                </c:pt>
                <c:pt idx="3">
                  <c:v>Greece</c:v>
                </c:pt>
                <c:pt idx="4">
                  <c:v>Estonia</c:v>
                </c:pt>
                <c:pt idx="5">
                  <c:v>Romania</c:v>
                </c:pt>
                <c:pt idx="6">
                  <c:v>Latvia</c:v>
                </c:pt>
                <c:pt idx="7">
                  <c:v>Finland</c:v>
                </c:pt>
                <c:pt idx="8">
                  <c:v>Poland</c:v>
                </c:pt>
                <c:pt idx="9">
                  <c:v>Slovakia</c:v>
                </c:pt>
                <c:pt idx="10">
                  <c:v>Croatia</c:v>
                </c:pt>
                <c:pt idx="11">
                  <c:v>Bulgaria</c:v>
                </c:pt>
                <c:pt idx="12">
                  <c:v>Italy</c:v>
                </c:pt>
                <c:pt idx="13">
                  <c:v>Belgium (²)</c:v>
                </c:pt>
                <c:pt idx="14">
                  <c:v>Slovenia</c:v>
                </c:pt>
                <c:pt idx="15">
                  <c:v>Ireland</c:v>
                </c:pt>
                <c:pt idx="16">
                  <c:v>Portugal</c:v>
                </c:pt>
                <c:pt idx="17">
                  <c:v>Denmark</c:v>
                </c:pt>
                <c:pt idx="18">
                  <c:v>Lithuania</c:v>
                </c:pt>
                <c:pt idx="19">
                  <c:v>Sweden</c:v>
                </c:pt>
                <c:pt idx="20">
                  <c:v>Cyprus</c:v>
                </c:pt>
                <c:pt idx="21">
                  <c:v>France</c:v>
                </c:pt>
                <c:pt idx="22">
                  <c:v>Czechia</c:v>
                </c:pt>
                <c:pt idx="23">
                  <c:v>Hungary</c:v>
                </c:pt>
                <c:pt idx="24">
                  <c:v>Germany </c:v>
                </c:pt>
                <c:pt idx="25">
                  <c:v>Austria</c:v>
                </c:pt>
                <c:pt idx="26">
                  <c:v>Netherlands</c:v>
                </c:pt>
                <c:pt idx="27">
                  <c:v>Spain</c:v>
                </c:pt>
                <c:pt idx="28">
                  <c:v>Luxembourg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Montenegro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6'!$E$48:$E$88</c:f>
              <c:numCache>
                <c:formatCode>General</c:formatCode>
                <c:ptCount val="41"/>
                <c:pt idx="0">
                  <c:v>1.1000000000000001</c:v>
                </c:pt>
                <c:pt idx="1">
                  <c:v>0.9</c:v>
                </c:pt>
                <c:pt idx="3">
                  <c:v>3.6</c:v>
                </c:pt>
                <c:pt idx="4">
                  <c:v>17.5</c:v>
                </c:pt>
                <c:pt idx="5">
                  <c:v>1</c:v>
                </c:pt>
                <c:pt idx="6">
                  <c:v>2.7</c:v>
                </c:pt>
                <c:pt idx="7">
                  <c:v>3.3</c:v>
                </c:pt>
                <c:pt idx="8">
                  <c:v>3.7</c:v>
                </c:pt>
                <c:pt idx="9">
                  <c:v>1.7</c:v>
                </c:pt>
                <c:pt idx="10">
                  <c:v>0.7</c:v>
                </c:pt>
                <c:pt idx="11">
                  <c:v>0.2</c:v>
                </c:pt>
                <c:pt idx="12">
                  <c:v>0.4</c:v>
                </c:pt>
                <c:pt idx="13">
                  <c:v>1</c:v>
                </c:pt>
                <c:pt idx="14">
                  <c:v>3.2</c:v>
                </c:pt>
                <c:pt idx="15">
                  <c:v>1.9</c:v>
                </c:pt>
                <c:pt idx="16">
                  <c:v>0.5</c:v>
                </c:pt>
                <c:pt idx="17">
                  <c:v>1.9</c:v>
                </c:pt>
                <c:pt idx="18">
                  <c:v>0.7</c:v>
                </c:pt>
                <c:pt idx="19">
                  <c:v>1.6</c:v>
                </c:pt>
                <c:pt idx="20">
                  <c:v>0.4</c:v>
                </c:pt>
                <c:pt idx="21">
                  <c:v>1.2</c:v>
                </c:pt>
                <c:pt idx="22">
                  <c:v>0.3</c:v>
                </c:pt>
                <c:pt idx="23">
                  <c:v>1.7</c:v>
                </c:pt>
                <c:pt idx="24">
                  <c:v>0.3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</c:v>
                </c:pt>
                <c:pt idx="31">
                  <c:v>2.4</c:v>
                </c:pt>
                <c:pt idx="32">
                  <c:v>0.8</c:v>
                </c:pt>
                <c:pt idx="33">
                  <c:v>1</c:v>
                </c:pt>
                <c:pt idx="35">
                  <c:v>4.5</c:v>
                </c:pt>
                <c:pt idx="37">
                  <c:v>2.2000000000000002</c:v>
                </c:pt>
                <c:pt idx="38">
                  <c:v>0.3</c:v>
                </c:pt>
                <c:pt idx="39">
                  <c:v>1.3</c:v>
                </c:pt>
                <c:pt idx="4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00-4165-A8D1-6F44D9C9C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2914152"/>
        <c:axId val="232914544"/>
      </c:lineChart>
      <c:catAx>
        <c:axId val="23291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2914544"/>
        <c:crosses val="autoZero"/>
        <c:auto val="1"/>
        <c:lblAlgn val="ctr"/>
        <c:lblOffset val="100"/>
        <c:tickMarkSkip val="1"/>
        <c:noMultiLvlLbl val="0"/>
      </c:catAx>
      <c:valAx>
        <c:axId val="23291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2914152"/>
        <c:crosses val="autoZero"/>
        <c:crossBetween val="between"/>
        <c:majorUnit val="3"/>
      </c:valAx>
    </c:plotArea>
    <c:legend>
      <c:legendPos val="b"/>
      <c:layout>
        <c:manualLayout>
          <c:xMode val="edge"/>
          <c:yMode val="edge"/>
          <c:x val="0.38939779527559049"/>
          <c:y val="0.64178479534422905"/>
          <c:w val="0.1768153034294149"/>
          <c:h val="3.8688879325699255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dental examination or treatment,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16 and over)</a:t>
            </a:r>
          </a:p>
        </c:rich>
      </c:tx>
      <c:layout>
        <c:manualLayout>
          <c:xMode val="edge"/>
          <c:yMode val="edge"/>
          <c:x val="5.328005328005328E-3"/>
          <c:y val="9.3105108519685592E-3"/>
        </c:manualLayout>
      </c:layout>
      <c:overlay val="0"/>
    </c:title>
    <c:autoTitleDeleted val="0"/>
    <c:plotArea>
      <c:layout>
        <c:manualLayout>
          <c:xMode val="edge"/>
          <c:yMode val="edge"/>
          <c:x val="1.4652014652014652E-2"/>
          <c:y val="0.18574469149677275"/>
          <c:w val="0.97069597069597069"/>
          <c:h val="0.528746110616566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7'!$C$45</c:f>
              <c:strCache>
                <c:ptCount val="1"/>
                <c:pt idx="0">
                  <c:v>Too expensive or too far to travel or waiting list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7'!$B$46:$B$84</c:f>
              <c:strCache>
                <c:ptCount val="39"/>
                <c:pt idx="0">
                  <c:v>EU-27 (¹)</c:v>
                </c:pt>
                <c:pt idx="1">
                  <c:v>EA-19 </c:v>
                </c:pt>
                <c:pt idx="3">
                  <c:v>Latvia</c:v>
                </c:pt>
                <c:pt idx="4">
                  <c:v>Portugal</c:v>
                </c:pt>
                <c:pt idx="5">
                  <c:v>Greece</c:v>
                </c:pt>
                <c:pt idx="6">
                  <c:v>Romania</c:v>
                </c:pt>
                <c:pt idx="7">
                  <c:v>Denmark</c:v>
                </c:pt>
                <c:pt idx="8">
                  <c:v>Finland</c:v>
                </c:pt>
                <c:pt idx="9">
                  <c:v>Spain</c:v>
                </c:pt>
                <c:pt idx="10">
                  <c:v>Belgium (²)</c:v>
                </c:pt>
                <c:pt idx="11">
                  <c:v>Estonia</c:v>
                </c:pt>
                <c:pt idx="12">
                  <c:v>Cyprus</c:v>
                </c:pt>
                <c:pt idx="13">
                  <c:v>France</c:v>
                </c:pt>
                <c:pt idx="14">
                  <c:v>Slovenia</c:v>
                </c:pt>
                <c:pt idx="15">
                  <c:v>Slovakia </c:v>
                </c:pt>
                <c:pt idx="16">
                  <c:v>Lithuania</c:v>
                </c:pt>
                <c:pt idx="17">
                  <c:v>Poland</c:v>
                </c:pt>
                <c:pt idx="18">
                  <c:v>Italy</c:v>
                </c:pt>
                <c:pt idx="19">
                  <c:v>Hungary</c:v>
                </c:pt>
                <c:pt idx="20">
                  <c:v>Ireland </c:v>
                </c:pt>
                <c:pt idx="21">
                  <c:v>Bulgaria</c:v>
                </c:pt>
                <c:pt idx="22">
                  <c:v>Sweden</c:v>
                </c:pt>
                <c:pt idx="23">
                  <c:v>Czechia</c:v>
                </c:pt>
                <c:pt idx="24">
                  <c:v>Croatia</c:v>
                </c:pt>
                <c:pt idx="25">
                  <c:v>Malta</c:v>
                </c:pt>
                <c:pt idx="26">
                  <c:v>Austria</c:v>
                </c:pt>
                <c:pt idx="27">
                  <c:v>Germany</c:v>
                </c:pt>
                <c:pt idx="28">
                  <c:v>Luxembourg</c:v>
                </c:pt>
                <c:pt idx="29">
                  <c:v>Netherlands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North Macedonia</c:v>
                </c:pt>
              </c:strCache>
            </c:strRef>
          </c:cat>
          <c:val>
            <c:numRef>
              <c:f>'Figure 7'!$C$46:$C$84</c:f>
              <c:numCache>
                <c:formatCode>#,##0.0_i</c:formatCode>
                <c:ptCount val="39"/>
                <c:pt idx="0">
                  <c:v>2.8</c:v>
                </c:pt>
                <c:pt idx="1">
                  <c:v>2.9</c:v>
                </c:pt>
                <c:pt idx="3">
                  <c:v>10.5</c:v>
                </c:pt>
                <c:pt idx="4">
                  <c:v>9.8000000000000007</c:v>
                </c:pt>
                <c:pt idx="5">
                  <c:v>8.8000000000000007</c:v>
                </c:pt>
                <c:pt idx="6">
                  <c:v>5</c:v>
                </c:pt>
                <c:pt idx="7">
                  <c:v>4.7</c:v>
                </c:pt>
                <c:pt idx="8">
                  <c:v>5.5</c:v>
                </c:pt>
                <c:pt idx="9">
                  <c:v>5</c:v>
                </c:pt>
                <c:pt idx="10">
                  <c:v>3.6</c:v>
                </c:pt>
                <c:pt idx="11">
                  <c:v>4.8</c:v>
                </c:pt>
                <c:pt idx="12">
                  <c:v>4.2</c:v>
                </c:pt>
                <c:pt idx="13">
                  <c:v>2.7</c:v>
                </c:pt>
                <c:pt idx="14">
                  <c:v>3.7</c:v>
                </c:pt>
                <c:pt idx="15">
                  <c:v>2.1</c:v>
                </c:pt>
                <c:pt idx="16">
                  <c:v>3.4</c:v>
                </c:pt>
                <c:pt idx="17">
                  <c:v>1.9</c:v>
                </c:pt>
                <c:pt idx="18">
                  <c:v>2.7</c:v>
                </c:pt>
                <c:pt idx="19">
                  <c:v>1.6</c:v>
                </c:pt>
                <c:pt idx="20">
                  <c:v>2.4</c:v>
                </c:pt>
                <c:pt idx="21">
                  <c:v>2.1</c:v>
                </c:pt>
                <c:pt idx="22">
                  <c:v>1.6</c:v>
                </c:pt>
                <c:pt idx="23">
                  <c:v>0.8</c:v>
                </c:pt>
                <c:pt idx="24">
                  <c:v>1</c:v>
                </c:pt>
                <c:pt idx="25">
                  <c:v>0.3</c:v>
                </c:pt>
                <c:pt idx="26">
                  <c:v>0.6</c:v>
                </c:pt>
                <c:pt idx="27">
                  <c:v>0.4</c:v>
                </c:pt>
                <c:pt idx="28">
                  <c:v>0.4</c:v>
                </c:pt>
                <c:pt idx="29">
                  <c:v>0.4</c:v>
                </c:pt>
                <c:pt idx="31">
                  <c:v>7.8</c:v>
                </c:pt>
                <c:pt idx="32">
                  <c:v>5.0999999999999996</c:v>
                </c:pt>
                <c:pt idx="33">
                  <c:v>3</c:v>
                </c:pt>
                <c:pt idx="35">
                  <c:v>2.5</c:v>
                </c:pt>
                <c:pt idx="37">
                  <c:v>6.5</c:v>
                </c:pt>
                <c:pt idx="38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6-4612-A770-BC2B9824D2A0}"/>
            </c:ext>
          </c:extLst>
        </c:ser>
        <c:ser>
          <c:idx val="1"/>
          <c:order val="1"/>
          <c:tx>
            <c:strRef>
              <c:f>'Figure 7'!$D$45</c:f>
              <c:strCache>
                <c:ptCount val="1"/>
                <c:pt idx="0">
                  <c:v>Other reasons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7'!$B$46:$B$84</c:f>
              <c:strCache>
                <c:ptCount val="39"/>
                <c:pt idx="0">
                  <c:v>EU-27 (¹)</c:v>
                </c:pt>
                <c:pt idx="1">
                  <c:v>EA-19 </c:v>
                </c:pt>
                <c:pt idx="3">
                  <c:v>Latvia</c:v>
                </c:pt>
                <c:pt idx="4">
                  <c:v>Portugal</c:v>
                </c:pt>
                <c:pt idx="5">
                  <c:v>Greece</c:v>
                </c:pt>
                <c:pt idx="6">
                  <c:v>Romania</c:v>
                </c:pt>
                <c:pt idx="7">
                  <c:v>Denmark</c:v>
                </c:pt>
                <c:pt idx="8">
                  <c:v>Finland</c:v>
                </c:pt>
                <c:pt idx="9">
                  <c:v>Spain</c:v>
                </c:pt>
                <c:pt idx="10">
                  <c:v>Belgium (²)</c:v>
                </c:pt>
                <c:pt idx="11">
                  <c:v>Estonia</c:v>
                </c:pt>
                <c:pt idx="12">
                  <c:v>Cyprus</c:v>
                </c:pt>
                <c:pt idx="13">
                  <c:v>France</c:v>
                </c:pt>
                <c:pt idx="14">
                  <c:v>Slovenia</c:v>
                </c:pt>
                <c:pt idx="15">
                  <c:v>Slovakia </c:v>
                </c:pt>
                <c:pt idx="16">
                  <c:v>Lithuania</c:v>
                </c:pt>
                <c:pt idx="17">
                  <c:v>Poland</c:v>
                </c:pt>
                <c:pt idx="18">
                  <c:v>Italy</c:v>
                </c:pt>
                <c:pt idx="19">
                  <c:v>Hungary</c:v>
                </c:pt>
                <c:pt idx="20">
                  <c:v>Ireland </c:v>
                </c:pt>
                <c:pt idx="21">
                  <c:v>Bulgaria</c:v>
                </c:pt>
                <c:pt idx="22">
                  <c:v>Sweden</c:v>
                </c:pt>
                <c:pt idx="23">
                  <c:v>Czechia</c:v>
                </c:pt>
                <c:pt idx="24">
                  <c:v>Croatia</c:v>
                </c:pt>
                <c:pt idx="25">
                  <c:v>Malta</c:v>
                </c:pt>
                <c:pt idx="26">
                  <c:v>Austria</c:v>
                </c:pt>
                <c:pt idx="27">
                  <c:v>Germany</c:v>
                </c:pt>
                <c:pt idx="28">
                  <c:v>Luxembourg</c:v>
                </c:pt>
                <c:pt idx="29">
                  <c:v>Netherlands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North Macedonia</c:v>
                </c:pt>
              </c:strCache>
            </c:strRef>
          </c:cat>
          <c:val>
            <c:numRef>
              <c:f>'Figure 7'!$D$46:$D$84</c:f>
              <c:numCache>
                <c:formatCode>#,##0.0_i</c:formatCode>
                <c:ptCount val="39"/>
                <c:pt idx="0">
                  <c:v>1.2</c:v>
                </c:pt>
                <c:pt idx="1">
                  <c:v>1</c:v>
                </c:pt>
                <c:pt idx="3">
                  <c:v>3</c:v>
                </c:pt>
                <c:pt idx="4">
                  <c:v>3.3000000000000003</c:v>
                </c:pt>
                <c:pt idx="5">
                  <c:v>0.70000000000000007</c:v>
                </c:pt>
                <c:pt idx="6">
                  <c:v>1.8</c:v>
                </c:pt>
                <c:pt idx="7">
                  <c:v>2</c:v>
                </c:pt>
                <c:pt idx="8">
                  <c:v>0.7</c:v>
                </c:pt>
                <c:pt idx="9">
                  <c:v>1.0999999999999999</c:v>
                </c:pt>
                <c:pt idx="10">
                  <c:v>1.7000000000000002</c:v>
                </c:pt>
                <c:pt idx="11">
                  <c:v>0.4</c:v>
                </c:pt>
                <c:pt idx="12">
                  <c:v>1</c:v>
                </c:pt>
                <c:pt idx="13">
                  <c:v>2.1</c:v>
                </c:pt>
                <c:pt idx="14">
                  <c:v>0.9</c:v>
                </c:pt>
                <c:pt idx="15">
                  <c:v>1.9999999999999998</c:v>
                </c:pt>
                <c:pt idx="16">
                  <c:v>0.30000000000000004</c:v>
                </c:pt>
                <c:pt idx="17">
                  <c:v>1.5999999999999999</c:v>
                </c:pt>
                <c:pt idx="18">
                  <c:v>0.4</c:v>
                </c:pt>
                <c:pt idx="19">
                  <c:v>1.5</c:v>
                </c:pt>
                <c:pt idx="20">
                  <c:v>0.7</c:v>
                </c:pt>
                <c:pt idx="21">
                  <c:v>0.6</c:v>
                </c:pt>
                <c:pt idx="22">
                  <c:v>1</c:v>
                </c:pt>
                <c:pt idx="23">
                  <c:v>1.8</c:v>
                </c:pt>
                <c:pt idx="24">
                  <c:v>1.2</c:v>
                </c:pt>
                <c:pt idx="25">
                  <c:v>0.89999999999999991</c:v>
                </c:pt>
                <c:pt idx="26">
                  <c:v>0.5</c:v>
                </c:pt>
                <c:pt idx="27">
                  <c:v>0.70000000000000007</c:v>
                </c:pt>
                <c:pt idx="28">
                  <c:v>0.4</c:v>
                </c:pt>
                <c:pt idx="29">
                  <c:v>0.4</c:v>
                </c:pt>
                <c:pt idx="31">
                  <c:v>3.6999999999999997</c:v>
                </c:pt>
                <c:pt idx="32">
                  <c:v>3</c:v>
                </c:pt>
                <c:pt idx="33">
                  <c:v>1.5</c:v>
                </c:pt>
                <c:pt idx="35">
                  <c:v>1.3</c:v>
                </c:pt>
                <c:pt idx="37">
                  <c:v>5.2</c:v>
                </c:pt>
                <c:pt idx="38">
                  <c:v>1.5999999999999999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6-4612-A770-BC2B9824D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231191624"/>
        <c:axId val="231192016"/>
      </c:barChart>
      <c:catAx>
        <c:axId val="231191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1192016"/>
        <c:crosses val="autoZero"/>
        <c:auto val="1"/>
        <c:lblAlgn val="ctr"/>
        <c:lblOffset val="100"/>
        <c:tickMarkSkip val="1"/>
        <c:noMultiLvlLbl val="0"/>
      </c:catAx>
      <c:valAx>
        <c:axId val="23119201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1191624"/>
        <c:crosses val="autoZero"/>
        <c:crossBetween val="between"/>
        <c:majorUnit val="3"/>
      </c:valAx>
    </c:plotArea>
    <c:legend>
      <c:legendPos val="b"/>
      <c:layout>
        <c:manualLayout>
          <c:xMode val="edge"/>
          <c:yMode val="edge"/>
          <c:x val="0.19983638408835261"/>
          <c:y val="0.74009470695625279"/>
          <c:w val="0.56887264558053519"/>
          <c:h val="4.4229371797804257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Persons reporting unmet needs for dental examination or treatment due to being too expensive, too far to travel or waiting lists, by age,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share of the persons aged 16 and over)</a:t>
            </a:r>
          </a:p>
        </c:rich>
      </c:tx>
      <c:layout>
        <c:manualLayout>
          <c:xMode val="edge"/>
          <c:yMode val="edge"/>
          <c:x val="5.3333333333333332E-3"/>
          <c:y val="1.07643424798459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75318367577594E-2"/>
          <c:y val="0.20145419348798613"/>
          <c:w val="0.94441171125976053"/>
          <c:h val="0.32604457659123337"/>
        </c:manualLayout>
      </c:layout>
      <c:lineChart>
        <c:grouping val="standard"/>
        <c:varyColors val="0"/>
        <c:ser>
          <c:idx val="2"/>
          <c:order val="0"/>
          <c:tx>
            <c:strRef>
              <c:f>'Figure 8'!$C$43</c:f>
              <c:strCache>
                <c:ptCount val="1"/>
                <c:pt idx="0">
                  <c:v>16–44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B9C31E"/>
              </a:solidFill>
              <a:ln>
                <a:noFill/>
              </a:ln>
            </c:spPr>
          </c:marker>
          <c:cat>
            <c:strRef>
              <c:f>'Figure 8'!$B$44:$B$82</c:f>
              <c:strCache>
                <c:ptCount val="39"/>
                <c:pt idx="0">
                  <c:v>EU-27 (¹)</c:v>
                </c:pt>
                <c:pt idx="1">
                  <c:v>EA-19</c:v>
                </c:pt>
                <c:pt idx="3">
                  <c:v>Latvia</c:v>
                </c:pt>
                <c:pt idx="4">
                  <c:v>Portugal</c:v>
                </c:pt>
                <c:pt idx="5">
                  <c:v>Greece</c:v>
                </c:pt>
                <c:pt idx="6">
                  <c:v>Spain</c:v>
                </c:pt>
                <c:pt idx="7">
                  <c:v>Romania</c:v>
                </c:pt>
                <c:pt idx="8">
                  <c:v>Cyprus</c:v>
                </c:pt>
                <c:pt idx="9">
                  <c:v>Estonia</c:v>
                </c:pt>
                <c:pt idx="10">
                  <c:v>Finland</c:v>
                </c:pt>
                <c:pt idx="11">
                  <c:v>Denmark</c:v>
                </c:pt>
                <c:pt idx="12">
                  <c:v>Belgium (²)</c:v>
                </c:pt>
                <c:pt idx="13">
                  <c:v>Lithuania</c:v>
                </c:pt>
                <c:pt idx="14">
                  <c:v>Slovenia</c:v>
                </c:pt>
                <c:pt idx="15">
                  <c:v>Italy</c:v>
                </c:pt>
                <c:pt idx="16">
                  <c:v>France</c:v>
                </c:pt>
                <c:pt idx="17">
                  <c:v>Ireland</c:v>
                </c:pt>
                <c:pt idx="18">
                  <c:v>Slovakia</c:v>
                </c:pt>
                <c:pt idx="19">
                  <c:v>Bulgaria</c:v>
                </c:pt>
                <c:pt idx="20">
                  <c:v>Poland</c:v>
                </c:pt>
                <c:pt idx="21">
                  <c:v>Hungary</c:v>
                </c:pt>
                <c:pt idx="22">
                  <c:v>Sweden</c:v>
                </c:pt>
                <c:pt idx="23">
                  <c:v>Croatia</c:v>
                </c:pt>
                <c:pt idx="24">
                  <c:v>Czechia</c:v>
                </c:pt>
                <c:pt idx="25">
                  <c:v>Luxembourg</c:v>
                </c:pt>
                <c:pt idx="26">
                  <c:v>Austria</c:v>
                </c:pt>
                <c:pt idx="27">
                  <c:v>Germany 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North Macedonia</c:v>
                </c:pt>
              </c:strCache>
            </c:strRef>
          </c:cat>
          <c:val>
            <c:numRef>
              <c:f>'Figure 8'!$C$44:$C$82</c:f>
              <c:numCache>
                <c:formatCode>General</c:formatCode>
                <c:ptCount val="39"/>
                <c:pt idx="0">
                  <c:v>2.2999999999999998</c:v>
                </c:pt>
                <c:pt idx="1">
                  <c:v>2.2999999999999998</c:v>
                </c:pt>
                <c:pt idx="3">
                  <c:v>6.8</c:v>
                </c:pt>
                <c:pt idx="4">
                  <c:v>6.3</c:v>
                </c:pt>
                <c:pt idx="5">
                  <c:v>9.1</c:v>
                </c:pt>
                <c:pt idx="6">
                  <c:v>4</c:v>
                </c:pt>
                <c:pt idx="7">
                  <c:v>3</c:v>
                </c:pt>
                <c:pt idx="8">
                  <c:v>3.5</c:v>
                </c:pt>
                <c:pt idx="9">
                  <c:v>4.5</c:v>
                </c:pt>
                <c:pt idx="10">
                  <c:v>6</c:v>
                </c:pt>
                <c:pt idx="11">
                  <c:v>6.3</c:v>
                </c:pt>
                <c:pt idx="12">
                  <c:v>3.3</c:v>
                </c:pt>
                <c:pt idx="13">
                  <c:v>2.1</c:v>
                </c:pt>
                <c:pt idx="14">
                  <c:v>3.2</c:v>
                </c:pt>
                <c:pt idx="15">
                  <c:v>1.7</c:v>
                </c:pt>
                <c:pt idx="16">
                  <c:v>2.1</c:v>
                </c:pt>
                <c:pt idx="17">
                  <c:v>2.4</c:v>
                </c:pt>
                <c:pt idx="18">
                  <c:v>1.5</c:v>
                </c:pt>
                <c:pt idx="19">
                  <c:v>1.2</c:v>
                </c:pt>
                <c:pt idx="20">
                  <c:v>1.9</c:v>
                </c:pt>
                <c:pt idx="21">
                  <c:v>0.9</c:v>
                </c:pt>
                <c:pt idx="22">
                  <c:v>1.9</c:v>
                </c:pt>
                <c:pt idx="23">
                  <c:v>0.2</c:v>
                </c:pt>
                <c:pt idx="24">
                  <c:v>0.6</c:v>
                </c:pt>
                <c:pt idx="25">
                  <c:v>0.3</c:v>
                </c:pt>
                <c:pt idx="26">
                  <c:v>0.6</c:v>
                </c:pt>
                <c:pt idx="27">
                  <c:v>0.3</c:v>
                </c:pt>
                <c:pt idx="28">
                  <c:v>0.5</c:v>
                </c:pt>
                <c:pt idx="29">
                  <c:v>0.2</c:v>
                </c:pt>
                <c:pt idx="31">
                  <c:v>9.6</c:v>
                </c:pt>
                <c:pt idx="32">
                  <c:v>6.8</c:v>
                </c:pt>
                <c:pt idx="33">
                  <c:v>3</c:v>
                </c:pt>
                <c:pt idx="35">
                  <c:v>2.8</c:v>
                </c:pt>
                <c:pt idx="37">
                  <c:v>4.5</c:v>
                </c:pt>
                <c:pt idx="3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43-4734-A321-EC33D2210306}"/>
            </c:ext>
          </c:extLst>
        </c:ser>
        <c:ser>
          <c:idx val="1"/>
          <c:order val="1"/>
          <c:tx>
            <c:strRef>
              <c:f>'Figure 8'!$D$43</c:f>
              <c:strCache>
                <c:ptCount val="1"/>
                <c:pt idx="0">
                  <c:v>45–64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8'!$B$44:$B$82</c:f>
              <c:strCache>
                <c:ptCount val="39"/>
                <c:pt idx="0">
                  <c:v>EU-27 (¹)</c:v>
                </c:pt>
                <c:pt idx="1">
                  <c:v>EA-19</c:v>
                </c:pt>
                <c:pt idx="3">
                  <c:v>Latvia</c:v>
                </c:pt>
                <c:pt idx="4">
                  <c:v>Portugal</c:v>
                </c:pt>
                <c:pt idx="5">
                  <c:v>Greece</c:v>
                </c:pt>
                <c:pt idx="6">
                  <c:v>Spain</c:v>
                </c:pt>
                <c:pt idx="7">
                  <c:v>Romania</c:v>
                </c:pt>
                <c:pt idx="8">
                  <c:v>Cyprus</c:v>
                </c:pt>
                <c:pt idx="9">
                  <c:v>Estonia</c:v>
                </c:pt>
                <c:pt idx="10">
                  <c:v>Finland</c:v>
                </c:pt>
                <c:pt idx="11">
                  <c:v>Denmark</c:v>
                </c:pt>
                <c:pt idx="12">
                  <c:v>Belgium (²)</c:v>
                </c:pt>
                <c:pt idx="13">
                  <c:v>Lithuania</c:v>
                </c:pt>
                <c:pt idx="14">
                  <c:v>Slovenia</c:v>
                </c:pt>
                <c:pt idx="15">
                  <c:v>Italy</c:v>
                </c:pt>
                <c:pt idx="16">
                  <c:v>France</c:v>
                </c:pt>
                <c:pt idx="17">
                  <c:v>Ireland</c:v>
                </c:pt>
                <c:pt idx="18">
                  <c:v>Slovakia</c:v>
                </c:pt>
                <c:pt idx="19">
                  <c:v>Bulgaria</c:v>
                </c:pt>
                <c:pt idx="20">
                  <c:v>Poland</c:v>
                </c:pt>
                <c:pt idx="21">
                  <c:v>Hungary</c:v>
                </c:pt>
                <c:pt idx="22">
                  <c:v>Sweden</c:v>
                </c:pt>
                <c:pt idx="23">
                  <c:v>Croatia</c:v>
                </c:pt>
                <c:pt idx="24">
                  <c:v>Czechia</c:v>
                </c:pt>
                <c:pt idx="25">
                  <c:v>Luxembourg</c:v>
                </c:pt>
                <c:pt idx="26">
                  <c:v>Austria</c:v>
                </c:pt>
                <c:pt idx="27">
                  <c:v>Germany 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North Macedonia</c:v>
                </c:pt>
              </c:strCache>
            </c:strRef>
          </c:cat>
          <c:val>
            <c:numRef>
              <c:f>'Figure 8'!$D$44:$D$82</c:f>
              <c:numCache>
                <c:formatCode>General</c:formatCode>
                <c:ptCount val="39"/>
                <c:pt idx="0">
                  <c:v>3.6</c:v>
                </c:pt>
                <c:pt idx="1">
                  <c:v>3.7</c:v>
                </c:pt>
                <c:pt idx="3">
                  <c:v>14.2</c:v>
                </c:pt>
                <c:pt idx="4">
                  <c:v>12.9</c:v>
                </c:pt>
                <c:pt idx="5">
                  <c:v>11.2</c:v>
                </c:pt>
                <c:pt idx="6">
                  <c:v>6.9</c:v>
                </c:pt>
                <c:pt idx="7">
                  <c:v>6.6</c:v>
                </c:pt>
                <c:pt idx="8">
                  <c:v>6.2</c:v>
                </c:pt>
                <c:pt idx="9">
                  <c:v>5.7</c:v>
                </c:pt>
                <c:pt idx="10">
                  <c:v>5.4</c:v>
                </c:pt>
                <c:pt idx="11">
                  <c:v>5.0999999999999996</c:v>
                </c:pt>
                <c:pt idx="12">
                  <c:v>4.9000000000000004</c:v>
                </c:pt>
                <c:pt idx="13">
                  <c:v>4.5</c:v>
                </c:pt>
                <c:pt idx="14">
                  <c:v>4.3</c:v>
                </c:pt>
                <c:pt idx="15">
                  <c:v>3.6</c:v>
                </c:pt>
                <c:pt idx="16">
                  <c:v>3.3</c:v>
                </c:pt>
                <c:pt idx="17">
                  <c:v>3.1</c:v>
                </c:pt>
                <c:pt idx="18">
                  <c:v>2.9</c:v>
                </c:pt>
                <c:pt idx="19">
                  <c:v>2.5</c:v>
                </c:pt>
                <c:pt idx="20">
                  <c:v>2.2999999999999998</c:v>
                </c:pt>
                <c:pt idx="21">
                  <c:v>2.2000000000000002</c:v>
                </c:pt>
                <c:pt idx="22">
                  <c:v>1.7</c:v>
                </c:pt>
                <c:pt idx="23">
                  <c:v>1.5</c:v>
                </c:pt>
                <c:pt idx="24">
                  <c:v>1</c:v>
                </c:pt>
                <c:pt idx="25">
                  <c:v>0.7</c:v>
                </c:pt>
                <c:pt idx="26">
                  <c:v>0.7</c:v>
                </c:pt>
                <c:pt idx="27">
                  <c:v>0.5</c:v>
                </c:pt>
                <c:pt idx="28">
                  <c:v>0.5</c:v>
                </c:pt>
                <c:pt idx="29">
                  <c:v>0.4</c:v>
                </c:pt>
                <c:pt idx="31">
                  <c:v>6.1</c:v>
                </c:pt>
                <c:pt idx="32">
                  <c:v>4.8</c:v>
                </c:pt>
                <c:pt idx="33">
                  <c:v>3.9</c:v>
                </c:pt>
                <c:pt idx="35">
                  <c:v>3.2</c:v>
                </c:pt>
                <c:pt idx="37">
                  <c:v>8.8000000000000007</c:v>
                </c:pt>
                <c:pt idx="38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43-4734-A321-EC33D2210306}"/>
            </c:ext>
          </c:extLst>
        </c:ser>
        <c:ser>
          <c:idx val="0"/>
          <c:order val="2"/>
          <c:tx>
            <c:strRef>
              <c:f>'Figure 8'!$E$43</c:f>
              <c:strCache>
                <c:ptCount val="1"/>
                <c:pt idx="0">
                  <c:v>65 or over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8'!$B$44:$B$82</c:f>
              <c:strCache>
                <c:ptCount val="39"/>
                <c:pt idx="0">
                  <c:v>EU-27 (¹)</c:v>
                </c:pt>
                <c:pt idx="1">
                  <c:v>EA-19</c:v>
                </c:pt>
                <c:pt idx="3">
                  <c:v>Latvia</c:v>
                </c:pt>
                <c:pt idx="4">
                  <c:v>Portugal</c:v>
                </c:pt>
                <c:pt idx="5">
                  <c:v>Greece</c:v>
                </c:pt>
                <c:pt idx="6">
                  <c:v>Spain</c:v>
                </c:pt>
                <c:pt idx="7">
                  <c:v>Romania</c:v>
                </c:pt>
                <c:pt idx="8">
                  <c:v>Cyprus</c:v>
                </c:pt>
                <c:pt idx="9">
                  <c:v>Estonia</c:v>
                </c:pt>
                <c:pt idx="10">
                  <c:v>Finland</c:v>
                </c:pt>
                <c:pt idx="11">
                  <c:v>Denmark</c:v>
                </c:pt>
                <c:pt idx="12">
                  <c:v>Belgium (²)</c:v>
                </c:pt>
                <c:pt idx="13">
                  <c:v>Lithuania</c:v>
                </c:pt>
                <c:pt idx="14">
                  <c:v>Slovenia</c:v>
                </c:pt>
                <c:pt idx="15">
                  <c:v>Italy</c:v>
                </c:pt>
                <c:pt idx="16">
                  <c:v>France</c:v>
                </c:pt>
                <c:pt idx="17">
                  <c:v>Ireland</c:v>
                </c:pt>
                <c:pt idx="18">
                  <c:v>Slovakia</c:v>
                </c:pt>
                <c:pt idx="19">
                  <c:v>Bulgaria</c:v>
                </c:pt>
                <c:pt idx="20">
                  <c:v>Poland</c:v>
                </c:pt>
                <c:pt idx="21">
                  <c:v>Hungary</c:v>
                </c:pt>
                <c:pt idx="22">
                  <c:v>Sweden</c:v>
                </c:pt>
                <c:pt idx="23">
                  <c:v>Croatia</c:v>
                </c:pt>
                <c:pt idx="24">
                  <c:v>Czechia</c:v>
                </c:pt>
                <c:pt idx="25">
                  <c:v>Luxembourg</c:v>
                </c:pt>
                <c:pt idx="26">
                  <c:v>Austria</c:v>
                </c:pt>
                <c:pt idx="27">
                  <c:v>Germany </c:v>
                </c:pt>
                <c:pt idx="28">
                  <c:v>Netherlands</c:v>
                </c:pt>
                <c:pt idx="29">
                  <c:v>Malta</c:v>
                </c:pt>
                <c:pt idx="31">
                  <c:v>Iceland (³)</c:v>
                </c:pt>
                <c:pt idx="32">
                  <c:v>Norway</c:v>
                </c:pt>
                <c:pt idx="33">
                  <c:v>Switzerland</c:v>
                </c:pt>
                <c:pt idx="35">
                  <c:v>United Kingdom (³)</c:v>
                </c:pt>
                <c:pt idx="37">
                  <c:v>Serbia</c:v>
                </c:pt>
                <c:pt idx="38">
                  <c:v>North Macedonia</c:v>
                </c:pt>
              </c:strCache>
            </c:strRef>
          </c:cat>
          <c:val>
            <c:numRef>
              <c:f>'Figure 8'!$E$44:$E$82</c:f>
              <c:numCache>
                <c:formatCode>General</c:formatCode>
                <c:ptCount val="39"/>
                <c:pt idx="0">
                  <c:v>2.7</c:v>
                </c:pt>
                <c:pt idx="1">
                  <c:v>2.7</c:v>
                </c:pt>
                <c:pt idx="3">
                  <c:v>11.6</c:v>
                </c:pt>
                <c:pt idx="4">
                  <c:v>11.5</c:v>
                </c:pt>
                <c:pt idx="5">
                  <c:v>5</c:v>
                </c:pt>
                <c:pt idx="6">
                  <c:v>4</c:v>
                </c:pt>
                <c:pt idx="7">
                  <c:v>6.6</c:v>
                </c:pt>
                <c:pt idx="8">
                  <c:v>3.1</c:v>
                </c:pt>
                <c:pt idx="9">
                  <c:v>4</c:v>
                </c:pt>
                <c:pt idx="10">
                  <c:v>4.8</c:v>
                </c:pt>
                <c:pt idx="11">
                  <c:v>1.5</c:v>
                </c:pt>
                <c:pt idx="12">
                  <c:v>2.2999999999999998</c:v>
                </c:pt>
                <c:pt idx="13">
                  <c:v>3.9</c:v>
                </c:pt>
                <c:pt idx="14">
                  <c:v>4.0999999999999996</c:v>
                </c:pt>
                <c:pt idx="15">
                  <c:v>3</c:v>
                </c:pt>
                <c:pt idx="16">
                  <c:v>3</c:v>
                </c:pt>
                <c:pt idx="17">
                  <c:v>1.3</c:v>
                </c:pt>
                <c:pt idx="18">
                  <c:v>2.2000000000000002</c:v>
                </c:pt>
                <c:pt idx="19">
                  <c:v>3</c:v>
                </c:pt>
                <c:pt idx="20">
                  <c:v>1.1000000000000001</c:v>
                </c:pt>
                <c:pt idx="21">
                  <c:v>1.7</c:v>
                </c:pt>
                <c:pt idx="22">
                  <c:v>1.1000000000000001</c:v>
                </c:pt>
                <c:pt idx="23">
                  <c:v>1.5</c:v>
                </c:pt>
                <c:pt idx="24">
                  <c:v>1.1000000000000001</c:v>
                </c:pt>
                <c:pt idx="25">
                  <c:v>0.2</c:v>
                </c:pt>
                <c:pt idx="26">
                  <c:v>0.5</c:v>
                </c:pt>
                <c:pt idx="27">
                  <c:v>0.3</c:v>
                </c:pt>
                <c:pt idx="28">
                  <c:v>0</c:v>
                </c:pt>
                <c:pt idx="29">
                  <c:v>0.5</c:v>
                </c:pt>
                <c:pt idx="31">
                  <c:v>5.4</c:v>
                </c:pt>
                <c:pt idx="32">
                  <c:v>1.8</c:v>
                </c:pt>
                <c:pt idx="33">
                  <c:v>1.3</c:v>
                </c:pt>
                <c:pt idx="35">
                  <c:v>1.2</c:v>
                </c:pt>
                <c:pt idx="37">
                  <c:v>6.9</c:v>
                </c:pt>
                <c:pt idx="38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43-4734-A321-EC33D2210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1192800"/>
        <c:axId val="231193192"/>
      </c:lineChart>
      <c:catAx>
        <c:axId val="231192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1193192"/>
        <c:crosses val="autoZero"/>
        <c:auto val="1"/>
        <c:lblAlgn val="ctr"/>
        <c:lblOffset val="100"/>
        <c:tickMarkSkip val="1"/>
        <c:noMultiLvlLbl val="0"/>
      </c:catAx>
      <c:valAx>
        <c:axId val="231193192"/>
        <c:scaling>
          <c:orientation val="minMax"/>
          <c:max val="15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1192800"/>
        <c:crosses val="autoZero"/>
        <c:crossBetween val="between"/>
        <c:majorUnit val="3"/>
      </c:valAx>
    </c:plotArea>
    <c:legend>
      <c:legendPos val="b"/>
      <c:layout>
        <c:manualLayout>
          <c:xMode val="edge"/>
          <c:yMode val="edge"/>
          <c:x val="0.37173805900763873"/>
          <c:y val="0.7324787061142316"/>
          <c:w val="0.2565238845144357"/>
          <c:h val="5.1873112134571242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29206</xdr:colOff>
      <xdr:row>5</xdr:row>
      <xdr:rowOff>66676</xdr:rowOff>
    </xdr:from>
    <xdr:to>
      <xdr:col>11</xdr:col>
      <xdr:colOff>772156</xdr:colOff>
      <xdr:row>40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absSizeAnchor xmlns:cdr="http://schemas.openxmlformats.org/drawingml/2006/chartDrawing">
    <cdr:from>
      <cdr:x>0.00533</cdr:x>
      <cdr:y>0.73102</cdr:y>
    </cdr:from>
    <cdr:ext cx="7994650" cy="1408526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E82A763A-DB02-4957-BD19-2280E7ED6FFB}"/>
            </a:ext>
          </a:extLst>
        </cdr:cNvPr>
        <cdr:cNvSpPr txBox="1"/>
      </cdr:nvSpPr>
      <cdr:spPr>
        <a:xfrm xmlns:a="http://schemas.openxmlformats.org/drawingml/2006/main">
          <a:off x="50800" y="3827994"/>
          <a:ext cx="7994650" cy="14085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Belgium, France, Luxembourg, Finland, United Kingdom ("Fifth quintile" -  not significant), 
          Czechia, Germany, Spain, Austria, Finland ("Third quintile" - not significant), 
          Spain ("First quintile"- not significant).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Estimated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Break in time series.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2018 data.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hlth_silc_08)</a:t>
          </a:r>
        </a:p>
      </cdr:txBody>
    </cdr:sp>
  </cdr:absSizeAnchor>
  <cdr:absSizeAnchor xmlns:cdr="http://schemas.openxmlformats.org/drawingml/2006/chartDrawing">
    <cdr:from>
      <cdr:x>0.83933</cdr:x>
      <cdr:y>0.92019</cdr:y>
    </cdr:from>
    <cdr:ext cx="1530358" cy="417915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86B244AA-3D37-4CA7-BC7A-42716A5EE84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4818605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771068</xdr:colOff>
      <xdr:row>3</xdr:row>
      <xdr:rowOff>130446</xdr:rowOff>
    </xdr:from>
    <xdr:to>
      <xdr:col>14</xdr:col>
      <xdr:colOff>800099</xdr:colOff>
      <xdr:row>43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absSizeAnchor xmlns:cdr="http://schemas.openxmlformats.org/drawingml/2006/chartDrawing">
    <cdr:from>
      <cdr:x>0.00533</cdr:x>
      <cdr:y>0.75724</cdr:y>
    </cdr:from>
    <cdr:ext cx="7994650" cy="1231491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224E6FE3-7BA6-4CFF-B8D7-7A1901BBCA95}"/>
            </a:ext>
          </a:extLst>
        </cdr:cNvPr>
        <cdr:cNvSpPr txBox="1"/>
      </cdr:nvSpPr>
      <cdr:spPr>
        <a:xfrm xmlns:a="http://schemas.openxmlformats.org/drawingml/2006/main">
          <a:off x="63553" y="4791428"/>
          <a:ext cx="7994650" cy="12314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ED0-2 (Less than primary, primary and lower secondary education (levels 0-2), ED3-4 (Upper secondary and post-secondary non-tertiary education (levels 3 and 4),  ED5-8 (Tertiary education (levels 5-8)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Estimated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Break in time series.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2018 data.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hlth_silc_14)</a:t>
          </a:r>
        </a:p>
      </cdr:txBody>
    </cdr:sp>
  </cdr:absSizeAnchor>
  <cdr:absSizeAnchor xmlns:cdr="http://schemas.openxmlformats.org/drawingml/2006/chartDrawing">
    <cdr:from>
      <cdr:x>0.83933</cdr:x>
      <cdr:y>0.91591</cdr:y>
    </cdr:from>
    <cdr:ext cx="1530358" cy="417916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839B8FB2-5926-459B-B454-4B7F79E4C64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4552088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758684</xdr:colOff>
      <xdr:row>3</xdr:row>
      <xdr:rowOff>33441</xdr:rowOff>
    </xdr:from>
    <xdr:to>
      <xdr:col>11</xdr:col>
      <xdr:colOff>533400</xdr:colOff>
      <xdr:row>39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0.80674</cdr:y>
    </cdr:from>
    <cdr:ext cx="8002268" cy="1054455"/>
    <cdr:sp macro="" textlink="">
      <cdr:nvSpPr>
        <cdr:cNvPr id="6" name="FootonotesShape">
          <a:extLst xmlns:a="http://schemas.openxmlformats.org/drawingml/2006/main">
            <a:ext uri="{FF2B5EF4-FFF2-40B4-BE49-F238E27FC236}">
              <a16:creationId xmlns:a16="http://schemas.microsoft.com/office/drawing/2014/main" id="{5500C412-3E01-4F69-8822-2F27D28F2487}"/>
            </a:ext>
          </a:extLst>
        </cdr:cNvPr>
        <cdr:cNvSpPr txBox="1"/>
      </cdr:nvSpPr>
      <cdr:spPr>
        <a:xfrm xmlns:a="http://schemas.openxmlformats.org/drawingml/2006/main">
          <a:off x="50800" y="4401743"/>
          <a:ext cx="8002268" cy="1054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Estonia, Greece, Cyprus and Lithuania ("Other" - not significant).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Estimated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Break in time series.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2018 data.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hlth_silc_22)</a:t>
          </a:r>
        </a:p>
      </cdr:txBody>
    </cdr:sp>
  </cdr:absSizeAnchor>
  <cdr:absSizeAnchor xmlns:cdr="http://schemas.openxmlformats.org/drawingml/2006/chartDrawing">
    <cdr:from>
      <cdr:x>0.83949</cdr:x>
      <cdr:y>0.92341</cdr:y>
    </cdr:from>
    <cdr:ext cx="1530358" cy="417915"/>
    <cdr:pic>
      <cdr:nvPicPr>
        <cdr:cNvPr id="8" name="LogoShape">
          <a:extLst xmlns:a="http://schemas.openxmlformats.org/drawingml/2006/main">
            <a:ext uri="{FF2B5EF4-FFF2-40B4-BE49-F238E27FC236}">
              <a16:creationId xmlns:a16="http://schemas.microsoft.com/office/drawing/2014/main" id="{12AD8C43-B4BE-4B3E-BD40-55740B85965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8004167" y="5038283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788126</xdr:colOff>
      <xdr:row>3</xdr:row>
      <xdr:rowOff>108604</xdr:rowOff>
    </xdr:from>
    <xdr:to>
      <xdr:col>14</xdr:col>
      <xdr:colOff>76200</xdr:colOff>
      <xdr:row>39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absSizeAnchor xmlns:cdr="http://schemas.openxmlformats.org/drawingml/2006/chartDrawing">
    <cdr:from>
      <cdr:x>0.00533</cdr:x>
      <cdr:y>0.77656</cdr:y>
    </cdr:from>
    <cdr:ext cx="7994650" cy="1054455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09A4AF13-A4AE-4798-A436-4B37C3556671}"/>
            </a:ext>
          </a:extLst>
        </cdr:cNvPr>
        <cdr:cNvSpPr txBox="1"/>
      </cdr:nvSpPr>
      <cdr:spPr>
        <a:xfrm xmlns:a="http://schemas.openxmlformats.org/drawingml/2006/main">
          <a:off x="50800" y="3664829"/>
          <a:ext cx="7994650" cy="10544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Netherlands ("65 years or over" - not significant).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Estimated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Break in time series.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2018 data.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hlth_silc_22)</a:t>
          </a:r>
        </a:p>
      </cdr:txBody>
    </cdr:sp>
  </cdr:absSizeAnchor>
  <cdr:absSizeAnchor xmlns:cdr="http://schemas.openxmlformats.org/drawingml/2006/chartDrawing">
    <cdr:from>
      <cdr:x>0.83933</cdr:x>
      <cdr:y>0.91145</cdr:y>
    </cdr:from>
    <cdr:ext cx="1530358" cy="417915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8AA46A8A-CC17-4116-958A-A76A57A6EC9C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4301369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0.83086</cdr:y>
    </cdr:from>
    <cdr:ext cx="7994650" cy="900608"/>
    <cdr:sp macro="" textlink="">
      <cdr:nvSpPr>
        <cdr:cNvPr id="4" name="FootonotesShape">
          <a:extLst xmlns:a="http://schemas.openxmlformats.org/drawingml/2006/main">
            <a:ext uri="{FF2B5EF4-FFF2-40B4-BE49-F238E27FC236}">
              <a16:creationId xmlns:a16="http://schemas.microsoft.com/office/drawing/2014/main" id="{7A0B5161-71CB-4D46-8E05-8E4105DF8B89}"/>
            </a:ext>
          </a:extLst>
        </cdr:cNvPr>
        <cdr:cNvSpPr txBox="1"/>
      </cdr:nvSpPr>
      <cdr:spPr>
        <a:xfrm xmlns:a="http://schemas.openxmlformats.org/drawingml/2006/main">
          <a:off x="50768" y="4423866"/>
          <a:ext cx="7994650" cy="900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Data not available for Belgium and France. Ranked on the overall share of persons reporting unmet needs for health care for the specific reasons.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Unreliable data for distance or transportation reason.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hlth_ehis_un1e)</a:t>
          </a:r>
        </a:p>
      </cdr:txBody>
    </cdr:sp>
  </cdr:absSizeAnchor>
  <cdr:absSizeAnchor xmlns:cdr="http://schemas.openxmlformats.org/drawingml/2006/chartDrawing">
    <cdr:from>
      <cdr:x>0.83933</cdr:x>
      <cdr:y>0.92611</cdr:y>
    </cdr:from>
    <cdr:ext cx="1530358" cy="417916"/>
    <cdr:pic>
      <cdr:nvPicPr>
        <cdr:cNvPr id="6" name="LogoShape">
          <a:extLst xmlns:a="http://schemas.openxmlformats.org/drawingml/2006/main">
            <a:ext uri="{FF2B5EF4-FFF2-40B4-BE49-F238E27FC236}">
              <a16:creationId xmlns:a16="http://schemas.microsoft.com/office/drawing/2014/main" id="{909EC99B-F60E-4047-B706-C34122CBA3F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238089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793746</xdr:colOff>
      <xdr:row>3</xdr:row>
      <xdr:rowOff>142220</xdr:rowOff>
    </xdr:from>
    <xdr:to>
      <xdr:col>13</xdr:col>
      <xdr:colOff>704850</xdr:colOff>
      <xdr:row>40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0.80104</cdr:y>
    </cdr:from>
    <cdr:ext cx="8302783" cy="1095374"/>
    <cdr:sp macro="" textlink="">
      <cdr:nvSpPr>
        <cdr:cNvPr id="5" name="FootonotesShape">
          <a:extLst xmlns:a="http://schemas.openxmlformats.org/drawingml/2006/main">
            <a:ext uri="{FF2B5EF4-FFF2-40B4-BE49-F238E27FC236}">
              <a16:creationId xmlns:a16="http://schemas.microsoft.com/office/drawing/2014/main" id="{6C994391-06EC-4FD2-9023-C41882E8E732}"/>
            </a:ext>
          </a:extLst>
        </cdr:cNvPr>
        <cdr:cNvSpPr txBox="1"/>
      </cdr:nvSpPr>
      <cdr:spPr>
        <a:xfrm xmlns:a="http://schemas.openxmlformats.org/drawingml/2006/main">
          <a:off x="56995" y="4525031"/>
          <a:ext cx="8302783" cy="1095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Data not available for Belgium and France. Ranked on the overall share of persons reporting unmet needs for health care for the specific reasons.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Unreliable data for persons aged 65 and over.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Specific reasons: financial barriers, distance or transportation problems or long waiting lists.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hlth_ehis_un1e)</a:t>
          </a:r>
        </a:p>
      </cdr:txBody>
    </cdr:sp>
  </cdr:absSizeAnchor>
  <cdr:absSizeAnchor xmlns:cdr="http://schemas.openxmlformats.org/drawingml/2006/chartDrawing">
    <cdr:from>
      <cdr:x>0.83933</cdr:x>
      <cdr:y>0.92691</cdr:y>
    </cdr:from>
    <cdr:ext cx="1530358" cy="417916"/>
    <cdr:pic>
      <cdr:nvPicPr>
        <cdr:cNvPr id="7" name="LogoShape">
          <a:extLst xmlns:a="http://schemas.openxmlformats.org/drawingml/2006/main">
            <a:ext uri="{FF2B5EF4-FFF2-40B4-BE49-F238E27FC236}">
              <a16:creationId xmlns:a16="http://schemas.microsoft.com/office/drawing/2014/main" id="{89B1AD01-14EC-495E-8AD8-5AD41493672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300047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809553</xdr:colOff>
      <xdr:row>3</xdr:row>
      <xdr:rowOff>100840</xdr:rowOff>
    </xdr:from>
    <xdr:to>
      <xdr:col>16</xdr:col>
      <xdr:colOff>657224</xdr:colOff>
      <xdr:row>39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0.81209</cdr:y>
    </cdr:from>
    <cdr:ext cx="9235023" cy="1019175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22A28006-785E-49D3-B251-B307CA8084A7}"/>
            </a:ext>
          </a:extLst>
        </cdr:cNvPr>
        <cdr:cNvSpPr txBox="1"/>
      </cdr:nvSpPr>
      <cdr:spPr>
        <a:xfrm xmlns:a="http://schemas.openxmlformats.org/drawingml/2006/main">
          <a:off x="70974" y="4404485"/>
          <a:ext cx="9235023" cy="1019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Note: The "Other reasons" is computed as: (</a:t>
          </a:r>
          <a:r>
            <a:rPr lang="en-GB" sz="1100">
              <a:effectLst/>
              <a:latin typeface="+mn-lt"/>
              <a:ea typeface="+mn-ea"/>
              <a:cs typeface="+mn-cs"/>
            </a:rPr>
            <a:t>100- ("Too expensive or too far to travel or waiting list"+"No unmet needs to declare"))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Estimated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Break in time series.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2018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(⁴) "Other" - not significant data.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hlth_silc_08)</a:t>
          </a:r>
        </a:p>
      </cdr:txBody>
    </cdr:sp>
  </cdr:absSizeAnchor>
  <cdr:absSizeAnchor xmlns:cdr="http://schemas.openxmlformats.org/drawingml/2006/chartDrawing">
    <cdr:from>
      <cdr:x>0.83933</cdr:x>
      <cdr:y>0.9275</cdr:y>
    </cdr:from>
    <cdr:ext cx="1530358" cy="417915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EA581041-7EA8-4719-92AE-470B4E03F2F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346737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796646</xdr:colOff>
      <xdr:row>3</xdr:row>
      <xdr:rowOff>71666</xdr:rowOff>
    </xdr:from>
    <xdr:to>
      <xdr:col>15</xdr:col>
      <xdr:colOff>0</xdr:colOff>
      <xdr:row>44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absSizeAnchor xmlns:cdr="http://schemas.openxmlformats.org/drawingml/2006/chartDrawing">
    <cdr:from>
      <cdr:x>0.00533</cdr:x>
      <cdr:y>0.79618</cdr:y>
    </cdr:from>
    <cdr:ext cx="8002268" cy="1054456"/>
    <cdr:sp macro="" textlink="">
      <cdr:nvSpPr>
        <cdr:cNvPr id="6" name="FootonotesShape">
          <a:extLst xmlns:a="http://schemas.openxmlformats.org/drawingml/2006/main">
            <a:ext uri="{FF2B5EF4-FFF2-40B4-BE49-F238E27FC236}">
              <a16:creationId xmlns:a16="http://schemas.microsoft.com/office/drawing/2014/main" id="{C1A93FB0-205A-467F-8FF1-2A50B6456658}"/>
            </a:ext>
          </a:extLst>
        </cdr:cNvPr>
        <cdr:cNvSpPr txBox="1"/>
      </cdr:nvSpPr>
      <cdr:spPr>
        <a:xfrm xmlns:a="http://schemas.openxmlformats.org/drawingml/2006/main">
          <a:off x="50800" y="4126491"/>
          <a:ext cx="8002268" cy="1054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Malta ("16 to 44 years" - not significant)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Estimated data.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Break in time series.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2018 data.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hlth_silc_08)</a:t>
          </a:r>
        </a:p>
      </cdr:txBody>
    </cdr:sp>
  </cdr:absSizeAnchor>
  <cdr:absSizeAnchor xmlns:cdr="http://schemas.openxmlformats.org/drawingml/2006/chartDrawing">
    <cdr:from>
      <cdr:x>0.83949</cdr:x>
      <cdr:y>0.919</cdr:y>
    </cdr:from>
    <cdr:ext cx="1530358" cy="417916"/>
    <cdr:pic>
      <cdr:nvPicPr>
        <cdr:cNvPr id="8" name="LogoShape">
          <a:extLst xmlns:a="http://schemas.openxmlformats.org/drawingml/2006/main">
            <a:ext uri="{FF2B5EF4-FFF2-40B4-BE49-F238E27FC236}">
              <a16:creationId xmlns:a16="http://schemas.microsoft.com/office/drawing/2014/main" id="{DA63F3B5-2768-44AC-96A8-74E8B528B47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8004167" y="4763031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798280</xdr:colOff>
      <xdr:row>3</xdr:row>
      <xdr:rowOff>79371</xdr:rowOff>
    </xdr:from>
    <xdr:to>
      <xdr:col>13</xdr:col>
      <xdr:colOff>419099</xdr:colOff>
      <xdr:row>42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hyperlink" Target="https://ec.europa.eu/eurostat/databrowser/bookmark/554283b6-5e77-45f0-ad60-646d40ab4c08?lang=en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eurostat/databrowser/bookmark/a5708837-bc2f-4951-b034-6e55de402f83?lang=e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eurostat/databrowser/bookmark/bfa76ff9-260c-4364-8152-a2f6ecae7b5a?lang=en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ec.europa.eu/eurostat/databrowser/bookmark/8d01ee3c-e06a-421b-8fc9-15de047cbe23?lang=en" TargetMode="External"/><Relationship Id="rId1" Type="http://schemas.openxmlformats.org/officeDocument/2006/relationships/hyperlink" Target="https://ec.europa.eu/eurostat/databrowser/bookmark/8d01ee3c-e06a-421b-8fc9-15de047cbe23?lang=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https://ec.europa.eu/eurostat/databrowser/bookmark/af4b9564-a8ed-43f3-b44a-6a41ae544fe6?lang=e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s://ec.europa.eu/eurostat/databrowser/bookmark/bb2b2681-b638-45ea-bad0-92fe8c5ce364?lang=e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hyperlink" Target="https://ec.europa.eu/eurostat/databrowser/bookmark/8a37c4b5-95f4-4218-a3ad-376b8f51cec1?lang=en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eurostat/databrowser/bookmark/c3e9d688-a0d3-40d8-b09c-69e8e6b502e7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R84"/>
  <sheetViews>
    <sheetView topLeftCell="A7" zoomScaleNormal="100" workbookViewId="0">
      <selection activeCell="N33" sqref="N33"/>
    </sheetView>
  </sheetViews>
  <sheetFormatPr defaultColWidth="10.75" defaultRowHeight="12" x14ac:dyDescent="0.2"/>
  <cols>
    <col min="1" max="1" width="10" style="4" customWidth="1"/>
    <col min="2" max="2" width="14" style="4" customWidth="1"/>
    <col min="3" max="3" width="11.25" style="4" customWidth="1"/>
    <col min="4" max="5" width="10.75" style="4"/>
    <col min="6" max="7" width="12.75" style="4" customWidth="1"/>
    <col min="8" max="16384" width="10.75" style="4"/>
  </cols>
  <sheetData>
    <row r="1" spans="2:18" s="45" customFormat="1" x14ac:dyDescent="0.25">
      <c r="R1" s="46"/>
    </row>
    <row r="2" spans="2:18" s="45" customFormat="1" ht="15.75" x14ac:dyDescent="0.25">
      <c r="B2" s="311" t="s">
        <v>99</v>
      </c>
      <c r="C2" s="312"/>
      <c r="D2" s="312"/>
      <c r="E2" s="312"/>
      <c r="F2" s="312"/>
      <c r="G2" s="312"/>
      <c r="H2" s="313"/>
      <c r="R2" s="46"/>
    </row>
    <row r="3" spans="2:18" s="45" customFormat="1" ht="12.75" x14ac:dyDescent="0.25">
      <c r="B3" s="314" t="s">
        <v>90</v>
      </c>
      <c r="C3" s="315"/>
      <c r="D3" s="316"/>
      <c r="R3" s="46"/>
    </row>
    <row r="4" spans="2:18" s="45" customFormat="1" x14ac:dyDescent="0.25">
      <c r="R4" s="46"/>
    </row>
    <row r="5" spans="2:18" s="45" customFormat="1" x14ac:dyDescent="0.25">
      <c r="R5" s="46"/>
    </row>
    <row r="6" spans="2:18" s="45" customFormat="1" x14ac:dyDescent="0.25">
      <c r="R6" s="46"/>
    </row>
    <row r="7" spans="2:18" s="45" customFormat="1" x14ac:dyDescent="0.25">
      <c r="R7" s="46"/>
    </row>
    <row r="8" spans="2:18" s="45" customFormat="1" x14ac:dyDescent="0.25">
      <c r="R8" s="46"/>
    </row>
    <row r="9" spans="2:18" s="45" customFormat="1" x14ac:dyDescent="0.25">
      <c r="R9" s="46"/>
    </row>
    <row r="10" spans="2:18" s="45" customFormat="1" x14ac:dyDescent="0.25">
      <c r="R10" s="46"/>
    </row>
    <row r="11" spans="2:18" s="45" customFormat="1" x14ac:dyDescent="0.25">
      <c r="R11" s="46"/>
    </row>
    <row r="12" spans="2:18" s="45" customFormat="1" x14ac:dyDescent="0.25">
      <c r="R12" s="46"/>
    </row>
    <row r="13" spans="2:18" s="45" customFormat="1" x14ac:dyDescent="0.25">
      <c r="R13" s="46"/>
    </row>
    <row r="14" spans="2:18" s="45" customFormat="1" x14ac:dyDescent="0.25">
      <c r="R14" s="46"/>
    </row>
    <row r="15" spans="2:18" s="45" customFormat="1" x14ac:dyDescent="0.25">
      <c r="R15" s="46"/>
    </row>
    <row r="16" spans="2:18" s="45" customFormat="1" x14ac:dyDescent="0.25">
      <c r="R16" s="46"/>
    </row>
    <row r="17" spans="18:18" s="45" customFormat="1" x14ac:dyDescent="0.25">
      <c r="R17" s="46"/>
    </row>
    <row r="18" spans="18:18" s="45" customFormat="1" x14ac:dyDescent="0.25">
      <c r="R18" s="46"/>
    </row>
    <row r="19" spans="18:18" s="45" customFormat="1" x14ac:dyDescent="0.25">
      <c r="R19" s="46"/>
    </row>
    <row r="20" spans="18:18" s="45" customFormat="1" x14ac:dyDescent="0.25">
      <c r="R20" s="46"/>
    </row>
    <row r="21" spans="18:18" s="45" customFormat="1" x14ac:dyDescent="0.25">
      <c r="R21" s="46"/>
    </row>
    <row r="22" spans="18:18" s="45" customFormat="1" x14ac:dyDescent="0.25">
      <c r="R22" s="46"/>
    </row>
    <row r="23" spans="18:18" s="45" customFormat="1" x14ac:dyDescent="0.25">
      <c r="R23" s="46"/>
    </row>
    <row r="24" spans="18:18" s="45" customFormat="1" x14ac:dyDescent="0.25">
      <c r="R24" s="46"/>
    </row>
    <row r="25" spans="18:18" s="45" customFormat="1" x14ac:dyDescent="0.25">
      <c r="R25" s="46"/>
    </row>
    <row r="26" spans="18:18" s="45" customFormat="1" x14ac:dyDescent="0.25">
      <c r="R26" s="46"/>
    </row>
    <row r="27" spans="18:18" s="45" customFormat="1" x14ac:dyDescent="0.25">
      <c r="R27" s="46"/>
    </row>
    <row r="28" spans="18:18" s="45" customFormat="1" x14ac:dyDescent="0.25">
      <c r="R28" s="46"/>
    </row>
    <row r="29" spans="18:18" s="45" customFormat="1" x14ac:dyDescent="0.25">
      <c r="R29" s="46"/>
    </row>
    <row r="30" spans="18:18" s="45" customFormat="1" x14ac:dyDescent="0.25">
      <c r="R30" s="46"/>
    </row>
    <row r="31" spans="18:18" s="45" customFormat="1" x14ac:dyDescent="0.25">
      <c r="R31" s="46"/>
    </row>
    <row r="32" spans="18:18" s="45" customFormat="1" x14ac:dyDescent="0.25">
      <c r="R32" s="46"/>
    </row>
    <row r="33" spans="1:18" s="45" customFormat="1" x14ac:dyDescent="0.25">
      <c r="R33" s="46"/>
    </row>
    <row r="34" spans="1:18" s="45" customFormat="1" x14ac:dyDescent="0.25">
      <c r="R34" s="46"/>
    </row>
    <row r="35" spans="1:18" s="45" customFormat="1" x14ac:dyDescent="0.25">
      <c r="R35" s="46"/>
    </row>
    <row r="36" spans="1:18" s="45" customFormat="1" x14ac:dyDescent="0.25">
      <c r="R36" s="46"/>
    </row>
    <row r="37" spans="1:18" s="45" customFormat="1" x14ac:dyDescent="0.25">
      <c r="R37" s="46"/>
    </row>
    <row r="38" spans="1:18" s="45" customFormat="1" x14ac:dyDescent="0.25">
      <c r="R38" s="46"/>
    </row>
    <row r="39" spans="1:18" s="45" customFormat="1" x14ac:dyDescent="0.25">
      <c r="R39" s="46"/>
    </row>
    <row r="40" spans="1:18" s="45" customFormat="1" ht="15" customHeight="1" x14ac:dyDescent="0.25">
      <c r="R40" s="46"/>
    </row>
    <row r="41" spans="1:18" s="45" customFormat="1" ht="15" customHeight="1" x14ac:dyDescent="0.25">
      <c r="R41" s="46"/>
    </row>
    <row r="42" spans="1:18" s="45" customFormat="1" ht="15" customHeight="1" x14ac:dyDescent="0.2">
      <c r="B42" s="6" t="s">
        <v>88</v>
      </c>
      <c r="R42" s="46"/>
    </row>
    <row r="43" spans="1:18" s="45" customFormat="1" x14ac:dyDescent="0.2">
      <c r="B43" s="6" t="s">
        <v>86</v>
      </c>
      <c r="R43" s="46"/>
    </row>
    <row r="44" spans="1:18" s="45" customFormat="1" ht="19.149999999999999" customHeight="1" x14ac:dyDescent="0.2">
      <c r="A44" s="105"/>
      <c r="B44" s="44" t="s">
        <v>91</v>
      </c>
      <c r="R44" s="46"/>
    </row>
    <row r="45" spans="1:18" x14ac:dyDescent="0.2">
      <c r="B45" s="45"/>
      <c r="C45" s="45"/>
      <c r="D45" s="45"/>
      <c r="E45" s="45"/>
      <c r="F45" s="45"/>
      <c r="G45" s="45"/>
      <c r="H45" s="45"/>
      <c r="I45" s="45"/>
      <c r="J45" s="45"/>
      <c r="K45" s="45"/>
    </row>
    <row r="47" spans="1:18" ht="48" x14ac:dyDescent="0.2">
      <c r="C47" s="48" t="s">
        <v>48</v>
      </c>
      <c r="D47" s="48" t="s">
        <v>49</v>
      </c>
      <c r="E47" s="48" t="s">
        <v>9</v>
      </c>
      <c r="F47" s="48" t="s">
        <v>50</v>
      </c>
      <c r="G47" s="49"/>
      <c r="H47" s="49"/>
    </row>
    <row r="48" spans="1:18" x14ac:dyDescent="0.2">
      <c r="B48" s="4" t="s">
        <v>42</v>
      </c>
      <c r="C48" s="50">
        <v>3.6</v>
      </c>
      <c r="D48" s="50">
        <v>14.8</v>
      </c>
      <c r="E48" s="50">
        <v>18.7</v>
      </c>
      <c r="F48" s="50">
        <v>26.5</v>
      </c>
    </row>
    <row r="49" spans="2:6" x14ac:dyDescent="0.2">
      <c r="C49" s="50"/>
      <c r="D49" s="50"/>
      <c r="E49" s="50"/>
      <c r="F49" s="50"/>
    </row>
    <row r="50" spans="2:6" x14ac:dyDescent="0.2">
      <c r="B50" s="4" t="s">
        <v>23</v>
      </c>
      <c r="C50" s="50">
        <v>3.7</v>
      </c>
      <c r="D50" s="50">
        <v>16.5</v>
      </c>
      <c r="E50" s="50">
        <v>31</v>
      </c>
      <c r="F50" s="50">
        <v>37.299999999999997</v>
      </c>
    </row>
    <row r="51" spans="2:6" x14ac:dyDescent="0.2">
      <c r="B51" s="4" t="s">
        <v>19</v>
      </c>
      <c r="C51" s="50">
        <v>9.1</v>
      </c>
      <c r="D51" s="50">
        <v>17.2</v>
      </c>
      <c r="E51" s="50">
        <v>29.9</v>
      </c>
      <c r="F51" s="50">
        <v>31</v>
      </c>
    </row>
    <row r="52" spans="2:6" x14ac:dyDescent="0.2">
      <c r="B52" s="4" t="s">
        <v>64</v>
      </c>
      <c r="C52" s="51">
        <v>8</v>
      </c>
      <c r="D52" s="51">
        <v>35.9</v>
      </c>
      <c r="E52" s="51">
        <v>27.2</v>
      </c>
      <c r="F52" s="51">
        <v>40.6</v>
      </c>
    </row>
    <row r="53" spans="2:6" x14ac:dyDescent="0.2">
      <c r="B53" s="4" t="s">
        <v>25</v>
      </c>
      <c r="C53" s="50">
        <v>2.8</v>
      </c>
      <c r="D53" s="50">
        <v>7.1</v>
      </c>
      <c r="E53" s="50">
        <v>26.5</v>
      </c>
      <c r="F53" s="50">
        <v>23</v>
      </c>
    </row>
    <row r="54" spans="2:6" x14ac:dyDescent="0.2">
      <c r="B54" s="4" t="s">
        <v>28</v>
      </c>
      <c r="C54" s="50">
        <v>4.2</v>
      </c>
      <c r="D54" s="50">
        <v>17</v>
      </c>
      <c r="E54" s="50">
        <v>26.2</v>
      </c>
      <c r="F54" s="50">
        <v>32.299999999999997</v>
      </c>
    </row>
    <row r="55" spans="2:6" x14ac:dyDescent="0.2">
      <c r="B55" s="4" t="s">
        <v>12</v>
      </c>
      <c r="C55" s="50">
        <v>3.3</v>
      </c>
      <c r="D55" s="50">
        <v>19.7</v>
      </c>
      <c r="E55" s="50">
        <v>25.1</v>
      </c>
      <c r="F55" s="50">
        <v>29.8</v>
      </c>
    </row>
    <row r="56" spans="2:6" x14ac:dyDescent="0.2">
      <c r="B56" s="4" t="s">
        <v>43</v>
      </c>
      <c r="C56" s="50">
        <v>4.3</v>
      </c>
      <c r="D56" s="50">
        <v>13.4</v>
      </c>
      <c r="E56" s="50">
        <v>24.7</v>
      </c>
      <c r="F56" s="50">
        <v>30.3</v>
      </c>
    </row>
    <row r="57" spans="2:6" x14ac:dyDescent="0.2">
      <c r="B57" s="4" t="s">
        <v>29</v>
      </c>
      <c r="C57" s="50">
        <v>2.5</v>
      </c>
      <c r="D57" s="50">
        <v>28.1</v>
      </c>
      <c r="E57" s="50">
        <v>24.4</v>
      </c>
      <c r="F57" s="50">
        <v>39.799999999999997</v>
      </c>
    </row>
    <row r="58" spans="2:6" x14ac:dyDescent="0.2">
      <c r="B58" s="4" t="s">
        <v>21</v>
      </c>
      <c r="C58" s="50">
        <v>6.8</v>
      </c>
      <c r="D58" s="50">
        <v>34.200000000000003</v>
      </c>
      <c r="E58" s="50">
        <v>23.3</v>
      </c>
      <c r="F58" s="50">
        <v>41.8</v>
      </c>
    </row>
    <row r="59" spans="2:6" x14ac:dyDescent="0.2">
      <c r="B59" s="4" t="s">
        <v>18</v>
      </c>
      <c r="C59" s="50">
        <v>4.9000000000000004</v>
      </c>
      <c r="D59" s="50">
        <v>10.8</v>
      </c>
      <c r="E59" s="50">
        <v>21.4</v>
      </c>
      <c r="F59" s="50">
        <v>24.4</v>
      </c>
    </row>
    <row r="60" spans="2:6" x14ac:dyDescent="0.2">
      <c r="B60" s="4" t="s">
        <v>33</v>
      </c>
      <c r="C60" s="50">
        <v>3.7</v>
      </c>
      <c r="D60" s="50">
        <v>20.100000000000001</v>
      </c>
      <c r="E60" s="50">
        <v>20.100000000000001</v>
      </c>
      <c r="F60" s="50">
        <v>30.2</v>
      </c>
    </row>
    <row r="61" spans="2:6" x14ac:dyDescent="0.2">
      <c r="B61" s="4" t="s">
        <v>31</v>
      </c>
      <c r="C61" s="50">
        <v>3</v>
      </c>
      <c r="D61" s="50">
        <v>15.3</v>
      </c>
      <c r="E61" s="50">
        <v>19.600000000000001</v>
      </c>
      <c r="F61" s="50">
        <v>26.1</v>
      </c>
    </row>
    <row r="62" spans="2:6" x14ac:dyDescent="0.2">
      <c r="B62" s="4" t="s">
        <v>13</v>
      </c>
      <c r="C62" s="50">
        <v>3.4</v>
      </c>
      <c r="D62" s="50">
        <v>30.8</v>
      </c>
      <c r="E62" s="50">
        <v>18.7</v>
      </c>
      <c r="F62" s="50">
        <v>38.799999999999997</v>
      </c>
    </row>
    <row r="63" spans="2:6" x14ac:dyDescent="0.2">
      <c r="B63" s="4" t="s">
        <v>34</v>
      </c>
      <c r="C63" s="50">
        <v>2.7</v>
      </c>
      <c r="D63" s="50">
        <v>14.5</v>
      </c>
      <c r="E63" s="50">
        <v>17.7</v>
      </c>
      <c r="F63" s="50">
        <v>22.3</v>
      </c>
    </row>
    <row r="64" spans="2:6" x14ac:dyDescent="0.2">
      <c r="B64" s="4" t="s">
        <v>35</v>
      </c>
      <c r="C64" s="50">
        <v>1.9</v>
      </c>
      <c r="D64" s="50">
        <v>6.6</v>
      </c>
      <c r="E64" s="50">
        <v>16.100000000000001</v>
      </c>
      <c r="F64" s="50">
        <v>20.3</v>
      </c>
    </row>
    <row r="65" spans="2:6" x14ac:dyDescent="0.2">
      <c r="B65" s="4" t="s">
        <v>16</v>
      </c>
      <c r="C65" s="50">
        <v>1.4</v>
      </c>
      <c r="D65" s="50">
        <v>17.2</v>
      </c>
      <c r="E65" s="50">
        <v>15.5</v>
      </c>
      <c r="F65" s="50">
        <v>25.7</v>
      </c>
    </row>
    <row r="66" spans="2:6" x14ac:dyDescent="0.2">
      <c r="B66" s="4" t="s">
        <v>15</v>
      </c>
      <c r="C66" s="50">
        <v>6.9</v>
      </c>
      <c r="D66" s="50">
        <v>25.3</v>
      </c>
      <c r="E66" s="50">
        <v>15</v>
      </c>
      <c r="F66" s="50">
        <v>30.2</v>
      </c>
    </row>
    <row r="67" spans="2:6" x14ac:dyDescent="0.2">
      <c r="B67" s="4" t="s">
        <v>22</v>
      </c>
      <c r="C67" s="50">
        <v>2.8</v>
      </c>
      <c r="D67" s="50">
        <v>8.5</v>
      </c>
      <c r="E67" s="50">
        <v>12.8</v>
      </c>
      <c r="F67" s="50">
        <v>17.5</v>
      </c>
    </row>
    <row r="68" spans="2:6" x14ac:dyDescent="0.2">
      <c r="B68" s="4" t="s">
        <v>24</v>
      </c>
      <c r="C68" s="50">
        <v>2.6</v>
      </c>
      <c r="D68" s="50">
        <v>13.8</v>
      </c>
      <c r="E68" s="50">
        <v>12.8</v>
      </c>
      <c r="F68" s="50">
        <v>22.5</v>
      </c>
    </row>
    <row r="69" spans="2:6" x14ac:dyDescent="0.2">
      <c r="B69" s="4" t="s">
        <v>26</v>
      </c>
      <c r="C69" s="50">
        <v>1.8</v>
      </c>
      <c r="D69" s="50">
        <v>5.7</v>
      </c>
      <c r="E69" s="50">
        <v>11.4</v>
      </c>
      <c r="F69" s="50">
        <v>12.3</v>
      </c>
    </row>
    <row r="70" spans="2:6" x14ac:dyDescent="0.2">
      <c r="B70" s="4" t="s">
        <v>89</v>
      </c>
      <c r="C70" s="50">
        <v>4.9000000000000004</v>
      </c>
      <c r="D70" s="50">
        <v>6</v>
      </c>
      <c r="E70" s="50">
        <v>11.2</v>
      </c>
      <c r="F70" s="50">
        <v>17.3</v>
      </c>
    </row>
    <row r="71" spans="2:6" x14ac:dyDescent="0.2">
      <c r="B71" s="4" t="s">
        <v>27</v>
      </c>
      <c r="C71" s="50">
        <v>2</v>
      </c>
      <c r="D71" s="50">
        <v>9.8000000000000007</v>
      </c>
      <c r="E71" s="50">
        <v>11.1</v>
      </c>
      <c r="F71" s="50">
        <v>17</v>
      </c>
    </row>
    <row r="72" spans="2:6" x14ac:dyDescent="0.2">
      <c r="B72" s="4" t="s">
        <v>20</v>
      </c>
      <c r="C72" s="50">
        <v>0.1</v>
      </c>
      <c r="D72" s="50">
        <v>4.9000000000000004</v>
      </c>
      <c r="E72" s="50">
        <v>7.4</v>
      </c>
      <c r="F72" s="50">
        <v>9.4</v>
      </c>
    </row>
    <row r="73" spans="2:6" x14ac:dyDescent="0.2">
      <c r="B73" s="4" t="s">
        <v>32</v>
      </c>
      <c r="C73" s="50">
        <v>1.3</v>
      </c>
      <c r="D73" s="50">
        <v>7.2</v>
      </c>
      <c r="E73" s="50">
        <v>6.1</v>
      </c>
      <c r="F73" s="50">
        <v>11.4</v>
      </c>
    </row>
    <row r="74" spans="2:6" x14ac:dyDescent="0.2">
      <c r="B74" s="4" t="s">
        <v>11</v>
      </c>
      <c r="C74" s="50">
        <v>3.7</v>
      </c>
      <c r="D74" s="50">
        <v>17</v>
      </c>
      <c r="E74" s="50">
        <v>4.3</v>
      </c>
      <c r="F74" s="50">
        <v>17.3</v>
      </c>
    </row>
    <row r="75" spans="2:6" x14ac:dyDescent="0.2">
      <c r="B75" s="4" t="s">
        <v>30</v>
      </c>
      <c r="C75" s="50">
        <v>1.5</v>
      </c>
      <c r="D75" s="50">
        <v>14.8</v>
      </c>
      <c r="E75" s="50">
        <v>2.4</v>
      </c>
      <c r="F75" s="50">
        <v>15.5</v>
      </c>
    </row>
    <row r="76" spans="2:6" x14ac:dyDescent="0.2">
      <c r="C76" s="50"/>
      <c r="D76" s="50"/>
      <c r="E76" s="50"/>
      <c r="F76" s="50"/>
    </row>
    <row r="77" spans="2:6" x14ac:dyDescent="0.2">
      <c r="B77" s="4" t="s">
        <v>36</v>
      </c>
      <c r="C77" s="50">
        <v>4</v>
      </c>
      <c r="D77" s="50">
        <v>20.7</v>
      </c>
      <c r="E77" s="50">
        <v>28.8</v>
      </c>
      <c r="F77" s="50">
        <v>33.700000000000003</v>
      </c>
    </row>
    <row r="78" spans="2:6" x14ac:dyDescent="0.2">
      <c r="B78" s="4" t="s">
        <v>37</v>
      </c>
      <c r="C78" s="50">
        <v>1.5</v>
      </c>
      <c r="D78" s="50">
        <v>6.3</v>
      </c>
      <c r="E78" s="50">
        <v>4</v>
      </c>
      <c r="F78" s="50">
        <v>9.6</v>
      </c>
    </row>
    <row r="79" spans="2:6" x14ac:dyDescent="0.2">
      <c r="C79" s="50"/>
      <c r="D79" s="50"/>
      <c r="E79" s="50"/>
      <c r="F79" s="50"/>
    </row>
    <row r="80" spans="2:6" x14ac:dyDescent="0.2">
      <c r="B80" s="4" t="s">
        <v>40</v>
      </c>
      <c r="C80" s="50">
        <v>13.3</v>
      </c>
      <c r="D80" s="50">
        <v>21.3</v>
      </c>
      <c r="E80" s="50">
        <v>20.5</v>
      </c>
      <c r="F80" s="50">
        <v>33.6</v>
      </c>
    </row>
    <row r="83" ht="16.149999999999999" customHeight="1" x14ac:dyDescent="0.2"/>
    <row r="84" ht="16.149999999999999" customHeight="1" x14ac:dyDescent="0.2"/>
  </sheetData>
  <sortState ref="B13:F43">
    <sortCondition descending="1" ref="E13:E43"/>
  </sortState>
  <mergeCells count="2">
    <mergeCell ref="B2:H2"/>
    <mergeCell ref="B3:D3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8"/>
  <sheetViews>
    <sheetView showGridLines="0" topLeftCell="A31" zoomScaleNormal="100" workbookViewId="0">
      <selection activeCell="F55" sqref="F55"/>
    </sheetView>
  </sheetViews>
  <sheetFormatPr defaultColWidth="10.75" defaultRowHeight="12" x14ac:dyDescent="0.2"/>
  <cols>
    <col min="1" max="1" width="10.75" style="4"/>
    <col min="2" max="2" width="14" style="4" customWidth="1"/>
    <col min="3" max="3" width="10.25" style="4" customWidth="1"/>
    <col min="4" max="5" width="10.75" style="4"/>
    <col min="6" max="6" width="9.75" style="4" customWidth="1"/>
    <col min="7" max="7" width="7.25" style="54" customWidth="1"/>
    <col min="8" max="16384" width="10.75" style="4"/>
  </cols>
  <sheetData>
    <row r="1" spans="2:17" s="1" customFormat="1" x14ac:dyDescent="0.25">
      <c r="G1" s="39"/>
    </row>
    <row r="2" spans="2:17" s="1" customFormat="1" ht="15.75" x14ac:dyDescent="0.25">
      <c r="B2" s="87" t="s">
        <v>141</v>
      </c>
      <c r="G2" s="39"/>
      <c r="M2" s="7"/>
      <c r="N2" s="7"/>
      <c r="O2" s="7"/>
      <c r="P2" s="7"/>
      <c r="Q2" s="7"/>
    </row>
    <row r="3" spans="2:17" s="1" customFormat="1" ht="12.75" x14ac:dyDescent="0.2">
      <c r="B3" s="2" t="s">
        <v>93</v>
      </c>
      <c r="G3" s="39"/>
    </row>
    <row r="4" spans="2:17" s="1" customFormat="1" x14ac:dyDescent="0.2">
      <c r="B4" s="6"/>
      <c r="G4" s="39"/>
    </row>
    <row r="5" spans="2:17" s="1" customFormat="1" x14ac:dyDescent="0.2">
      <c r="B5" s="6"/>
      <c r="G5" s="39"/>
    </row>
    <row r="6" spans="2:17" s="1" customFormat="1" x14ac:dyDescent="0.2">
      <c r="B6" s="6"/>
      <c r="G6" s="39"/>
    </row>
    <row r="7" spans="2:17" s="1" customFormat="1" x14ac:dyDescent="0.2">
      <c r="B7" s="6"/>
      <c r="G7" s="39"/>
    </row>
    <row r="8" spans="2:17" s="1" customFormat="1" x14ac:dyDescent="0.2">
      <c r="B8" s="6"/>
      <c r="G8" s="39"/>
    </row>
    <row r="9" spans="2:17" s="1" customFormat="1" x14ac:dyDescent="0.2">
      <c r="B9" s="6"/>
      <c r="G9" s="39"/>
    </row>
    <row r="10" spans="2:17" s="1" customFormat="1" x14ac:dyDescent="0.2">
      <c r="B10" s="6"/>
      <c r="G10" s="39"/>
    </row>
    <row r="11" spans="2:17" s="1" customFormat="1" x14ac:dyDescent="0.2">
      <c r="B11" s="6"/>
      <c r="G11" s="39"/>
    </row>
    <row r="12" spans="2:17" s="1" customFormat="1" x14ac:dyDescent="0.2">
      <c r="B12" s="6"/>
      <c r="G12" s="39"/>
    </row>
    <row r="13" spans="2:17" s="1" customFormat="1" x14ac:dyDescent="0.2">
      <c r="B13" s="6"/>
      <c r="G13" s="39"/>
    </row>
    <row r="14" spans="2:17" s="1" customFormat="1" x14ac:dyDescent="0.2">
      <c r="B14" s="6"/>
      <c r="G14" s="39"/>
    </row>
    <row r="15" spans="2:17" s="1" customFormat="1" x14ac:dyDescent="0.2">
      <c r="B15" s="6"/>
      <c r="G15" s="39"/>
    </row>
    <row r="16" spans="2:17" s="1" customFormat="1" x14ac:dyDescent="0.2">
      <c r="B16" s="6"/>
      <c r="G16" s="39"/>
    </row>
    <row r="17" spans="2:7" s="1" customFormat="1" x14ac:dyDescent="0.2">
      <c r="B17" s="6"/>
      <c r="G17" s="39"/>
    </row>
    <row r="18" spans="2:7" s="1" customFormat="1" x14ac:dyDescent="0.2">
      <c r="B18" s="6"/>
      <c r="G18" s="39"/>
    </row>
    <row r="19" spans="2:7" s="1" customFormat="1" x14ac:dyDescent="0.2">
      <c r="B19" s="6"/>
      <c r="G19" s="39"/>
    </row>
    <row r="20" spans="2:7" s="1" customFormat="1" x14ac:dyDescent="0.2">
      <c r="B20" s="6"/>
      <c r="G20" s="39"/>
    </row>
    <row r="21" spans="2:7" s="1" customFormat="1" x14ac:dyDescent="0.2">
      <c r="B21" s="6"/>
      <c r="G21" s="39"/>
    </row>
    <row r="22" spans="2:7" s="1" customFormat="1" x14ac:dyDescent="0.2">
      <c r="B22" s="6"/>
      <c r="G22" s="39"/>
    </row>
    <row r="23" spans="2:7" s="1" customFormat="1" x14ac:dyDescent="0.2">
      <c r="B23" s="6"/>
      <c r="G23" s="39"/>
    </row>
    <row r="24" spans="2:7" s="1" customFormat="1" x14ac:dyDescent="0.2">
      <c r="B24" s="6"/>
      <c r="G24" s="39"/>
    </row>
    <row r="25" spans="2:7" s="1" customFormat="1" x14ac:dyDescent="0.2">
      <c r="B25" s="6"/>
      <c r="G25" s="39"/>
    </row>
    <row r="26" spans="2:7" s="1" customFormat="1" x14ac:dyDescent="0.2">
      <c r="B26" s="6"/>
      <c r="G26" s="39"/>
    </row>
    <row r="27" spans="2:7" s="1" customFormat="1" x14ac:dyDescent="0.2">
      <c r="B27" s="6"/>
      <c r="G27" s="39"/>
    </row>
    <row r="28" spans="2:7" s="1" customFormat="1" x14ac:dyDescent="0.2">
      <c r="B28" s="6"/>
      <c r="G28" s="39"/>
    </row>
    <row r="29" spans="2:7" s="1" customFormat="1" x14ac:dyDescent="0.2">
      <c r="B29" s="6"/>
      <c r="G29" s="39"/>
    </row>
    <row r="30" spans="2:7" s="1" customFormat="1" x14ac:dyDescent="0.2">
      <c r="B30" s="6"/>
      <c r="G30" s="39"/>
    </row>
    <row r="31" spans="2:7" s="1" customFormat="1" x14ac:dyDescent="0.2">
      <c r="B31" s="6"/>
      <c r="G31" s="39"/>
    </row>
    <row r="32" spans="2:7" s="1" customFormat="1" x14ac:dyDescent="0.2">
      <c r="B32" s="6"/>
      <c r="G32" s="39"/>
    </row>
    <row r="33" spans="1:8" s="1" customFormat="1" x14ac:dyDescent="0.2">
      <c r="B33" s="6"/>
      <c r="G33" s="39"/>
    </row>
    <row r="34" spans="1:8" x14ac:dyDescent="0.2">
      <c r="B34" s="6" t="s">
        <v>106</v>
      </c>
    </row>
    <row r="35" spans="1:8" ht="15" customHeight="1" x14ac:dyDescent="0.2">
      <c r="B35" s="6" t="s">
        <v>96</v>
      </c>
    </row>
    <row r="36" spans="1:8" x14ac:dyDescent="0.2">
      <c r="B36" s="6" t="s">
        <v>116</v>
      </c>
    </row>
    <row r="37" spans="1:8" x14ac:dyDescent="0.2">
      <c r="B37" s="6" t="s">
        <v>117</v>
      </c>
    </row>
    <row r="38" spans="1:8" x14ac:dyDescent="0.2">
      <c r="A38" s="103"/>
      <c r="B38" s="75" t="s">
        <v>105</v>
      </c>
    </row>
    <row r="39" spans="1:8" s="1" customFormat="1" x14ac:dyDescent="0.2">
      <c r="B39" s="6"/>
      <c r="G39" s="39"/>
    </row>
    <row r="40" spans="1:8" s="1" customFormat="1" x14ac:dyDescent="0.2">
      <c r="B40" s="6"/>
      <c r="G40" s="39"/>
    </row>
    <row r="41" spans="1:8" x14ac:dyDescent="0.2">
      <c r="B41" s="63"/>
      <c r="C41" s="8"/>
      <c r="D41" s="8"/>
      <c r="E41" s="8"/>
      <c r="F41" s="8"/>
      <c r="G41" s="8"/>
      <c r="H41" s="54"/>
    </row>
    <row r="42" spans="1:8" x14ac:dyDescent="0.2">
      <c r="B42" s="63"/>
      <c r="C42" s="8"/>
      <c r="D42" s="8"/>
      <c r="E42" s="8"/>
      <c r="F42" s="8"/>
      <c r="G42" s="8"/>
      <c r="H42" s="54"/>
    </row>
    <row r="43" spans="1:8" x14ac:dyDescent="0.2">
      <c r="B43" s="8"/>
      <c r="C43" s="64" t="s">
        <v>85</v>
      </c>
      <c r="D43" s="64" t="s">
        <v>84</v>
      </c>
      <c r="E43" s="64" t="s">
        <v>67</v>
      </c>
      <c r="F43" s="64"/>
      <c r="G43" s="64"/>
      <c r="H43" s="54"/>
    </row>
    <row r="44" spans="1:8" x14ac:dyDescent="0.2">
      <c r="B44" s="65" t="s">
        <v>115</v>
      </c>
      <c r="C44" s="66">
        <v>2.2999999999999998</v>
      </c>
      <c r="D44" s="66">
        <v>3.6</v>
      </c>
      <c r="E44" s="66">
        <v>2.7</v>
      </c>
      <c r="F44" s="66"/>
      <c r="G44" s="69"/>
    </row>
    <row r="45" spans="1:8" x14ac:dyDescent="0.2">
      <c r="B45" s="65" t="s">
        <v>95</v>
      </c>
      <c r="C45" s="66">
        <v>2.2999999999999998</v>
      </c>
      <c r="D45" s="66">
        <v>3.7</v>
      </c>
      <c r="E45" s="66">
        <v>2.7</v>
      </c>
      <c r="F45" s="66"/>
      <c r="G45" s="69"/>
    </row>
    <row r="46" spans="1:8" x14ac:dyDescent="0.2">
      <c r="B46" s="65"/>
      <c r="C46" s="66"/>
      <c r="D46" s="66"/>
      <c r="E46" s="66"/>
      <c r="F46" s="66"/>
      <c r="G46" s="69"/>
    </row>
    <row r="47" spans="1:8" x14ac:dyDescent="0.2">
      <c r="B47" s="70" t="s">
        <v>21</v>
      </c>
      <c r="C47" s="69">
        <v>6.8</v>
      </c>
      <c r="D47" s="69">
        <v>14.2</v>
      </c>
      <c r="E47" s="69">
        <v>11.6</v>
      </c>
      <c r="F47" s="69"/>
      <c r="G47" s="69"/>
    </row>
    <row r="48" spans="1:8" x14ac:dyDescent="0.2">
      <c r="B48" s="70" t="s">
        <v>29</v>
      </c>
      <c r="C48" s="69">
        <v>6.3</v>
      </c>
      <c r="D48" s="69">
        <v>12.9</v>
      </c>
      <c r="E48" s="69">
        <v>11.5</v>
      </c>
      <c r="F48" s="69"/>
      <c r="G48" s="69"/>
    </row>
    <row r="49" spans="2:7" x14ac:dyDescent="0.2">
      <c r="B49" s="70" t="s">
        <v>15</v>
      </c>
      <c r="C49" s="69">
        <v>9.1</v>
      </c>
      <c r="D49" s="69">
        <v>11.2</v>
      </c>
      <c r="E49" s="69">
        <v>5</v>
      </c>
      <c r="F49" s="69"/>
      <c r="G49" s="69"/>
    </row>
    <row r="50" spans="2:7" x14ac:dyDescent="0.2">
      <c r="B50" s="70" t="s">
        <v>16</v>
      </c>
      <c r="C50" s="69">
        <v>4</v>
      </c>
      <c r="D50" s="69">
        <v>6.9</v>
      </c>
      <c r="E50" s="69">
        <v>4</v>
      </c>
      <c r="F50" s="69"/>
      <c r="G50" s="69"/>
    </row>
    <row r="51" spans="2:7" x14ac:dyDescent="0.2">
      <c r="B51" s="70" t="s">
        <v>30</v>
      </c>
      <c r="C51" s="69">
        <v>3</v>
      </c>
      <c r="D51" s="69">
        <v>6.6</v>
      </c>
      <c r="E51" s="69">
        <v>6.6</v>
      </c>
      <c r="F51" s="69"/>
      <c r="G51" s="69"/>
    </row>
    <row r="52" spans="2:7" x14ac:dyDescent="0.2">
      <c r="B52" s="70" t="s">
        <v>20</v>
      </c>
      <c r="C52" s="69">
        <v>3.5</v>
      </c>
      <c r="D52" s="69">
        <v>6.2</v>
      </c>
      <c r="E52" s="69">
        <v>3.1</v>
      </c>
      <c r="F52" s="69"/>
      <c r="G52" s="69"/>
    </row>
    <row r="53" spans="2:7" x14ac:dyDescent="0.2">
      <c r="B53" s="70" t="s">
        <v>13</v>
      </c>
      <c r="C53" s="69">
        <v>4.5</v>
      </c>
      <c r="D53" s="69">
        <v>5.7</v>
      </c>
      <c r="E53" s="69">
        <v>4</v>
      </c>
      <c r="F53" s="69"/>
      <c r="G53" s="69"/>
    </row>
    <row r="54" spans="2:7" x14ac:dyDescent="0.2">
      <c r="B54" s="70" t="s">
        <v>33</v>
      </c>
      <c r="C54" s="69">
        <v>6</v>
      </c>
      <c r="D54" s="69">
        <v>5.4</v>
      </c>
      <c r="E54" s="69">
        <v>4.8</v>
      </c>
      <c r="F54" s="69"/>
      <c r="G54" s="69"/>
    </row>
    <row r="55" spans="2:7" x14ac:dyDescent="0.2">
      <c r="B55" s="70" t="s">
        <v>12</v>
      </c>
      <c r="C55" s="69">
        <v>6.3</v>
      </c>
      <c r="D55" s="69">
        <v>5.0999999999999996</v>
      </c>
      <c r="E55" s="69">
        <v>1.5</v>
      </c>
      <c r="F55" s="69"/>
      <c r="G55" s="69"/>
    </row>
    <row r="56" spans="2:7" x14ac:dyDescent="0.2">
      <c r="B56" s="70" t="s">
        <v>118</v>
      </c>
      <c r="C56" s="69">
        <v>3.3</v>
      </c>
      <c r="D56" s="69">
        <v>4.9000000000000004</v>
      </c>
      <c r="E56" s="69">
        <v>2.2999999999999998</v>
      </c>
      <c r="F56" s="69"/>
      <c r="G56" s="69"/>
    </row>
    <row r="57" spans="2:7" x14ac:dyDescent="0.2">
      <c r="B57" s="70" t="s">
        <v>22</v>
      </c>
      <c r="C57" s="69">
        <v>2.1</v>
      </c>
      <c r="D57" s="69">
        <v>4.5</v>
      </c>
      <c r="E57" s="69">
        <v>3.9</v>
      </c>
      <c r="F57" s="69"/>
      <c r="G57" s="69"/>
    </row>
    <row r="58" spans="2:7" x14ac:dyDescent="0.2">
      <c r="B58" s="70" t="s">
        <v>31</v>
      </c>
      <c r="C58" s="69">
        <v>3.2</v>
      </c>
      <c r="D58" s="69">
        <v>4.3</v>
      </c>
      <c r="E58" s="69">
        <v>4.0999999999999996</v>
      </c>
      <c r="F58" s="69"/>
      <c r="G58" s="69"/>
    </row>
    <row r="59" spans="2:7" x14ac:dyDescent="0.2">
      <c r="B59" s="70" t="s">
        <v>19</v>
      </c>
      <c r="C59" s="69">
        <v>1.7</v>
      </c>
      <c r="D59" s="69">
        <v>3.6</v>
      </c>
      <c r="E59" s="69">
        <v>3</v>
      </c>
      <c r="F59" s="69"/>
      <c r="G59" s="69"/>
    </row>
    <row r="60" spans="2:7" x14ac:dyDescent="0.2">
      <c r="B60" s="70" t="s">
        <v>17</v>
      </c>
      <c r="C60" s="69">
        <v>2.1</v>
      </c>
      <c r="D60" s="69">
        <v>3.3</v>
      </c>
      <c r="E60" s="69">
        <v>3</v>
      </c>
      <c r="F60" s="69"/>
      <c r="G60" s="69"/>
    </row>
    <row r="61" spans="2:7" x14ac:dyDescent="0.2">
      <c r="B61" s="70" t="s">
        <v>14</v>
      </c>
      <c r="C61" s="69">
        <v>2.4</v>
      </c>
      <c r="D61" s="69">
        <v>3.1</v>
      </c>
      <c r="E61" s="69">
        <v>1.3</v>
      </c>
      <c r="F61" s="69"/>
      <c r="G61" s="69"/>
    </row>
    <row r="62" spans="2:7" x14ac:dyDescent="0.2">
      <c r="B62" s="70" t="s">
        <v>32</v>
      </c>
      <c r="C62" s="69">
        <v>1.5</v>
      </c>
      <c r="D62" s="69">
        <v>2.9</v>
      </c>
      <c r="E62" s="69">
        <v>2.2000000000000002</v>
      </c>
      <c r="F62" s="69"/>
      <c r="G62" s="69"/>
    </row>
    <row r="63" spans="2:7" x14ac:dyDescent="0.2">
      <c r="B63" s="70" t="s">
        <v>11</v>
      </c>
      <c r="C63" s="69">
        <v>1.2</v>
      </c>
      <c r="D63" s="69">
        <v>2.5</v>
      </c>
      <c r="E63" s="69">
        <v>3</v>
      </c>
      <c r="F63" s="69"/>
      <c r="G63" s="69"/>
    </row>
    <row r="64" spans="2:7" x14ac:dyDescent="0.2">
      <c r="B64" s="70" t="s">
        <v>28</v>
      </c>
      <c r="C64" s="69">
        <v>1.9</v>
      </c>
      <c r="D64" s="69">
        <v>2.2999999999999998</v>
      </c>
      <c r="E64" s="69">
        <v>1.1000000000000001</v>
      </c>
      <c r="F64" s="69"/>
      <c r="G64" s="69"/>
    </row>
    <row r="65" spans="1:9" x14ac:dyDescent="0.2">
      <c r="B65" s="70" t="s">
        <v>24</v>
      </c>
      <c r="C65" s="69">
        <v>0.9</v>
      </c>
      <c r="D65" s="69">
        <v>2.2000000000000002</v>
      </c>
      <c r="E65" s="69">
        <v>1.7</v>
      </c>
      <c r="F65" s="69"/>
      <c r="G65" s="69"/>
    </row>
    <row r="66" spans="1:9" x14ac:dyDescent="0.2">
      <c r="B66" s="70" t="s">
        <v>34</v>
      </c>
      <c r="C66" s="69">
        <v>1.9</v>
      </c>
      <c r="D66" s="69">
        <v>1.7</v>
      </c>
      <c r="E66" s="69">
        <v>1.1000000000000001</v>
      </c>
      <c r="F66" s="69"/>
      <c r="G66" s="69"/>
    </row>
    <row r="67" spans="1:9" x14ac:dyDescent="0.2">
      <c r="A67" s="4" t="s">
        <v>149</v>
      </c>
      <c r="B67" s="70" t="s">
        <v>18</v>
      </c>
      <c r="C67" s="69">
        <v>0.2</v>
      </c>
      <c r="D67" s="69">
        <v>1.5</v>
      </c>
      <c r="E67" s="69">
        <v>1.5</v>
      </c>
      <c r="F67" s="69"/>
      <c r="G67" s="69"/>
    </row>
    <row r="68" spans="1:9" x14ac:dyDescent="0.2">
      <c r="B68" s="70" t="s">
        <v>89</v>
      </c>
      <c r="C68" s="69">
        <v>0.6</v>
      </c>
      <c r="D68" s="69">
        <v>1</v>
      </c>
      <c r="E68" s="69">
        <v>1.1000000000000001</v>
      </c>
      <c r="F68" s="69"/>
      <c r="G68" s="69"/>
    </row>
    <row r="69" spans="1:9" x14ac:dyDescent="0.2">
      <c r="B69" s="70" t="s">
        <v>23</v>
      </c>
      <c r="C69" s="69">
        <v>0.3</v>
      </c>
      <c r="D69" s="69">
        <v>0.7</v>
      </c>
      <c r="E69" s="69">
        <v>0.2</v>
      </c>
      <c r="F69" s="69"/>
      <c r="G69" s="69"/>
    </row>
    <row r="70" spans="1:9" x14ac:dyDescent="0.2">
      <c r="B70" s="70" t="s">
        <v>27</v>
      </c>
      <c r="C70" s="69">
        <v>0.6</v>
      </c>
      <c r="D70" s="69">
        <v>0.7</v>
      </c>
      <c r="E70" s="69">
        <v>0.5</v>
      </c>
      <c r="F70" s="69"/>
      <c r="G70" s="69"/>
    </row>
    <row r="71" spans="1:9" x14ac:dyDescent="0.2">
      <c r="B71" s="70" t="s">
        <v>124</v>
      </c>
      <c r="C71" s="69">
        <v>0.3</v>
      </c>
      <c r="D71" s="69">
        <v>0.5</v>
      </c>
      <c r="E71" s="69">
        <v>0.3</v>
      </c>
      <c r="F71" s="69"/>
      <c r="G71" s="69"/>
    </row>
    <row r="72" spans="1:9" x14ac:dyDescent="0.2">
      <c r="B72" s="70" t="s">
        <v>26</v>
      </c>
      <c r="C72" s="69">
        <v>0.5</v>
      </c>
      <c r="D72" s="69">
        <v>0.5</v>
      </c>
      <c r="E72" s="69">
        <v>0</v>
      </c>
      <c r="F72" s="69"/>
      <c r="G72" s="69"/>
      <c r="I72" s="3"/>
    </row>
    <row r="73" spans="1:9" x14ac:dyDescent="0.2">
      <c r="B73" s="70" t="s">
        <v>25</v>
      </c>
      <c r="C73" s="69">
        <v>0.2</v>
      </c>
      <c r="D73" s="69">
        <v>0.4</v>
      </c>
      <c r="E73" s="69">
        <v>0.5</v>
      </c>
      <c r="F73" s="69"/>
      <c r="G73" s="69"/>
    </row>
    <row r="74" spans="1:9" x14ac:dyDescent="0.2">
      <c r="B74" s="70"/>
      <c r="C74" s="69"/>
      <c r="D74" s="69"/>
      <c r="E74" s="69"/>
      <c r="F74" s="69"/>
      <c r="G74" s="69"/>
    </row>
    <row r="75" spans="1:9" x14ac:dyDescent="0.2">
      <c r="B75" s="70" t="s">
        <v>44</v>
      </c>
      <c r="C75" s="69">
        <v>9.6</v>
      </c>
      <c r="D75" s="69">
        <v>6.1</v>
      </c>
      <c r="E75" s="69">
        <v>5.4</v>
      </c>
      <c r="F75" s="69"/>
      <c r="G75" s="69"/>
    </row>
    <row r="76" spans="1:9" x14ac:dyDescent="0.2">
      <c r="B76" s="70" t="s">
        <v>37</v>
      </c>
      <c r="C76" s="69">
        <v>6.8</v>
      </c>
      <c r="D76" s="69">
        <v>4.8</v>
      </c>
      <c r="E76" s="69">
        <v>1.8</v>
      </c>
      <c r="F76" s="69"/>
      <c r="G76" s="69"/>
    </row>
    <row r="77" spans="1:9" x14ac:dyDescent="0.2">
      <c r="B77" s="70" t="s">
        <v>38</v>
      </c>
      <c r="C77" s="69">
        <v>3</v>
      </c>
      <c r="D77" s="69">
        <v>3.9</v>
      </c>
      <c r="E77" s="69">
        <v>1.3</v>
      </c>
      <c r="F77" s="69"/>
      <c r="G77" s="69"/>
    </row>
    <row r="78" spans="1:9" x14ac:dyDescent="0.2">
      <c r="B78" s="70"/>
      <c r="C78" s="69"/>
      <c r="D78" s="69"/>
      <c r="E78" s="69"/>
      <c r="F78" s="69"/>
      <c r="G78" s="69"/>
    </row>
    <row r="79" spans="1:9" x14ac:dyDescent="0.2">
      <c r="B79" s="70" t="s">
        <v>119</v>
      </c>
      <c r="C79" s="69">
        <v>2.8</v>
      </c>
      <c r="D79" s="69">
        <v>3.2</v>
      </c>
      <c r="E79" s="69">
        <v>1.2</v>
      </c>
      <c r="F79" s="69"/>
      <c r="G79" s="69"/>
    </row>
    <row r="80" spans="1:9" x14ac:dyDescent="0.2">
      <c r="B80" s="70"/>
      <c r="C80" s="69"/>
      <c r="D80" s="69"/>
      <c r="E80" s="69"/>
      <c r="F80" s="69"/>
      <c r="G80" s="69"/>
    </row>
    <row r="81" spans="1:8" x14ac:dyDescent="0.2">
      <c r="B81" s="4" t="s">
        <v>39</v>
      </c>
      <c r="C81" s="66">
        <v>4.5</v>
      </c>
      <c r="D81" s="66">
        <v>8.8000000000000007</v>
      </c>
      <c r="E81" s="66">
        <v>6.9</v>
      </c>
      <c r="F81" s="66"/>
      <c r="G81" s="69"/>
    </row>
    <row r="82" spans="1:8" x14ac:dyDescent="0.2">
      <c r="B82" s="65" t="s">
        <v>94</v>
      </c>
      <c r="C82" s="66">
        <v>2.7</v>
      </c>
      <c r="D82" s="66">
        <v>3.3</v>
      </c>
      <c r="E82" s="66">
        <v>1.2</v>
      </c>
    </row>
    <row r="85" spans="1:8" x14ac:dyDescent="0.2">
      <c r="B85" s="4" t="s">
        <v>112</v>
      </c>
    </row>
    <row r="86" spans="1:8" ht="15.75" x14ac:dyDescent="0.25">
      <c r="B86" s="242" t="s">
        <v>142</v>
      </c>
      <c r="C86" s="242"/>
      <c r="D86" s="242"/>
      <c r="E86" s="242"/>
      <c r="F86" s="242"/>
      <c r="G86" s="269"/>
      <c r="H86" s="242"/>
    </row>
    <row r="88" spans="1:8" x14ac:dyDescent="0.2">
      <c r="A88" s="103"/>
      <c r="B88" s="75"/>
    </row>
  </sheetData>
  <sortState ref="B11:F38">
    <sortCondition descending="1" ref="F11:F38"/>
  </sortState>
  <hyperlinks>
    <hyperlink ref="B86:H86" r:id="rId1" display="https://ec.europa.eu/eurostat/databrowser/bookmark/554283b6-5e77-45f0-ad60-646d40ab4c08?lang=en"/>
  </hyperlinks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P43"/>
  <sheetViews>
    <sheetView zoomScaleNormal="100" workbookViewId="0">
      <selection activeCell="M25" sqref="M25"/>
    </sheetView>
  </sheetViews>
  <sheetFormatPr defaultColWidth="10.75" defaultRowHeight="12" x14ac:dyDescent="0.2"/>
  <cols>
    <col min="1" max="1" width="8.75" style="26" customWidth="1"/>
    <col min="2" max="2" width="15.5" style="26" customWidth="1"/>
    <col min="3" max="11" width="9.625" style="26" customWidth="1"/>
    <col min="12" max="13" width="9.25" style="26" customWidth="1"/>
    <col min="14" max="16384" width="10.75" style="26"/>
  </cols>
  <sheetData>
    <row r="1" spans="2:16" s="71" customFormat="1" x14ac:dyDescent="0.25">
      <c r="P1" s="72"/>
    </row>
    <row r="2" spans="2:16" s="71" customFormat="1" ht="15.75" x14ac:dyDescent="0.25">
      <c r="B2" s="240" t="s">
        <v>111</v>
      </c>
      <c r="P2" s="72"/>
    </row>
    <row r="3" spans="2:16" s="71" customFormat="1" ht="12.75" x14ac:dyDescent="0.2">
      <c r="B3" s="349" t="s">
        <v>90</v>
      </c>
      <c r="C3" s="350"/>
      <c r="D3" s="350"/>
      <c r="E3" s="351"/>
      <c r="P3" s="72"/>
    </row>
    <row r="4" spans="2:16" x14ac:dyDescent="0.2">
      <c r="B4" s="24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2:16" x14ac:dyDescent="0.2">
      <c r="B5" s="27"/>
      <c r="C5" s="346" t="s">
        <v>59</v>
      </c>
      <c r="D5" s="347"/>
      <c r="E5" s="348"/>
      <c r="F5" s="347" t="s">
        <v>60</v>
      </c>
      <c r="G5" s="347"/>
      <c r="H5" s="347"/>
      <c r="I5" s="352" t="s">
        <v>0</v>
      </c>
      <c r="J5" s="347"/>
      <c r="K5" s="353"/>
      <c r="L5" s="78"/>
    </row>
    <row r="6" spans="2:16" x14ac:dyDescent="0.2">
      <c r="B6" s="28"/>
      <c r="C6" s="40" t="s">
        <v>0</v>
      </c>
      <c r="D6" s="41" t="s">
        <v>66</v>
      </c>
      <c r="E6" s="42" t="s">
        <v>65</v>
      </c>
      <c r="F6" s="43" t="s">
        <v>0</v>
      </c>
      <c r="G6" s="41" t="s">
        <v>66</v>
      </c>
      <c r="H6" s="76" t="s">
        <v>65</v>
      </c>
      <c r="I6" s="80" t="s">
        <v>0</v>
      </c>
      <c r="J6" s="29" t="s">
        <v>66</v>
      </c>
      <c r="K6" s="77" t="s">
        <v>65</v>
      </c>
      <c r="L6" s="78"/>
    </row>
    <row r="7" spans="2:16" x14ac:dyDescent="0.2">
      <c r="B7" s="30" t="s">
        <v>42</v>
      </c>
      <c r="C7" s="127">
        <v>2.7</v>
      </c>
      <c r="D7" s="128">
        <v>2.1</v>
      </c>
      <c r="E7" s="129">
        <v>3.1</v>
      </c>
      <c r="F7" s="130">
        <v>4.5999999999999996</v>
      </c>
      <c r="G7" s="128">
        <v>4</v>
      </c>
      <c r="H7" s="131">
        <v>5.0999999999999996</v>
      </c>
      <c r="I7" s="132">
        <v>14.8</v>
      </c>
      <c r="J7" s="128">
        <v>13</v>
      </c>
      <c r="K7" s="133">
        <v>16.3</v>
      </c>
      <c r="L7" s="78"/>
    </row>
    <row r="8" spans="2:16" x14ac:dyDescent="0.2">
      <c r="B8" s="31" t="s">
        <v>11</v>
      </c>
      <c r="C8" s="134">
        <v>2.2999999999999998</v>
      </c>
      <c r="D8" s="135">
        <v>1.6</v>
      </c>
      <c r="E8" s="136">
        <v>2.9</v>
      </c>
      <c r="F8" s="137">
        <v>9.6</v>
      </c>
      <c r="G8" s="135">
        <v>8</v>
      </c>
      <c r="H8" s="138">
        <v>10.7</v>
      </c>
      <c r="I8" s="119">
        <v>17</v>
      </c>
      <c r="J8" s="135">
        <v>15.4</v>
      </c>
      <c r="K8" s="135">
        <v>18.2</v>
      </c>
      <c r="L8" s="78"/>
    </row>
    <row r="9" spans="2:16" x14ac:dyDescent="0.2">
      <c r="B9" s="32" t="s">
        <v>89</v>
      </c>
      <c r="C9" s="139">
        <v>1.1000000000000001</v>
      </c>
      <c r="D9" s="140">
        <v>0.9</v>
      </c>
      <c r="E9" s="141">
        <v>1.2</v>
      </c>
      <c r="F9" s="142">
        <v>3.2</v>
      </c>
      <c r="G9" s="140">
        <v>2.5</v>
      </c>
      <c r="H9" s="143">
        <v>3.8</v>
      </c>
      <c r="I9" s="112">
        <v>6</v>
      </c>
      <c r="J9" s="140">
        <v>4.5</v>
      </c>
      <c r="K9" s="140">
        <v>7.3</v>
      </c>
      <c r="L9" s="78"/>
    </row>
    <row r="10" spans="2:16" x14ac:dyDescent="0.2">
      <c r="B10" s="32" t="s">
        <v>12</v>
      </c>
      <c r="C10" s="139">
        <v>13.3</v>
      </c>
      <c r="D10" s="140">
        <v>8.4</v>
      </c>
      <c r="E10" s="141">
        <v>17.600000000000001</v>
      </c>
      <c r="F10" s="142">
        <v>4.4000000000000004</v>
      </c>
      <c r="G10" s="140">
        <v>4.7</v>
      </c>
      <c r="H10" s="143">
        <v>4.2</v>
      </c>
      <c r="I10" s="112">
        <v>19.7</v>
      </c>
      <c r="J10" s="140">
        <v>17.600000000000001</v>
      </c>
      <c r="K10" s="140">
        <v>21.7</v>
      </c>
      <c r="L10" s="78"/>
    </row>
    <row r="11" spans="2:16" x14ac:dyDescent="0.2">
      <c r="B11" s="32" t="s">
        <v>43</v>
      </c>
      <c r="C11" s="139">
        <v>3.6</v>
      </c>
      <c r="D11" s="140">
        <v>3.3</v>
      </c>
      <c r="E11" s="141">
        <v>3.9</v>
      </c>
      <c r="F11" s="142">
        <v>3.7</v>
      </c>
      <c r="G11" s="140">
        <v>3.3</v>
      </c>
      <c r="H11" s="143">
        <v>4.0999999999999996</v>
      </c>
      <c r="I11" s="112">
        <v>13.4</v>
      </c>
      <c r="J11" s="140">
        <v>12.2</v>
      </c>
      <c r="K11" s="140">
        <v>14.5</v>
      </c>
      <c r="L11" s="78"/>
    </row>
    <row r="12" spans="2:16" x14ac:dyDescent="0.2">
      <c r="B12" s="32" t="s">
        <v>13</v>
      </c>
      <c r="C12" s="139">
        <v>3.7</v>
      </c>
      <c r="D12" s="140">
        <v>3</v>
      </c>
      <c r="E12" s="141">
        <v>4.0999999999999996</v>
      </c>
      <c r="F12" s="142">
        <v>6.6</v>
      </c>
      <c r="G12" s="140">
        <v>5.9</v>
      </c>
      <c r="H12" s="143">
        <v>7.2</v>
      </c>
      <c r="I12" s="112">
        <v>30.8</v>
      </c>
      <c r="J12" s="140">
        <v>27.6</v>
      </c>
      <c r="K12" s="140">
        <v>33.299999999999997</v>
      </c>
      <c r="L12" s="78"/>
    </row>
    <row r="13" spans="2:16" x14ac:dyDescent="0.2">
      <c r="B13" s="32" t="s">
        <v>64</v>
      </c>
      <c r="C13" s="139">
        <v>51</v>
      </c>
      <c r="D13" s="140">
        <v>50.1</v>
      </c>
      <c r="E13" s="141">
        <v>51.9</v>
      </c>
      <c r="F13" s="142">
        <v>19.399999999999999</v>
      </c>
      <c r="G13" s="140">
        <v>21.1</v>
      </c>
      <c r="H13" s="143">
        <v>17.899999999999999</v>
      </c>
      <c r="I13" s="112">
        <v>35.9</v>
      </c>
      <c r="J13" s="140">
        <v>33.9</v>
      </c>
      <c r="K13" s="140">
        <v>37.700000000000003</v>
      </c>
      <c r="L13" s="78"/>
    </row>
    <row r="14" spans="2:16" x14ac:dyDescent="0.2">
      <c r="B14" s="32" t="s">
        <v>15</v>
      </c>
      <c r="C14" s="139">
        <v>9.6999999999999993</v>
      </c>
      <c r="D14" s="140">
        <v>7.6</v>
      </c>
      <c r="E14" s="141">
        <v>11.4</v>
      </c>
      <c r="F14" s="142">
        <v>14.9</v>
      </c>
      <c r="G14" s="140">
        <v>13.5</v>
      </c>
      <c r="H14" s="143">
        <v>16</v>
      </c>
      <c r="I14" s="112">
        <v>25.3</v>
      </c>
      <c r="J14" s="140">
        <v>20.5</v>
      </c>
      <c r="K14" s="140">
        <v>29.3</v>
      </c>
      <c r="L14" s="78"/>
    </row>
    <row r="15" spans="2:16" x14ac:dyDescent="0.2">
      <c r="B15" s="32" t="s">
        <v>16</v>
      </c>
      <c r="C15" s="139">
        <v>1.6</v>
      </c>
      <c r="D15" s="140">
        <v>1.2</v>
      </c>
      <c r="E15" s="141">
        <v>1.9</v>
      </c>
      <c r="F15" s="142">
        <v>3.2</v>
      </c>
      <c r="G15" s="140">
        <v>2.5</v>
      </c>
      <c r="H15" s="143">
        <v>3.8</v>
      </c>
      <c r="I15" s="112">
        <v>17.2</v>
      </c>
      <c r="J15" s="140">
        <v>15.3</v>
      </c>
      <c r="K15" s="140">
        <v>18.899999999999999</v>
      </c>
      <c r="L15" s="78"/>
    </row>
    <row r="16" spans="2:16" x14ac:dyDescent="0.2">
      <c r="B16" s="32" t="s">
        <v>18</v>
      </c>
      <c r="C16" s="139">
        <v>1.7</v>
      </c>
      <c r="D16" s="140">
        <v>2</v>
      </c>
      <c r="E16" s="141">
        <v>1.5</v>
      </c>
      <c r="F16" s="142">
        <v>5.7</v>
      </c>
      <c r="G16" s="140">
        <v>4.5999999999999996</v>
      </c>
      <c r="H16" s="143">
        <v>6.6</v>
      </c>
      <c r="I16" s="112">
        <v>10.8</v>
      </c>
      <c r="J16" s="140">
        <v>9.4</v>
      </c>
      <c r="K16" s="140">
        <v>11.9</v>
      </c>
      <c r="L16" s="78"/>
    </row>
    <row r="17" spans="2:12" x14ac:dyDescent="0.2">
      <c r="B17" s="32" t="s">
        <v>19</v>
      </c>
      <c r="C17" s="139">
        <v>3.6</v>
      </c>
      <c r="D17" s="140">
        <v>2.8</v>
      </c>
      <c r="E17" s="141">
        <v>4.3</v>
      </c>
      <c r="F17" s="142">
        <v>7.2</v>
      </c>
      <c r="G17" s="140">
        <v>6.5</v>
      </c>
      <c r="H17" s="143">
        <v>7.8</v>
      </c>
      <c r="I17" s="112">
        <v>17.2</v>
      </c>
      <c r="J17" s="140">
        <v>15.3</v>
      </c>
      <c r="K17" s="140">
        <v>18.7</v>
      </c>
      <c r="L17" s="78"/>
    </row>
    <row r="18" spans="2:12" x14ac:dyDescent="0.2">
      <c r="B18" s="32" t="s">
        <v>20</v>
      </c>
      <c r="C18" s="139">
        <v>7.9</v>
      </c>
      <c r="D18" s="140">
        <v>9.3000000000000007</v>
      </c>
      <c r="E18" s="141">
        <v>7.1</v>
      </c>
      <c r="F18" s="142">
        <v>2</v>
      </c>
      <c r="G18" s="140">
        <v>1.8</v>
      </c>
      <c r="H18" s="143">
        <v>2.2000000000000002</v>
      </c>
      <c r="I18" s="112">
        <v>4.9000000000000004</v>
      </c>
      <c r="J18" s="140">
        <v>4</v>
      </c>
      <c r="K18" s="140">
        <v>5.5</v>
      </c>
      <c r="L18" s="78"/>
    </row>
    <row r="19" spans="2:12" x14ac:dyDescent="0.2">
      <c r="B19" s="32" t="s">
        <v>21</v>
      </c>
      <c r="C19" s="139">
        <v>6.3</v>
      </c>
      <c r="D19" s="140">
        <v>5.0999999999999996</v>
      </c>
      <c r="E19" s="141">
        <v>7.2</v>
      </c>
      <c r="F19" s="142">
        <v>17.3</v>
      </c>
      <c r="G19" s="140">
        <v>13</v>
      </c>
      <c r="H19" s="143">
        <v>20.2</v>
      </c>
      <c r="I19" s="112">
        <v>34.200000000000003</v>
      </c>
      <c r="J19" s="140">
        <v>29.4</v>
      </c>
      <c r="K19" s="140">
        <v>37.700000000000003</v>
      </c>
      <c r="L19" s="78"/>
    </row>
    <row r="20" spans="2:12" x14ac:dyDescent="0.2">
      <c r="B20" s="32" t="s">
        <v>22</v>
      </c>
      <c r="C20" s="139">
        <v>4.7</v>
      </c>
      <c r="D20" s="140">
        <v>5</v>
      </c>
      <c r="E20" s="141">
        <v>4.5999999999999996</v>
      </c>
      <c r="F20" s="142">
        <v>3.8</v>
      </c>
      <c r="G20" s="140">
        <v>3.2</v>
      </c>
      <c r="H20" s="143">
        <v>4.3</v>
      </c>
      <c r="I20" s="112">
        <v>8.5</v>
      </c>
      <c r="J20" s="140">
        <v>7.4</v>
      </c>
      <c r="K20" s="140">
        <v>9.3000000000000007</v>
      </c>
      <c r="L20" s="78"/>
    </row>
    <row r="21" spans="2:12" x14ac:dyDescent="0.2">
      <c r="B21" s="32" t="s">
        <v>23</v>
      </c>
      <c r="C21" s="139">
        <v>4.7</v>
      </c>
      <c r="D21" s="140">
        <v>3.8</v>
      </c>
      <c r="E21" s="141">
        <v>5.5</v>
      </c>
      <c r="F21" s="142">
        <v>6.9</v>
      </c>
      <c r="G21" s="140">
        <v>7.9</v>
      </c>
      <c r="H21" s="143">
        <v>6</v>
      </c>
      <c r="I21" s="112">
        <v>16.5</v>
      </c>
      <c r="J21" s="140">
        <v>16.7</v>
      </c>
      <c r="K21" s="140">
        <v>16.399999999999999</v>
      </c>
      <c r="L21" s="78"/>
    </row>
    <row r="22" spans="2:12" x14ac:dyDescent="0.2">
      <c r="B22" s="32" t="s">
        <v>24</v>
      </c>
      <c r="C22" s="139">
        <v>1.4</v>
      </c>
      <c r="D22" s="140">
        <v>0.7</v>
      </c>
      <c r="E22" s="141">
        <v>1.9</v>
      </c>
      <c r="F22" s="142">
        <v>5.9</v>
      </c>
      <c r="G22" s="140">
        <v>5</v>
      </c>
      <c r="H22" s="143">
        <v>6.6</v>
      </c>
      <c r="I22" s="112">
        <v>13.8</v>
      </c>
      <c r="J22" s="140">
        <v>12.5</v>
      </c>
      <c r="K22" s="140">
        <v>14.9</v>
      </c>
      <c r="L22" s="78"/>
    </row>
    <row r="23" spans="2:12" x14ac:dyDescent="0.2">
      <c r="B23" s="32" t="s">
        <v>25</v>
      </c>
      <c r="C23" s="139">
        <v>2.1</v>
      </c>
      <c r="D23" s="140">
        <v>1.2</v>
      </c>
      <c r="E23" s="141">
        <v>2.9</v>
      </c>
      <c r="F23" s="142">
        <v>3.4</v>
      </c>
      <c r="G23" s="140">
        <v>2.9</v>
      </c>
      <c r="H23" s="143">
        <v>3.8</v>
      </c>
      <c r="I23" s="112">
        <v>7.1</v>
      </c>
      <c r="J23" s="140">
        <v>6.4</v>
      </c>
      <c r="K23" s="140">
        <v>7.7</v>
      </c>
      <c r="L23" s="78"/>
    </row>
    <row r="24" spans="2:12" x14ac:dyDescent="0.2">
      <c r="B24" s="32" t="s">
        <v>26</v>
      </c>
      <c r="C24" s="139">
        <v>2.1</v>
      </c>
      <c r="D24" s="140">
        <v>1.4</v>
      </c>
      <c r="E24" s="141">
        <v>2.8</v>
      </c>
      <c r="F24" s="142">
        <v>1.9</v>
      </c>
      <c r="G24" s="140">
        <v>1.8</v>
      </c>
      <c r="H24" s="143">
        <v>2</v>
      </c>
      <c r="I24" s="112">
        <v>5.7</v>
      </c>
      <c r="J24" s="140">
        <v>5.3</v>
      </c>
      <c r="K24" s="140">
        <v>6.1</v>
      </c>
      <c r="L24" s="78"/>
    </row>
    <row r="25" spans="2:12" x14ac:dyDescent="0.2">
      <c r="B25" s="32" t="s">
        <v>27</v>
      </c>
      <c r="C25" s="139">
        <v>6.5</v>
      </c>
      <c r="D25" s="140">
        <v>4.4000000000000004</v>
      </c>
      <c r="E25" s="141">
        <v>8.3000000000000007</v>
      </c>
      <c r="F25" s="142">
        <v>2.2000000000000002</v>
      </c>
      <c r="G25" s="140">
        <v>1.7</v>
      </c>
      <c r="H25" s="143">
        <v>2.8</v>
      </c>
      <c r="I25" s="112">
        <v>9.8000000000000007</v>
      </c>
      <c r="J25" s="140">
        <v>7</v>
      </c>
      <c r="K25" s="140">
        <v>12.3</v>
      </c>
      <c r="L25" s="78"/>
    </row>
    <row r="26" spans="2:12" x14ac:dyDescent="0.2">
      <c r="B26" s="32" t="s">
        <v>28</v>
      </c>
      <c r="C26" s="139">
        <v>4.0999999999999996</v>
      </c>
      <c r="D26" s="140">
        <v>3</v>
      </c>
      <c r="E26" s="141">
        <v>4.9000000000000004</v>
      </c>
      <c r="F26" s="142">
        <v>9.4</v>
      </c>
      <c r="G26" s="140">
        <v>8.4</v>
      </c>
      <c r="H26" s="143">
        <v>10.199999999999999</v>
      </c>
      <c r="I26" s="112">
        <v>17</v>
      </c>
      <c r="J26" s="140">
        <v>14.7</v>
      </c>
      <c r="K26" s="140">
        <v>18.8</v>
      </c>
      <c r="L26" s="78"/>
    </row>
    <row r="27" spans="2:12" x14ac:dyDescent="0.2">
      <c r="B27" s="32" t="s">
        <v>29</v>
      </c>
      <c r="C27" s="139">
        <v>31.1</v>
      </c>
      <c r="D27" s="140">
        <v>21.6</v>
      </c>
      <c r="E27" s="141">
        <v>34.9</v>
      </c>
      <c r="F27" s="142">
        <v>10</v>
      </c>
      <c r="G27" s="140">
        <v>7.6</v>
      </c>
      <c r="H27" s="143">
        <v>11.8</v>
      </c>
      <c r="I27" s="112">
        <v>28.1</v>
      </c>
      <c r="J27" s="140">
        <v>23.5</v>
      </c>
      <c r="K27" s="140">
        <v>31.8</v>
      </c>
      <c r="L27" s="78"/>
    </row>
    <row r="28" spans="2:12" x14ac:dyDescent="0.2">
      <c r="B28" s="32" t="s">
        <v>30</v>
      </c>
      <c r="C28" s="139">
        <v>1.8</v>
      </c>
      <c r="D28" s="140">
        <v>1.3</v>
      </c>
      <c r="E28" s="141">
        <v>2.2000000000000002</v>
      </c>
      <c r="F28" s="142">
        <v>6.7</v>
      </c>
      <c r="G28" s="140">
        <v>6.1</v>
      </c>
      <c r="H28" s="143">
        <v>7.2</v>
      </c>
      <c r="I28" s="112">
        <v>14.8</v>
      </c>
      <c r="J28" s="140">
        <v>13.7</v>
      </c>
      <c r="K28" s="140">
        <v>15.8</v>
      </c>
      <c r="L28" s="78"/>
    </row>
    <row r="29" spans="2:12" x14ac:dyDescent="0.2">
      <c r="B29" s="32" t="s">
        <v>31</v>
      </c>
      <c r="C29" s="139">
        <v>2.5</v>
      </c>
      <c r="D29" s="140">
        <v>1.6</v>
      </c>
      <c r="E29" s="141">
        <v>3.2</v>
      </c>
      <c r="F29" s="142">
        <v>5.8</v>
      </c>
      <c r="G29" s="140">
        <v>5</v>
      </c>
      <c r="H29" s="143">
        <v>6.6</v>
      </c>
      <c r="I29" s="112">
        <v>15.3</v>
      </c>
      <c r="J29" s="140">
        <v>14.2</v>
      </c>
      <c r="K29" s="140">
        <v>16.2</v>
      </c>
      <c r="L29" s="78"/>
    </row>
    <row r="30" spans="2:12" x14ac:dyDescent="0.2">
      <c r="B30" s="32" t="s">
        <v>32</v>
      </c>
      <c r="C30" s="139">
        <v>1.6</v>
      </c>
      <c r="D30" s="140">
        <v>2</v>
      </c>
      <c r="E30" s="141">
        <v>1.3</v>
      </c>
      <c r="F30" s="142">
        <v>4.3</v>
      </c>
      <c r="G30" s="140">
        <v>4.0999999999999996</v>
      </c>
      <c r="H30" s="143">
        <v>4.5999999999999996</v>
      </c>
      <c r="I30" s="112">
        <v>7.2</v>
      </c>
      <c r="J30" s="140">
        <v>6</v>
      </c>
      <c r="K30" s="140">
        <v>8.1</v>
      </c>
      <c r="L30" s="78"/>
    </row>
    <row r="31" spans="2:12" x14ac:dyDescent="0.2">
      <c r="B31" s="32" t="s">
        <v>33</v>
      </c>
      <c r="C31" s="139">
        <v>7.4</v>
      </c>
      <c r="D31" s="140">
        <v>5.7</v>
      </c>
      <c r="E31" s="141">
        <v>8.8000000000000007</v>
      </c>
      <c r="F31" s="142">
        <v>10.6</v>
      </c>
      <c r="G31" s="140">
        <v>12.8</v>
      </c>
      <c r="H31" s="143">
        <v>8.9</v>
      </c>
      <c r="I31" s="112">
        <v>20.100000000000001</v>
      </c>
      <c r="J31" s="140">
        <v>20.6</v>
      </c>
      <c r="K31" s="140">
        <v>19.7</v>
      </c>
      <c r="L31" s="78"/>
    </row>
    <row r="32" spans="2:12" x14ac:dyDescent="0.2">
      <c r="B32" s="32" t="s">
        <v>34</v>
      </c>
      <c r="C32" s="139">
        <v>3.2</v>
      </c>
      <c r="D32" s="140">
        <v>2.4</v>
      </c>
      <c r="E32" s="141">
        <v>4</v>
      </c>
      <c r="F32" s="142">
        <v>4.5</v>
      </c>
      <c r="G32" s="140">
        <v>4.2</v>
      </c>
      <c r="H32" s="143">
        <v>4.8</v>
      </c>
      <c r="I32" s="112">
        <v>14.5</v>
      </c>
      <c r="J32" s="140">
        <v>13.7</v>
      </c>
      <c r="K32" s="140">
        <v>15.4</v>
      </c>
      <c r="L32" s="78"/>
    </row>
    <row r="33" spans="2:12" x14ac:dyDescent="0.2">
      <c r="B33" s="33" t="s">
        <v>35</v>
      </c>
      <c r="C33" s="144">
        <v>0.7</v>
      </c>
      <c r="D33" s="145">
        <v>0.4</v>
      </c>
      <c r="E33" s="146">
        <v>1</v>
      </c>
      <c r="F33" s="147">
        <v>1.3</v>
      </c>
      <c r="G33" s="145">
        <v>0.9</v>
      </c>
      <c r="H33" s="148">
        <v>1.6</v>
      </c>
      <c r="I33" s="149">
        <v>6.6</v>
      </c>
      <c r="J33" s="145">
        <v>5.8</v>
      </c>
      <c r="K33" s="145">
        <v>7.3</v>
      </c>
      <c r="L33" s="78"/>
    </row>
    <row r="34" spans="2:12" x14ac:dyDescent="0.2">
      <c r="B34" s="34" t="s">
        <v>36</v>
      </c>
      <c r="C34" s="150">
        <v>33.1</v>
      </c>
      <c r="D34" s="151">
        <v>25</v>
      </c>
      <c r="E34" s="152">
        <v>38.4</v>
      </c>
      <c r="F34" s="153">
        <v>9.5</v>
      </c>
      <c r="G34" s="151">
        <v>7.6</v>
      </c>
      <c r="H34" s="154">
        <v>11.1</v>
      </c>
      <c r="I34" s="155">
        <v>20.7</v>
      </c>
      <c r="J34" s="151">
        <v>16.899999999999999</v>
      </c>
      <c r="K34" s="151">
        <v>24.2</v>
      </c>
      <c r="L34" s="78"/>
    </row>
    <row r="35" spans="2:12" x14ac:dyDescent="0.2">
      <c r="B35" s="33" t="s">
        <v>37</v>
      </c>
      <c r="C35" s="144">
        <v>0.7</v>
      </c>
      <c r="D35" s="145">
        <v>0.4</v>
      </c>
      <c r="E35" s="146">
        <v>1</v>
      </c>
      <c r="F35" s="147">
        <v>3.2</v>
      </c>
      <c r="G35" s="145">
        <v>2.5</v>
      </c>
      <c r="H35" s="148">
        <v>3.9</v>
      </c>
      <c r="I35" s="149">
        <v>6.3</v>
      </c>
      <c r="J35" s="145">
        <v>5.6</v>
      </c>
      <c r="K35" s="145">
        <v>7</v>
      </c>
      <c r="L35" s="78"/>
    </row>
    <row r="36" spans="2:12" x14ac:dyDescent="0.2">
      <c r="B36" s="35" t="s">
        <v>40</v>
      </c>
      <c r="C36" s="156">
        <v>6.2</v>
      </c>
      <c r="D36" s="157">
        <v>4.5999999999999996</v>
      </c>
      <c r="E36" s="158">
        <v>7.6</v>
      </c>
      <c r="F36" s="159">
        <v>11.5</v>
      </c>
      <c r="G36" s="157">
        <v>9.6</v>
      </c>
      <c r="H36" s="160">
        <v>13.1</v>
      </c>
      <c r="I36" s="161">
        <v>21.3</v>
      </c>
      <c r="J36" s="157">
        <v>19.2</v>
      </c>
      <c r="K36" s="157">
        <v>23.2</v>
      </c>
      <c r="L36" s="78"/>
    </row>
    <row r="37" spans="2:12" x14ac:dyDescent="0.2">
      <c r="I37" s="79"/>
      <c r="J37" s="79"/>
      <c r="K37" s="79"/>
    </row>
    <row r="38" spans="2:12" s="9" customFormat="1" ht="15" customHeight="1" x14ac:dyDescent="0.2">
      <c r="B38" s="65" t="s">
        <v>80</v>
      </c>
      <c r="F38" s="8"/>
    </row>
    <row r="39" spans="2:12" s="9" customFormat="1" ht="14.45" customHeight="1" x14ac:dyDescent="0.2">
      <c r="B39" s="6" t="s">
        <v>61</v>
      </c>
      <c r="F39" s="8"/>
    </row>
    <row r="40" spans="2:12" s="9" customFormat="1" ht="14.45" customHeight="1" x14ac:dyDescent="0.2">
      <c r="B40" s="44" t="s">
        <v>107</v>
      </c>
      <c r="F40" s="8"/>
    </row>
    <row r="42" spans="2:12" x14ac:dyDescent="0.2">
      <c r="B42" s="36" t="s">
        <v>74</v>
      </c>
    </row>
    <row r="43" spans="2:12" x14ac:dyDescent="0.2">
      <c r="B43" s="26" t="s">
        <v>79</v>
      </c>
    </row>
  </sheetData>
  <sortState ref="B14:M39">
    <sortCondition ref="B14:B39" customList="Belgiu,Bulgaria,Czech Republic,Denmark,Germany,Estonia,Ireland,Greece,Spain,France,Croatia,Italy,Cyprus,Latvia,Lithuania,Luxembourg,Hungary,Malta,Netherlands,Austria,Poland,Portugal,Romania,Slovenia,Slovakia,Finland,Sweden,Unite"/>
  </sortState>
  <mergeCells count="4">
    <mergeCell ref="C5:E5"/>
    <mergeCell ref="F5:H5"/>
    <mergeCell ref="B3:E3"/>
    <mergeCell ref="I5:K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O42"/>
  <sheetViews>
    <sheetView zoomScaleNormal="100" workbookViewId="0">
      <selection activeCell="O19" sqref="O19"/>
    </sheetView>
  </sheetViews>
  <sheetFormatPr defaultColWidth="10.75" defaultRowHeight="12" x14ac:dyDescent="0.2"/>
  <cols>
    <col min="1" max="1" width="10.75" style="9"/>
    <col min="2" max="2" width="15.5" style="9" customWidth="1"/>
    <col min="3" max="14" width="10.75" style="9" customWidth="1"/>
    <col min="15" max="16384" width="10.75" style="9"/>
  </cols>
  <sheetData>
    <row r="1" spans="1:14" s="45" customFormat="1" x14ac:dyDescent="0.25">
      <c r="H1" s="46"/>
    </row>
    <row r="2" spans="1:14" s="45" customFormat="1" ht="15.75" x14ac:dyDescent="0.25">
      <c r="B2" s="87" t="s">
        <v>108</v>
      </c>
      <c r="H2" s="46"/>
    </row>
    <row r="3" spans="1:14" s="45" customFormat="1" ht="21" customHeight="1" x14ac:dyDescent="0.25">
      <c r="B3" s="314" t="s">
        <v>90</v>
      </c>
      <c r="C3" s="315"/>
      <c r="D3" s="316"/>
      <c r="H3" s="46"/>
    </row>
    <row r="4" spans="1:14" ht="9.6" customHeight="1" x14ac:dyDescent="0.2"/>
    <row r="5" spans="1:14" ht="25.5" customHeight="1" x14ac:dyDescent="0.2">
      <c r="A5" s="10"/>
      <c r="B5" s="12"/>
      <c r="C5" s="359" t="s">
        <v>59</v>
      </c>
      <c r="D5" s="357"/>
      <c r="E5" s="358"/>
      <c r="F5" s="359" t="s">
        <v>60</v>
      </c>
      <c r="G5" s="357"/>
      <c r="H5" s="357"/>
      <c r="I5" s="354" t="s">
        <v>57</v>
      </c>
      <c r="J5" s="355"/>
      <c r="K5" s="356"/>
      <c r="L5" s="357" t="s">
        <v>58</v>
      </c>
      <c r="M5" s="357"/>
      <c r="N5" s="358"/>
    </row>
    <row r="6" spans="1:14" ht="48" customHeight="1" x14ac:dyDescent="0.2">
      <c r="A6" s="10"/>
      <c r="B6" s="13"/>
      <c r="C6" s="81" t="s">
        <v>54</v>
      </c>
      <c r="D6" s="82" t="s">
        <v>56</v>
      </c>
      <c r="E6" s="83" t="s">
        <v>55</v>
      </c>
      <c r="F6" s="84" t="s">
        <v>54</v>
      </c>
      <c r="G6" s="82" t="s">
        <v>56</v>
      </c>
      <c r="H6" s="85" t="s">
        <v>55</v>
      </c>
      <c r="I6" s="86" t="s">
        <v>54</v>
      </c>
      <c r="J6" s="82" t="s">
        <v>56</v>
      </c>
      <c r="K6" s="83" t="s">
        <v>55</v>
      </c>
      <c r="L6" s="84" t="s">
        <v>54</v>
      </c>
      <c r="M6" s="82" t="s">
        <v>56</v>
      </c>
      <c r="N6" s="83" t="s">
        <v>55</v>
      </c>
    </row>
    <row r="7" spans="1:14" x14ac:dyDescent="0.2">
      <c r="B7" s="14" t="s">
        <v>42</v>
      </c>
      <c r="C7" s="162">
        <v>3.1</v>
      </c>
      <c r="D7" s="163">
        <v>2.6</v>
      </c>
      <c r="E7" s="164">
        <v>2.2000000000000002</v>
      </c>
      <c r="F7" s="165">
        <v>6.8</v>
      </c>
      <c r="G7" s="163">
        <v>4.5</v>
      </c>
      <c r="H7" s="166">
        <v>2.2000000000000002</v>
      </c>
      <c r="I7" s="167">
        <v>16.600000000000001</v>
      </c>
      <c r="J7" s="163">
        <v>12</v>
      </c>
      <c r="K7" s="164">
        <v>8.1999999999999993</v>
      </c>
      <c r="L7" s="165">
        <v>7.9</v>
      </c>
      <c r="M7" s="163">
        <v>5.9</v>
      </c>
      <c r="N7" s="164">
        <v>3.5</v>
      </c>
    </row>
    <row r="8" spans="1:14" x14ac:dyDescent="0.2">
      <c r="B8" s="15" t="s">
        <v>11</v>
      </c>
      <c r="C8" s="168">
        <v>4.0999999999999996</v>
      </c>
      <c r="D8" s="169">
        <v>1.9</v>
      </c>
      <c r="E8" s="170">
        <v>0.9</v>
      </c>
      <c r="F8" s="171">
        <v>17.399999999999999</v>
      </c>
      <c r="G8" s="169">
        <v>7</v>
      </c>
      <c r="H8" s="172">
        <v>4.4000000000000004</v>
      </c>
      <c r="I8" s="108">
        <v>20.7</v>
      </c>
      <c r="J8" s="169">
        <v>11.1</v>
      </c>
      <c r="K8" s="170">
        <v>6.4</v>
      </c>
      <c r="L8" s="171">
        <v>17.899999999999999</v>
      </c>
      <c r="M8" s="169">
        <v>9.1</v>
      </c>
      <c r="N8" s="170">
        <v>4.3</v>
      </c>
    </row>
    <row r="9" spans="1:14" x14ac:dyDescent="0.2">
      <c r="B9" s="16" t="s">
        <v>89</v>
      </c>
      <c r="C9" s="173">
        <v>3.2</v>
      </c>
      <c r="D9" s="174">
        <v>0.8</v>
      </c>
      <c r="E9" s="175">
        <v>0.6</v>
      </c>
      <c r="F9" s="176">
        <v>7.6</v>
      </c>
      <c r="G9" s="174">
        <v>2.8</v>
      </c>
      <c r="H9" s="177">
        <v>1.5</v>
      </c>
      <c r="I9" s="111">
        <v>2.7</v>
      </c>
      <c r="J9" s="174">
        <v>1.4</v>
      </c>
      <c r="K9" s="175">
        <v>0.7</v>
      </c>
      <c r="L9" s="176">
        <v>6.4</v>
      </c>
      <c r="M9" s="174">
        <v>4.5</v>
      </c>
      <c r="N9" s="175">
        <v>2.1</v>
      </c>
    </row>
    <row r="10" spans="1:14" x14ac:dyDescent="0.2">
      <c r="B10" s="16" t="s">
        <v>12</v>
      </c>
      <c r="C10" s="173">
        <v>7.9</v>
      </c>
      <c r="D10" s="174">
        <v>13.5</v>
      </c>
      <c r="E10" s="175">
        <v>15.9</v>
      </c>
      <c r="F10" s="176">
        <v>7.2</v>
      </c>
      <c r="G10" s="174">
        <v>4.3</v>
      </c>
      <c r="H10" s="177">
        <v>3.3</v>
      </c>
      <c r="I10" s="111">
        <v>17.899999999999999</v>
      </c>
      <c r="J10" s="174">
        <v>17.399999999999999</v>
      </c>
      <c r="K10" s="175">
        <v>13.1</v>
      </c>
      <c r="L10" s="176">
        <v>4.0999999999999996</v>
      </c>
      <c r="M10" s="174">
        <v>2.2999999999999998</v>
      </c>
      <c r="N10" s="175">
        <v>1.5</v>
      </c>
    </row>
    <row r="11" spans="1:14" x14ac:dyDescent="0.2">
      <c r="B11" s="16" t="s">
        <v>43</v>
      </c>
      <c r="C11" s="173">
        <v>4.4000000000000004</v>
      </c>
      <c r="D11" s="174">
        <v>3.7</v>
      </c>
      <c r="E11" s="175">
        <v>2.9</v>
      </c>
      <c r="F11" s="176">
        <v>5.3</v>
      </c>
      <c r="G11" s="174">
        <v>4</v>
      </c>
      <c r="H11" s="177">
        <v>2.2999999999999998</v>
      </c>
      <c r="I11" s="111">
        <v>11.2</v>
      </c>
      <c r="J11" s="174">
        <v>11.6</v>
      </c>
      <c r="K11" s="175">
        <v>8.4</v>
      </c>
      <c r="L11" s="176">
        <v>4.5</v>
      </c>
      <c r="M11" s="174">
        <v>4.5999999999999996</v>
      </c>
      <c r="N11" s="175">
        <v>3.1</v>
      </c>
    </row>
    <row r="12" spans="1:14" x14ac:dyDescent="0.2">
      <c r="B12" s="16" t="s">
        <v>13</v>
      </c>
      <c r="C12" s="173">
        <v>4.9000000000000004</v>
      </c>
      <c r="D12" s="174">
        <v>3.3</v>
      </c>
      <c r="E12" s="175">
        <v>3.3</v>
      </c>
      <c r="F12" s="176">
        <v>9.5</v>
      </c>
      <c r="G12" s="174">
        <v>7.1</v>
      </c>
      <c r="H12" s="177">
        <v>4.0999999999999996</v>
      </c>
      <c r="I12" s="111">
        <v>34.6</v>
      </c>
      <c r="J12" s="174">
        <v>33.799999999999997</v>
      </c>
      <c r="K12" s="175">
        <v>27.2</v>
      </c>
      <c r="L12" s="176">
        <v>10.1</v>
      </c>
      <c r="M12" s="174">
        <v>10.3</v>
      </c>
      <c r="N12" s="175">
        <v>10.1</v>
      </c>
    </row>
    <row r="13" spans="1:14" x14ac:dyDescent="0.2">
      <c r="B13" s="16" t="s">
        <v>64</v>
      </c>
      <c r="C13" s="173">
        <v>63</v>
      </c>
      <c r="D13" s="174">
        <v>52.8</v>
      </c>
      <c r="E13" s="175">
        <v>36.6</v>
      </c>
      <c r="F13" s="176">
        <v>31.2</v>
      </c>
      <c r="G13" s="174">
        <v>19</v>
      </c>
      <c r="H13" s="177">
        <v>10.1</v>
      </c>
      <c r="I13" s="111">
        <v>24.8</v>
      </c>
      <c r="J13" s="174">
        <v>21</v>
      </c>
      <c r="K13" s="175">
        <v>12</v>
      </c>
      <c r="L13" s="176">
        <v>14.6</v>
      </c>
      <c r="M13" s="174">
        <v>11.6</v>
      </c>
      <c r="N13" s="175">
        <v>7.4</v>
      </c>
    </row>
    <row r="14" spans="1:14" x14ac:dyDescent="0.2">
      <c r="B14" s="16" t="s">
        <v>15</v>
      </c>
      <c r="C14" s="173">
        <v>12</v>
      </c>
      <c r="D14" s="174">
        <v>7.9</v>
      </c>
      <c r="E14" s="175">
        <v>8</v>
      </c>
      <c r="F14" s="176">
        <v>20.9</v>
      </c>
      <c r="G14" s="174">
        <v>12.2</v>
      </c>
      <c r="H14" s="177">
        <v>6.9</v>
      </c>
      <c r="I14" s="111">
        <v>24.8</v>
      </c>
      <c r="J14" s="174">
        <v>21</v>
      </c>
      <c r="K14" s="175">
        <v>12</v>
      </c>
      <c r="L14" s="176">
        <v>22.4</v>
      </c>
      <c r="M14" s="174">
        <v>18.899999999999999</v>
      </c>
      <c r="N14" s="175">
        <v>12.5</v>
      </c>
    </row>
    <row r="15" spans="1:14" x14ac:dyDescent="0.2">
      <c r="B15" s="16" t="s">
        <v>16</v>
      </c>
      <c r="C15" s="173">
        <v>1.8</v>
      </c>
      <c r="D15" s="174">
        <v>1.9</v>
      </c>
      <c r="E15" s="175">
        <v>1</v>
      </c>
      <c r="F15" s="176">
        <v>4.4000000000000004</v>
      </c>
      <c r="G15" s="174">
        <v>2.4</v>
      </c>
      <c r="H15" s="177">
        <v>1.3</v>
      </c>
      <c r="I15" s="111">
        <v>21.2</v>
      </c>
      <c r="J15" s="174">
        <v>15.9</v>
      </c>
      <c r="K15" s="175">
        <v>9.3000000000000007</v>
      </c>
      <c r="L15" s="176">
        <v>3.9</v>
      </c>
      <c r="M15" s="174">
        <v>3.3</v>
      </c>
      <c r="N15" s="175">
        <v>1.9</v>
      </c>
    </row>
    <row r="16" spans="1:14" x14ac:dyDescent="0.2">
      <c r="B16" s="16" t="s">
        <v>18</v>
      </c>
      <c r="C16" s="173">
        <v>2.9</v>
      </c>
      <c r="D16" s="174">
        <v>1.2</v>
      </c>
      <c r="E16" s="175">
        <v>1.7</v>
      </c>
      <c r="F16" s="176">
        <v>9.4</v>
      </c>
      <c r="G16" s="174">
        <v>5</v>
      </c>
      <c r="H16" s="177">
        <v>2.9</v>
      </c>
      <c r="I16" s="111">
        <v>6.8</v>
      </c>
      <c r="J16" s="174">
        <v>5.0999999999999996</v>
      </c>
      <c r="K16" s="175">
        <v>5.3</v>
      </c>
      <c r="L16" s="176">
        <v>11.1</v>
      </c>
      <c r="M16" s="174">
        <v>7.1</v>
      </c>
      <c r="N16" s="175">
        <v>5.8</v>
      </c>
    </row>
    <row r="17" spans="1:15" x14ac:dyDescent="0.2">
      <c r="B17" s="16" t="s">
        <v>19</v>
      </c>
      <c r="C17" s="173">
        <v>3.7</v>
      </c>
      <c r="D17" s="174">
        <v>3.8</v>
      </c>
      <c r="E17" s="175">
        <v>2.6</v>
      </c>
      <c r="F17" s="176">
        <v>8.9</v>
      </c>
      <c r="G17" s="174">
        <v>5.8</v>
      </c>
      <c r="H17" s="177">
        <v>4.5</v>
      </c>
      <c r="I17" s="111">
        <v>17.899999999999999</v>
      </c>
      <c r="J17" s="174">
        <v>14.2</v>
      </c>
      <c r="K17" s="175">
        <v>8.8000000000000007</v>
      </c>
      <c r="L17" s="176">
        <v>14.6</v>
      </c>
      <c r="M17" s="174">
        <v>11.6</v>
      </c>
      <c r="N17" s="175">
        <v>7.4</v>
      </c>
    </row>
    <row r="18" spans="1:15" x14ac:dyDescent="0.2">
      <c r="B18" s="16" t="s">
        <v>68</v>
      </c>
      <c r="C18" s="173">
        <v>14.4</v>
      </c>
      <c r="D18" s="174">
        <v>2.7</v>
      </c>
      <c r="E18" s="175">
        <v>4.5999999999999996</v>
      </c>
      <c r="F18" s="176">
        <v>2.5</v>
      </c>
      <c r="G18" s="174">
        <v>1.7</v>
      </c>
      <c r="H18" s="177">
        <v>1.5</v>
      </c>
      <c r="I18" s="111">
        <v>8.1</v>
      </c>
      <c r="J18" s="174">
        <v>4.5999999999999996</v>
      </c>
      <c r="K18" s="175">
        <v>2.2000000000000002</v>
      </c>
      <c r="L18" s="176">
        <v>6.1</v>
      </c>
      <c r="M18" s="174">
        <v>3.8</v>
      </c>
      <c r="N18" s="175">
        <v>2.6</v>
      </c>
    </row>
    <row r="19" spans="1:15" x14ac:dyDescent="0.2">
      <c r="B19" s="16" t="s">
        <v>21</v>
      </c>
      <c r="C19" s="173">
        <v>7.6</v>
      </c>
      <c r="D19" s="174">
        <v>6</v>
      </c>
      <c r="E19" s="175">
        <v>6.1</v>
      </c>
      <c r="F19" s="176">
        <v>22.1</v>
      </c>
      <c r="G19" s="174">
        <v>18.600000000000001</v>
      </c>
      <c r="H19" s="177">
        <v>11.6</v>
      </c>
      <c r="I19" s="111">
        <v>33.9</v>
      </c>
      <c r="J19" s="174">
        <v>32.6</v>
      </c>
      <c r="K19" s="175">
        <v>22.1</v>
      </c>
      <c r="L19" s="176">
        <v>23.5</v>
      </c>
      <c r="M19" s="174">
        <v>24.1</v>
      </c>
      <c r="N19" s="175">
        <v>19.100000000000001</v>
      </c>
    </row>
    <row r="20" spans="1:15" x14ac:dyDescent="0.2">
      <c r="B20" s="16" t="s">
        <v>70</v>
      </c>
      <c r="C20" s="173">
        <v>6.6</v>
      </c>
      <c r="D20" s="174">
        <v>3.6</v>
      </c>
      <c r="E20" s="175">
        <v>5.8</v>
      </c>
      <c r="F20" s="176">
        <v>4.2</v>
      </c>
      <c r="G20" s="174">
        <v>4.2</v>
      </c>
      <c r="H20" s="177">
        <v>2.8</v>
      </c>
      <c r="I20" s="111">
        <v>12.9</v>
      </c>
      <c r="J20" s="174">
        <v>14</v>
      </c>
      <c r="K20" s="175">
        <v>6.4</v>
      </c>
      <c r="L20" s="176">
        <v>2.9</v>
      </c>
      <c r="M20" s="174">
        <v>3</v>
      </c>
      <c r="N20" s="175">
        <v>1.9</v>
      </c>
    </row>
    <row r="21" spans="1:15" x14ac:dyDescent="0.2">
      <c r="B21" s="16" t="s">
        <v>23</v>
      </c>
      <c r="C21" s="173">
        <v>4.0999999999999996</v>
      </c>
      <c r="D21" s="174">
        <v>5.6</v>
      </c>
      <c r="E21" s="175">
        <v>4</v>
      </c>
      <c r="F21" s="176">
        <v>8.6</v>
      </c>
      <c r="G21" s="174">
        <v>8.6999999999999993</v>
      </c>
      <c r="H21" s="177">
        <v>3.2</v>
      </c>
      <c r="I21" s="111">
        <v>13.3</v>
      </c>
      <c r="J21" s="174">
        <v>14.4</v>
      </c>
      <c r="K21" s="175">
        <v>8.3000000000000007</v>
      </c>
      <c r="L21" s="176">
        <v>5.8</v>
      </c>
      <c r="M21" s="174">
        <v>7.8</v>
      </c>
      <c r="N21" s="175">
        <v>3.2</v>
      </c>
    </row>
    <row r="22" spans="1:15" x14ac:dyDescent="0.2">
      <c r="B22" s="16" t="s">
        <v>24</v>
      </c>
      <c r="C22" s="173">
        <v>3</v>
      </c>
      <c r="D22" s="174">
        <v>0.9</v>
      </c>
      <c r="E22" s="175">
        <v>1</v>
      </c>
      <c r="F22" s="176">
        <v>13</v>
      </c>
      <c r="G22" s="174">
        <v>4.4000000000000004</v>
      </c>
      <c r="H22" s="177">
        <v>2.2999999999999998</v>
      </c>
      <c r="I22" s="111">
        <v>18.2</v>
      </c>
      <c r="J22" s="174">
        <v>11.7</v>
      </c>
      <c r="K22" s="175">
        <v>6.9</v>
      </c>
      <c r="L22" s="176">
        <v>8</v>
      </c>
      <c r="M22" s="174">
        <v>4.3</v>
      </c>
      <c r="N22" s="175">
        <v>3.4</v>
      </c>
    </row>
    <row r="23" spans="1:15" x14ac:dyDescent="0.2">
      <c r="B23" s="16" t="s">
        <v>25</v>
      </c>
      <c r="C23" s="173">
        <v>2.9</v>
      </c>
      <c r="D23" s="174">
        <v>0</v>
      </c>
      <c r="E23" s="175">
        <v>1.1000000000000001</v>
      </c>
      <c r="F23" s="176">
        <v>4.5</v>
      </c>
      <c r="G23" s="174">
        <v>1.5</v>
      </c>
      <c r="H23" s="177">
        <v>1.2</v>
      </c>
      <c r="I23" s="111">
        <v>6</v>
      </c>
      <c r="J23" s="174">
        <v>2.2000000000000002</v>
      </c>
      <c r="K23" s="175">
        <v>2.2999999999999998</v>
      </c>
      <c r="L23" s="176">
        <v>5.7</v>
      </c>
      <c r="M23" s="174">
        <v>4.3</v>
      </c>
      <c r="N23" s="175">
        <v>2.7</v>
      </c>
    </row>
    <row r="24" spans="1:15" x14ac:dyDescent="0.2">
      <c r="B24" s="16" t="s">
        <v>26</v>
      </c>
      <c r="C24" s="173">
        <v>1.9</v>
      </c>
      <c r="D24" s="174">
        <v>1.7</v>
      </c>
      <c r="E24" s="175">
        <v>3</v>
      </c>
      <c r="F24" s="176">
        <v>2.6</v>
      </c>
      <c r="G24" s="174">
        <v>1.9</v>
      </c>
      <c r="H24" s="177">
        <v>0.7</v>
      </c>
      <c r="I24" s="111">
        <v>4</v>
      </c>
      <c r="J24" s="174">
        <v>4.7</v>
      </c>
      <c r="K24" s="175">
        <v>3</v>
      </c>
      <c r="L24" s="176">
        <v>3.9</v>
      </c>
      <c r="M24" s="174">
        <v>3</v>
      </c>
      <c r="N24" s="175">
        <v>2.6</v>
      </c>
    </row>
    <row r="25" spans="1:15" x14ac:dyDescent="0.2">
      <c r="B25" s="16" t="s">
        <v>27</v>
      </c>
      <c r="C25" s="173">
        <v>8</v>
      </c>
      <c r="D25" s="174">
        <v>5.8</v>
      </c>
      <c r="E25" s="175">
        <v>6.4</v>
      </c>
      <c r="F25" s="176">
        <v>2.5</v>
      </c>
      <c r="G25" s="174">
        <v>2.2999999999999998</v>
      </c>
      <c r="H25" s="177">
        <v>1.8</v>
      </c>
      <c r="I25" s="111">
        <v>7.4</v>
      </c>
      <c r="J25" s="174">
        <v>8.1</v>
      </c>
      <c r="K25" s="175">
        <v>6.4</v>
      </c>
      <c r="L25" s="176">
        <v>3.7</v>
      </c>
      <c r="M25" s="174">
        <v>3.7</v>
      </c>
      <c r="N25" s="175">
        <v>2.6</v>
      </c>
    </row>
    <row r="26" spans="1:15" x14ac:dyDescent="0.2">
      <c r="B26" s="16" t="s">
        <v>28</v>
      </c>
      <c r="C26" s="173">
        <v>4.7</v>
      </c>
      <c r="D26" s="174">
        <v>4.3</v>
      </c>
      <c r="E26" s="175">
        <v>3.2</v>
      </c>
      <c r="F26" s="176">
        <v>14.2</v>
      </c>
      <c r="G26" s="174">
        <v>10.199999999999999</v>
      </c>
      <c r="H26" s="177">
        <v>3.5</v>
      </c>
      <c r="I26" s="111">
        <v>13.5</v>
      </c>
      <c r="J26" s="174">
        <v>14.1</v>
      </c>
      <c r="K26" s="175">
        <v>10.1</v>
      </c>
      <c r="L26" s="176">
        <v>9.6999999999999993</v>
      </c>
      <c r="M26" s="174">
        <v>9.5</v>
      </c>
      <c r="N26" s="175">
        <v>4.8</v>
      </c>
    </row>
    <row r="27" spans="1:15" x14ac:dyDescent="0.2">
      <c r="B27" s="16" t="s">
        <v>29</v>
      </c>
      <c r="C27" s="173">
        <v>34.9</v>
      </c>
      <c r="D27" s="174">
        <v>28.3</v>
      </c>
      <c r="E27" s="175">
        <v>19.100000000000001</v>
      </c>
      <c r="F27" s="176">
        <v>12.4</v>
      </c>
      <c r="G27" s="174">
        <v>7.3</v>
      </c>
      <c r="H27" s="177">
        <v>3.4</v>
      </c>
      <c r="I27" s="111">
        <v>41.6</v>
      </c>
      <c r="J27" s="174">
        <v>23.4</v>
      </c>
      <c r="K27" s="175">
        <v>14</v>
      </c>
      <c r="L27" s="176">
        <v>14</v>
      </c>
      <c r="M27" s="174">
        <v>11.2</v>
      </c>
      <c r="N27" s="175">
        <v>7</v>
      </c>
    </row>
    <row r="28" spans="1:15" x14ac:dyDescent="0.2">
      <c r="B28" s="16" t="s">
        <v>30</v>
      </c>
      <c r="C28" s="173">
        <v>2.5</v>
      </c>
      <c r="D28" s="174">
        <v>1.6</v>
      </c>
      <c r="E28" s="175">
        <v>0.4</v>
      </c>
      <c r="F28" s="176">
        <v>9.9</v>
      </c>
      <c r="G28" s="174">
        <v>5.5</v>
      </c>
      <c r="H28" s="177">
        <v>3.1</v>
      </c>
      <c r="I28" s="111">
        <v>14.2</v>
      </c>
      <c r="J28" s="174">
        <v>10.5</v>
      </c>
      <c r="K28" s="175">
        <v>3.5</v>
      </c>
      <c r="L28" s="176">
        <v>11.6</v>
      </c>
      <c r="M28" s="174">
        <v>6.3</v>
      </c>
      <c r="N28" s="175">
        <v>2.6</v>
      </c>
    </row>
    <row r="29" spans="1:15" x14ac:dyDescent="0.2">
      <c r="B29" s="16" t="s">
        <v>31</v>
      </c>
      <c r="C29" s="173">
        <v>1</v>
      </c>
      <c r="D29" s="174">
        <v>2.4</v>
      </c>
      <c r="E29" s="175">
        <v>5.4</v>
      </c>
      <c r="F29" s="176">
        <v>6.8</v>
      </c>
      <c r="G29" s="174">
        <v>5.8</v>
      </c>
      <c r="H29" s="177">
        <v>4.5</v>
      </c>
      <c r="I29" s="111">
        <v>8.9</v>
      </c>
      <c r="J29" s="174">
        <v>13.2</v>
      </c>
      <c r="K29" s="175">
        <v>16.2</v>
      </c>
      <c r="L29" s="176">
        <v>4.3</v>
      </c>
      <c r="M29" s="174">
        <v>4.0999999999999996</v>
      </c>
      <c r="N29" s="175">
        <v>6.1</v>
      </c>
    </row>
    <row r="30" spans="1:15" x14ac:dyDescent="0.2">
      <c r="B30" s="16" t="s">
        <v>32</v>
      </c>
      <c r="C30" s="173">
        <v>3.1</v>
      </c>
      <c r="D30" s="174">
        <v>1.5</v>
      </c>
      <c r="E30" s="175">
        <v>0</v>
      </c>
      <c r="F30" s="176">
        <v>10</v>
      </c>
      <c r="G30" s="174">
        <v>3.6</v>
      </c>
      <c r="H30" s="177">
        <v>1.6</v>
      </c>
      <c r="I30" s="111">
        <v>11.2</v>
      </c>
      <c r="J30" s="174">
        <v>5.8</v>
      </c>
      <c r="K30" s="175">
        <v>3.6</v>
      </c>
      <c r="L30" s="176">
        <v>3.6</v>
      </c>
      <c r="M30" s="174">
        <v>1.9</v>
      </c>
      <c r="N30" s="175">
        <v>0.5</v>
      </c>
    </row>
    <row r="31" spans="1:15" x14ac:dyDescent="0.2">
      <c r="B31" s="17" t="s">
        <v>71</v>
      </c>
      <c r="C31" s="178">
        <v>6.3</v>
      </c>
      <c r="D31" s="179">
        <v>7.9</v>
      </c>
      <c r="E31" s="180">
        <v>7.6</v>
      </c>
      <c r="F31" s="181">
        <v>17.8</v>
      </c>
      <c r="G31" s="179">
        <v>11.9</v>
      </c>
      <c r="H31" s="182">
        <v>6.7</v>
      </c>
      <c r="I31" s="113">
        <v>17.899999999999999</v>
      </c>
      <c r="J31" s="179">
        <v>16.5</v>
      </c>
      <c r="K31" s="180">
        <v>12.9</v>
      </c>
      <c r="L31" s="181">
        <v>15.1</v>
      </c>
      <c r="M31" s="179">
        <v>12.2</v>
      </c>
      <c r="N31" s="180">
        <v>10.1</v>
      </c>
    </row>
    <row r="32" spans="1:15" x14ac:dyDescent="0.2">
      <c r="A32" s="10"/>
      <c r="B32" s="16" t="s">
        <v>34</v>
      </c>
      <c r="C32" s="173">
        <v>2.5</v>
      </c>
      <c r="D32" s="174">
        <v>3.2</v>
      </c>
      <c r="E32" s="175">
        <v>4.3</v>
      </c>
      <c r="F32" s="176">
        <v>7.1</v>
      </c>
      <c r="G32" s="174">
        <v>4.0999999999999996</v>
      </c>
      <c r="H32" s="177">
        <v>2.9</v>
      </c>
      <c r="I32" s="111">
        <v>12.3</v>
      </c>
      <c r="J32" s="174">
        <v>11.8</v>
      </c>
      <c r="K32" s="175">
        <v>8.6</v>
      </c>
      <c r="L32" s="176">
        <v>4.4000000000000004</v>
      </c>
      <c r="M32" s="174">
        <v>2.7</v>
      </c>
      <c r="N32" s="174">
        <v>2.6</v>
      </c>
      <c r="O32" s="241"/>
    </row>
    <row r="33" spans="1:15" x14ac:dyDescent="0.2">
      <c r="A33" s="10"/>
      <c r="B33" s="18" t="s">
        <v>35</v>
      </c>
      <c r="C33" s="183">
        <v>0.3</v>
      </c>
      <c r="D33" s="184">
        <v>1</v>
      </c>
      <c r="E33" s="185">
        <v>0.6</v>
      </c>
      <c r="F33" s="186">
        <v>0.8</v>
      </c>
      <c r="G33" s="184">
        <v>1.8</v>
      </c>
      <c r="H33" s="187">
        <v>1</v>
      </c>
      <c r="I33" s="188">
        <v>5.0999999999999996</v>
      </c>
      <c r="J33" s="184">
        <v>5.5</v>
      </c>
      <c r="K33" s="185">
        <v>4.5999999999999996</v>
      </c>
      <c r="L33" s="186">
        <v>1.1000000000000001</v>
      </c>
      <c r="M33" s="184">
        <v>1.9</v>
      </c>
      <c r="N33" s="184">
        <v>1.5</v>
      </c>
      <c r="O33" s="241"/>
    </row>
    <row r="34" spans="1:15" x14ac:dyDescent="0.2">
      <c r="B34" s="15" t="s">
        <v>36</v>
      </c>
      <c r="C34" s="168">
        <v>34.799999999999997</v>
      </c>
      <c r="D34" s="169">
        <v>36.299999999999997</v>
      </c>
      <c r="E34" s="170">
        <v>27.2</v>
      </c>
      <c r="F34" s="171">
        <v>11.6</v>
      </c>
      <c r="G34" s="169">
        <v>11</v>
      </c>
      <c r="H34" s="172">
        <v>5.3</v>
      </c>
      <c r="I34" s="108">
        <v>23</v>
      </c>
      <c r="J34" s="169">
        <v>21.8</v>
      </c>
      <c r="K34" s="170">
        <v>13.4</v>
      </c>
      <c r="L34" s="171">
        <v>11.5</v>
      </c>
      <c r="M34" s="169">
        <v>7.7</v>
      </c>
      <c r="N34" s="170">
        <v>5</v>
      </c>
    </row>
    <row r="35" spans="1:15" x14ac:dyDescent="0.2">
      <c r="B35" s="18" t="s">
        <v>37</v>
      </c>
      <c r="C35" s="183">
        <v>1.1000000000000001</v>
      </c>
      <c r="D35" s="184">
        <v>0.7</v>
      </c>
      <c r="E35" s="185">
        <v>0.4</v>
      </c>
      <c r="F35" s="186">
        <v>5.5</v>
      </c>
      <c r="G35" s="184">
        <v>2.8</v>
      </c>
      <c r="H35" s="187">
        <v>1.6</v>
      </c>
      <c r="I35" s="188">
        <v>4.9000000000000004</v>
      </c>
      <c r="J35" s="184">
        <v>2.9</v>
      </c>
      <c r="K35" s="185">
        <v>2.4</v>
      </c>
      <c r="L35" s="186">
        <v>2.2000000000000002</v>
      </c>
      <c r="M35" s="184">
        <v>0.7</v>
      </c>
      <c r="N35" s="185">
        <v>0.4</v>
      </c>
    </row>
    <row r="36" spans="1:15" x14ac:dyDescent="0.2">
      <c r="B36" s="19" t="s">
        <v>40</v>
      </c>
      <c r="C36" s="189">
        <v>6.1</v>
      </c>
      <c r="D36" s="190">
        <v>5</v>
      </c>
      <c r="E36" s="191">
        <v>3.1</v>
      </c>
      <c r="F36" s="192">
        <v>11.8</v>
      </c>
      <c r="G36" s="190">
        <v>7.2</v>
      </c>
      <c r="H36" s="193">
        <v>3.8</v>
      </c>
      <c r="I36" s="194">
        <v>17.899999999999999</v>
      </c>
      <c r="J36" s="190">
        <v>13.3</v>
      </c>
      <c r="K36" s="191">
        <v>11.3</v>
      </c>
      <c r="L36" s="192">
        <v>15.1</v>
      </c>
      <c r="M36" s="190">
        <v>10.199999999999999</v>
      </c>
      <c r="N36" s="191">
        <v>6.8</v>
      </c>
    </row>
    <row r="37" spans="1:15" x14ac:dyDescent="0.2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5" ht="15" customHeight="1" x14ac:dyDescent="0.2">
      <c r="B38" s="65" t="s">
        <v>78</v>
      </c>
    </row>
    <row r="39" spans="1:15" x14ac:dyDescent="0.2">
      <c r="B39" s="65" t="s">
        <v>69</v>
      </c>
    </row>
    <row r="40" spans="1:15" x14ac:dyDescent="0.2">
      <c r="B40" s="65" t="s">
        <v>72</v>
      </c>
    </row>
    <row r="41" spans="1:15" ht="14.45" customHeight="1" x14ac:dyDescent="0.2">
      <c r="B41" s="6" t="s">
        <v>61</v>
      </c>
    </row>
    <row r="42" spans="1:15" ht="14.45" customHeight="1" x14ac:dyDescent="0.2">
      <c r="B42" s="44" t="s">
        <v>107</v>
      </c>
    </row>
  </sheetData>
  <mergeCells count="5">
    <mergeCell ref="I5:K5"/>
    <mergeCell ref="L5:N5"/>
    <mergeCell ref="C5:E5"/>
    <mergeCell ref="F5:H5"/>
    <mergeCell ref="B3:D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M41"/>
  <sheetViews>
    <sheetView zoomScaleNormal="100" workbookViewId="0">
      <selection activeCell="M37" sqref="M37"/>
    </sheetView>
  </sheetViews>
  <sheetFormatPr defaultColWidth="10.75" defaultRowHeight="12" x14ac:dyDescent="0.2"/>
  <cols>
    <col min="1" max="1" width="7.75" style="4" customWidth="1"/>
    <col min="2" max="2" width="12.625" style="4" customWidth="1"/>
    <col min="3" max="11" width="12.75" style="4" customWidth="1"/>
    <col min="12" max="16384" width="10.75" style="4"/>
  </cols>
  <sheetData>
    <row r="1" spans="1:13" s="45" customFormat="1" x14ac:dyDescent="0.25">
      <c r="M1" s="46"/>
    </row>
    <row r="2" spans="1:13" s="45" customFormat="1" ht="15.75" x14ac:dyDescent="0.25">
      <c r="B2" s="87" t="s">
        <v>109</v>
      </c>
      <c r="M2" s="46"/>
    </row>
    <row r="3" spans="1:13" s="45" customFormat="1" ht="12.75" x14ac:dyDescent="0.25">
      <c r="B3" s="314" t="s">
        <v>90</v>
      </c>
      <c r="C3" s="315"/>
      <c r="D3" s="316"/>
      <c r="M3" s="46"/>
    </row>
    <row r="5" spans="1:13" x14ac:dyDescent="0.2">
      <c r="A5" s="20"/>
      <c r="B5" s="21"/>
      <c r="C5" s="363" t="s">
        <v>59</v>
      </c>
      <c r="D5" s="361"/>
      <c r="E5" s="364"/>
      <c r="F5" s="363" t="s">
        <v>60</v>
      </c>
      <c r="G5" s="361"/>
      <c r="H5" s="361"/>
      <c r="I5" s="360" t="s">
        <v>0</v>
      </c>
      <c r="J5" s="361"/>
      <c r="K5" s="362"/>
      <c r="L5" s="94"/>
    </row>
    <row r="6" spans="1:13" x14ac:dyDescent="0.2">
      <c r="A6" s="20"/>
      <c r="B6" s="22"/>
      <c r="C6" s="96" t="s">
        <v>75</v>
      </c>
      <c r="D6" s="97" t="s">
        <v>76</v>
      </c>
      <c r="E6" s="98" t="s">
        <v>77</v>
      </c>
      <c r="F6" s="96" t="s">
        <v>75</v>
      </c>
      <c r="G6" s="97" t="s">
        <v>76</v>
      </c>
      <c r="H6" s="99" t="s">
        <v>77</v>
      </c>
      <c r="I6" s="100" t="s">
        <v>75</v>
      </c>
      <c r="J6" s="97" t="s">
        <v>76</v>
      </c>
      <c r="K6" s="101" t="s">
        <v>77</v>
      </c>
      <c r="L6" s="94"/>
    </row>
    <row r="7" spans="1:13" x14ac:dyDescent="0.2">
      <c r="B7" s="88" t="s">
        <v>42</v>
      </c>
      <c r="C7" s="195">
        <v>3.2</v>
      </c>
      <c r="D7" s="196">
        <v>2.7</v>
      </c>
      <c r="E7" s="197">
        <v>1.7</v>
      </c>
      <c r="F7" s="198">
        <v>4.7</v>
      </c>
      <c r="G7" s="196">
        <v>5.4</v>
      </c>
      <c r="H7" s="198">
        <v>5.5</v>
      </c>
      <c r="I7" s="199">
        <v>15.5</v>
      </c>
      <c r="J7" s="196">
        <v>16.600000000000001</v>
      </c>
      <c r="K7" s="200">
        <v>12.6</v>
      </c>
      <c r="L7" s="94"/>
    </row>
    <row r="8" spans="1:13" x14ac:dyDescent="0.2">
      <c r="B8" s="89" t="s">
        <v>11</v>
      </c>
      <c r="C8" s="201">
        <v>1.2</v>
      </c>
      <c r="D8" s="202">
        <v>2.9</v>
      </c>
      <c r="E8" s="203">
        <v>3.3</v>
      </c>
      <c r="F8" s="204">
        <v>5.7</v>
      </c>
      <c r="G8" s="202">
        <v>9.5</v>
      </c>
      <c r="H8" s="205">
        <v>14</v>
      </c>
      <c r="I8" s="206">
        <v>11.4</v>
      </c>
      <c r="J8" s="202">
        <v>18.8</v>
      </c>
      <c r="K8" s="207">
        <v>22</v>
      </c>
      <c r="L8" s="94"/>
    </row>
    <row r="9" spans="1:13" x14ac:dyDescent="0.2">
      <c r="B9" s="90" t="s">
        <v>89</v>
      </c>
      <c r="C9" s="208">
        <v>0.4</v>
      </c>
      <c r="D9" s="209">
        <v>0.9</v>
      </c>
      <c r="E9" s="210">
        <v>2.6</v>
      </c>
      <c r="F9" s="211">
        <v>2.2000000000000002</v>
      </c>
      <c r="G9" s="209">
        <v>2.7</v>
      </c>
      <c r="H9" s="212">
        <v>5.5</v>
      </c>
      <c r="I9" s="213">
        <v>4.5999999999999996</v>
      </c>
      <c r="J9" s="209">
        <v>6.3</v>
      </c>
      <c r="K9" s="214">
        <v>8.4</v>
      </c>
      <c r="L9" s="94"/>
    </row>
    <row r="10" spans="1:13" x14ac:dyDescent="0.2">
      <c r="B10" s="90" t="s">
        <v>12</v>
      </c>
      <c r="C10" s="208">
        <v>19.600000000000001</v>
      </c>
      <c r="D10" s="209">
        <v>10.8</v>
      </c>
      <c r="E10" s="210">
        <v>2.4</v>
      </c>
      <c r="F10" s="211">
        <v>4.5</v>
      </c>
      <c r="G10" s="209">
        <v>3.9</v>
      </c>
      <c r="H10" s="212">
        <v>5.0999999999999996</v>
      </c>
      <c r="I10" s="213">
        <v>27</v>
      </c>
      <c r="J10" s="209">
        <v>15.3</v>
      </c>
      <c r="K10" s="214">
        <v>10.4</v>
      </c>
      <c r="L10" s="94"/>
    </row>
    <row r="11" spans="1:13" x14ac:dyDescent="0.2">
      <c r="B11" s="90" t="s">
        <v>43</v>
      </c>
      <c r="C11" s="208">
        <v>6.1</v>
      </c>
      <c r="D11" s="209">
        <v>2.9</v>
      </c>
      <c r="E11" s="210">
        <v>1.4</v>
      </c>
      <c r="F11" s="211">
        <v>5.0999999999999996</v>
      </c>
      <c r="G11" s="209">
        <v>3.1</v>
      </c>
      <c r="H11" s="212">
        <v>2.7</v>
      </c>
      <c r="I11" s="213">
        <v>16.899999999999999</v>
      </c>
      <c r="J11" s="209">
        <v>13.4</v>
      </c>
      <c r="K11" s="214">
        <v>7.5</v>
      </c>
      <c r="L11" s="94"/>
    </row>
    <row r="12" spans="1:13" x14ac:dyDescent="0.2">
      <c r="B12" s="90" t="s">
        <v>13</v>
      </c>
      <c r="C12" s="208">
        <v>4.3</v>
      </c>
      <c r="D12" s="209">
        <v>4.5999999999999996</v>
      </c>
      <c r="E12" s="210">
        <v>1.4</v>
      </c>
      <c r="F12" s="211">
        <v>6.3</v>
      </c>
      <c r="G12" s="209">
        <v>8.1999999999999993</v>
      </c>
      <c r="H12" s="212">
        <v>5.2</v>
      </c>
      <c r="I12" s="213">
        <v>27.8</v>
      </c>
      <c r="J12" s="209">
        <v>38.6</v>
      </c>
      <c r="K12" s="214">
        <v>25.8</v>
      </c>
      <c r="L12" s="94"/>
    </row>
    <row r="13" spans="1:13" x14ac:dyDescent="0.2">
      <c r="B13" s="90" t="s">
        <v>64</v>
      </c>
      <c r="C13" s="208">
        <v>51.1</v>
      </c>
      <c r="D13" s="209">
        <v>50.6</v>
      </c>
      <c r="E13" s="210">
        <v>51.2</v>
      </c>
      <c r="F13" s="211">
        <v>19.3</v>
      </c>
      <c r="G13" s="209">
        <v>19.399999999999999</v>
      </c>
      <c r="H13" s="212">
        <v>19.3</v>
      </c>
      <c r="I13" s="213">
        <v>37.6</v>
      </c>
      <c r="J13" s="209">
        <v>33.6</v>
      </c>
      <c r="K13" s="214">
        <v>35</v>
      </c>
      <c r="L13" s="94"/>
    </row>
    <row r="14" spans="1:13" x14ac:dyDescent="0.2">
      <c r="B14" s="90" t="s">
        <v>15</v>
      </c>
      <c r="C14" s="208">
        <v>7.7</v>
      </c>
      <c r="D14" s="209">
        <v>10.3</v>
      </c>
      <c r="E14" s="210">
        <v>11.9</v>
      </c>
      <c r="F14" s="211">
        <v>12</v>
      </c>
      <c r="G14" s="209">
        <v>14.4</v>
      </c>
      <c r="H14" s="212">
        <v>18.8</v>
      </c>
      <c r="I14" s="213">
        <v>21.4</v>
      </c>
      <c r="J14" s="209">
        <v>27.4</v>
      </c>
      <c r="K14" s="214">
        <v>28.8</v>
      </c>
      <c r="L14" s="94"/>
    </row>
    <row r="15" spans="1:13" x14ac:dyDescent="0.2">
      <c r="B15" s="90" t="s">
        <v>16</v>
      </c>
      <c r="C15" s="208">
        <v>1.7</v>
      </c>
      <c r="D15" s="209">
        <v>1.8</v>
      </c>
      <c r="E15" s="210">
        <v>0.8</v>
      </c>
      <c r="F15" s="211">
        <v>3.2</v>
      </c>
      <c r="G15" s="209">
        <v>3.7</v>
      </c>
      <c r="H15" s="212">
        <v>2.5</v>
      </c>
      <c r="I15" s="213">
        <v>17.600000000000001</v>
      </c>
      <c r="J15" s="209">
        <v>19.8</v>
      </c>
      <c r="K15" s="214">
        <v>12.1</v>
      </c>
      <c r="L15" s="94"/>
    </row>
    <row r="16" spans="1:13" x14ac:dyDescent="0.2">
      <c r="B16" s="90" t="s">
        <v>18</v>
      </c>
      <c r="C16" s="208">
        <v>1</v>
      </c>
      <c r="D16" s="209">
        <v>1.7</v>
      </c>
      <c r="E16" s="210">
        <v>2.8</v>
      </c>
      <c r="F16" s="211">
        <v>3.5</v>
      </c>
      <c r="G16" s="209">
        <v>5.7</v>
      </c>
      <c r="H16" s="212">
        <v>8.3000000000000007</v>
      </c>
      <c r="I16" s="213">
        <v>6.4</v>
      </c>
      <c r="J16" s="209">
        <v>12.7</v>
      </c>
      <c r="K16" s="214">
        <v>15.1</v>
      </c>
      <c r="L16" s="94"/>
    </row>
    <row r="17" spans="2:12" x14ac:dyDescent="0.2">
      <c r="B17" s="90" t="s">
        <v>19</v>
      </c>
      <c r="C17" s="208">
        <v>3.7</v>
      </c>
      <c r="D17" s="209">
        <v>4.3</v>
      </c>
      <c r="E17" s="210">
        <v>2.7</v>
      </c>
      <c r="F17" s="211">
        <v>6.4</v>
      </c>
      <c r="G17" s="209">
        <v>8</v>
      </c>
      <c r="H17" s="212">
        <v>7.2</v>
      </c>
      <c r="I17" s="213">
        <v>17.5</v>
      </c>
      <c r="J17" s="209">
        <v>19.100000000000001</v>
      </c>
      <c r="K17" s="214">
        <v>14.5</v>
      </c>
      <c r="L17" s="94"/>
    </row>
    <row r="18" spans="2:12" x14ac:dyDescent="0.2">
      <c r="B18" s="90" t="s">
        <v>68</v>
      </c>
      <c r="C18" s="208">
        <v>6.3</v>
      </c>
      <c r="D18" s="209">
        <v>11.4</v>
      </c>
      <c r="E18" s="210">
        <v>5.8</v>
      </c>
      <c r="F18" s="211">
        <v>2.5</v>
      </c>
      <c r="G18" s="209">
        <v>2.4</v>
      </c>
      <c r="H18" s="212">
        <v>1.1000000000000001</v>
      </c>
      <c r="I18" s="213">
        <v>4.3</v>
      </c>
      <c r="J18" s="209">
        <v>5.9</v>
      </c>
      <c r="K18" s="214">
        <v>4.5999999999999996</v>
      </c>
      <c r="L18" s="94"/>
    </row>
    <row r="19" spans="2:12" x14ac:dyDescent="0.2">
      <c r="B19" s="90" t="s">
        <v>21</v>
      </c>
      <c r="C19" s="208">
        <v>7</v>
      </c>
      <c r="D19" s="209">
        <v>7</v>
      </c>
      <c r="E19" s="210">
        <v>4.2</v>
      </c>
      <c r="F19" s="211">
        <v>12.7</v>
      </c>
      <c r="G19" s="209">
        <v>19.600000000000001</v>
      </c>
      <c r="H19" s="212">
        <v>21.3</v>
      </c>
      <c r="I19" s="213">
        <v>30.1</v>
      </c>
      <c r="J19" s="209">
        <v>38.9</v>
      </c>
      <c r="K19" s="214">
        <v>35</v>
      </c>
      <c r="L19" s="94"/>
    </row>
    <row r="20" spans="2:12" x14ac:dyDescent="0.2">
      <c r="B20" s="90" t="s">
        <v>22</v>
      </c>
      <c r="C20" s="208">
        <v>8.3000000000000007</v>
      </c>
      <c r="D20" s="209">
        <v>2.8</v>
      </c>
      <c r="E20" s="210">
        <v>3.5</v>
      </c>
      <c r="F20" s="211">
        <v>2.7</v>
      </c>
      <c r="G20" s="209">
        <v>4.3</v>
      </c>
      <c r="H20" s="212">
        <v>4.5</v>
      </c>
      <c r="I20" s="213">
        <v>5.6</v>
      </c>
      <c r="J20" s="209">
        <v>10.9</v>
      </c>
      <c r="K20" s="214">
        <v>10.4</v>
      </c>
      <c r="L20" s="94"/>
    </row>
    <row r="21" spans="2:12" x14ac:dyDescent="0.2">
      <c r="B21" s="90" t="s">
        <v>23</v>
      </c>
      <c r="C21" s="208">
        <v>6.2</v>
      </c>
      <c r="D21" s="209">
        <v>4.5</v>
      </c>
      <c r="E21" s="210">
        <v>0.8</v>
      </c>
      <c r="F21" s="211">
        <v>5.9</v>
      </c>
      <c r="G21" s="209">
        <v>7.4</v>
      </c>
      <c r="H21" s="212">
        <v>8.6</v>
      </c>
      <c r="I21" s="213">
        <v>17.600000000000001</v>
      </c>
      <c r="J21" s="209">
        <v>17.100000000000001</v>
      </c>
      <c r="K21" s="214">
        <v>12.3</v>
      </c>
      <c r="L21" s="94"/>
    </row>
    <row r="22" spans="2:12" x14ac:dyDescent="0.2">
      <c r="B22" s="90" t="s">
        <v>24</v>
      </c>
      <c r="C22" s="208">
        <v>1</v>
      </c>
      <c r="D22" s="209">
        <v>2.1</v>
      </c>
      <c r="E22" s="210">
        <v>1.1000000000000001</v>
      </c>
      <c r="F22" s="211">
        <v>4.5</v>
      </c>
      <c r="G22" s="209">
        <v>8.6999999999999993</v>
      </c>
      <c r="H22" s="212">
        <v>4.5</v>
      </c>
      <c r="I22" s="213">
        <v>11.8</v>
      </c>
      <c r="J22" s="209">
        <v>18.8</v>
      </c>
      <c r="K22" s="214">
        <v>10.5</v>
      </c>
      <c r="L22" s="94"/>
    </row>
    <row r="23" spans="2:12" x14ac:dyDescent="0.2">
      <c r="B23" s="90" t="s">
        <v>25</v>
      </c>
      <c r="C23" s="208">
        <v>3</v>
      </c>
      <c r="D23" s="209">
        <v>1.8</v>
      </c>
      <c r="E23" s="210">
        <v>1</v>
      </c>
      <c r="F23" s="211">
        <v>1.9</v>
      </c>
      <c r="G23" s="209">
        <v>3.3</v>
      </c>
      <c r="H23" s="212">
        <v>6.4</v>
      </c>
      <c r="I23" s="213">
        <v>5.9</v>
      </c>
      <c r="J23" s="209">
        <v>7.5</v>
      </c>
      <c r="K23" s="214">
        <v>9</v>
      </c>
      <c r="L23" s="94"/>
    </row>
    <row r="24" spans="2:12" x14ac:dyDescent="0.2">
      <c r="B24" s="90" t="s">
        <v>26</v>
      </c>
      <c r="C24" s="208">
        <v>3.3</v>
      </c>
      <c r="D24" s="209">
        <v>1.9</v>
      </c>
      <c r="E24" s="210">
        <v>0</v>
      </c>
      <c r="F24" s="211">
        <v>2.5</v>
      </c>
      <c r="G24" s="209">
        <v>1.9</v>
      </c>
      <c r="H24" s="212">
        <v>0.8</v>
      </c>
      <c r="I24" s="213">
        <v>7.7</v>
      </c>
      <c r="J24" s="209">
        <v>5.7</v>
      </c>
      <c r="K24" s="214">
        <v>1.8</v>
      </c>
      <c r="L24" s="94"/>
    </row>
    <row r="25" spans="2:12" x14ac:dyDescent="0.2">
      <c r="B25" s="90" t="s">
        <v>27</v>
      </c>
      <c r="C25" s="208">
        <v>7.6</v>
      </c>
      <c r="D25" s="209">
        <v>6.4</v>
      </c>
      <c r="E25" s="210">
        <v>4.0999999999999996</v>
      </c>
      <c r="F25" s="211">
        <v>1.8</v>
      </c>
      <c r="G25" s="209">
        <v>3.1</v>
      </c>
      <c r="H25" s="212">
        <v>1.7</v>
      </c>
      <c r="I25" s="213">
        <v>10.1</v>
      </c>
      <c r="J25" s="209">
        <v>11.1</v>
      </c>
      <c r="K25" s="214">
        <v>6.8</v>
      </c>
      <c r="L25" s="94"/>
    </row>
    <row r="26" spans="2:12" x14ac:dyDescent="0.2">
      <c r="B26" s="90" t="s">
        <v>28</v>
      </c>
      <c r="C26" s="208">
        <v>3.3</v>
      </c>
      <c r="D26" s="209">
        <v>5</v>
      </c>
      <c r="E26" s="210">
        <v>4.3</v>
      </c>
      <c r="F26" s="211">
        <v>5.3</v>
      </c>
      <c r="G26" s="209">
        <v>11.4</v>
      </c>
      <c r="H26" s="212">
        <v>14.5</v>
      </c>
      <c r="I26" s="213">
        <v>14.1</v>
      </c>
      <c r="J26" s="209">
        <v>19.600000000000001</v>
      </c>
      <c r="K26" s="214">
        <v>19.399999999999999</v>
      </c>
      <c r="L26" s="94"/>
    </row>
    <row r="27" spans="2:12" x14ac:dyDescent="0.2">
      <c r="B27" s="90" t="s">
        <v>29</v>
      </c>
      <c r="C27" s="208">
        <v>26.5</v>
      </c>
      <c r="D27" s="209">
        <v>36.200000000000003</v>
      </c>
      <c r="E27" s="210">
        <v>31.5</v>
      </c>
      <c r="F27" s="211">
        <v>8.3000000000000007</v>
      </c>
      <c r="G27" s="209">
        <v>12</v>
      </c>
      <c r="H27" s="212">
        <v>9.8000000000000007</v>
      </c>
      <c r="I27" s="213">
        <v>24.4</v>
      </c>
      <c r="J27" s="209">
        <v>34.9</v>
      </c>
      <c r="K27" s="214">
        <v>25.2</v>
      </c>
      <c r="L27" s="94"/>
    </row>
    <row r="28" spans="2:12" x14ac:dyDescent="0.2">
      <c r="B28" s="90" t="s">
        <v>30</v>
      </c>
      <c r="C28" s="208">
        <v>1.1000000000000001</v>
      </c>
      <c r="D28" s="209">
        <v>2.6</v>
      </c>
      <c r="E28" s="210">
        <v>1.9</v>
      </c>
      <c r="F28" s="211">
        <v>3.6</v>
      </c>
      <c r="G28" s="209">
        <v>7.3</v>
      </c>
      <c r="H28" s="212">
        <v>11.1</v>
      </c>
      <c r="I28" s="213">
        <v>10.4</v>
      </c>
      <c r="J28" s="209">
        <v>17.100000000000001</v>
      </c>
      <c r="K28" s="214">
        <v>20</v>
      </c>
      <c r="L28" s="94"/>
    </row>
    <row r="29" spans="2:12" x14ac:dyDescent="0.2">
      <c r="B29" s="90" t="s">
        <v>31</v>
      </c>
      <c r="C29" s="208">
        <v>3.7</v>
      </c>
      <c r="D29" s="209">
        <v>2.2999999999999998</v>
      </c>
      <c r="E29" s="210">
        <v>0.7</v>
      </c>
      <c r="F29" s="211">
        <v>4.8</v>
      </c>
      <c r="G29" s="209">
        <v>6.5</v>
      </c>
      <c r="H29" s="212">
        <v>6.4</v>
      </c>
      <c r="I29" s="213">
        <v>15.6</v>
      </c>
      <c r="J29" s="209">
        <v>17.399999999999999</v>
      </c>
      <c r="K29" s="214">
        <v>11.5</v>
      </c>
      <c r="L29" s="94"/>
    </row>
    <row r="30" spans="2:12" x14ac:dyDescent="0.2">
      <c r="B30" s="90" t="s">
        <v>32</v>
      </c>
      <c r="C30" s="208">
        <v>2.2000000000000002</v>
      </c>
      <c r="D30" s="209">
        <v>1.5</v>
      </c>
      <c r="E30" s="210">
        <v>0.5</v>
      </c>
      <c r="F30" s="211">
        <v>3.1</v>
      </c>
      <c r="G30" s="209">
        <v>5.0999999999999996</v>
      </c>
      <c r="H30" s="212">
        <v>5.4</v>
      </c>
      <c r="I30" s="213">
        <v>5.7</v>
      </c>
      <c r="J30" s="209">
        <v>8.3000000000000007</v>
      </c>
      <c r="K30" s="214">
        <v>8.6999999999999993</v>
      </c>
      <c r="L30" s="94"/>
    </row>
    <row r="31" spans="2:12" x14ac:dyDescent="0.2">
      <c r="B31" s="90" t="s">
        <v>62</v>
      </c>
      <c r="C31" s="208">
        <v>11.1</v>
      </c>
      <c r="D31" s="209">
        <v>6.5</v>
      </c>
      <c r="E31" s="210">
        <v>2.8</v>
      </c>
      <c r="F31" s="211">
        <v>8.1999999999999993</v>
      </c>
      <c r="G31" s="209">
        <v>11</v>
      </c>
      <c r="H31" s="212">
        <v>14</v>
      </c>
      <c r="I31" s="213">
        <v>21.4</v>
      </c>
      <c r="J31" s="209">
        <v>19.3</v>
      </c>
      <c r="K31" s="214">
        <v>19.100000000000001</v>
      </c>
      <c r="L31" s="94"/>
    </row>
    <row r="32" spans="2:12" x14ac:dyDescent="0.2">
      <c r="B32" s="90" t="s">
        <v>34</v>
      </c>
      <c r="C32" s="208">
        <v>4.4000000000000004</v>
      </c>
      <c r="D32" s="209">
        <v>3.2</v>
      </c>
      <c r="E32" s="210">
        <v>0.8</v>
      </c>
      <c r="F32" s="211">
        <v>3.9</v>
      </c>
      <c r="G32" s="209">
        <v>4.5999999999999996</v>
      </c>
      <c r="H32" s="212">
        <v>5.4</v>
      </c>
      <c r="I32" s="213">
        <v>15.6</v>
      </c>
      <c r="J32" s="209">
        <v>15.5</v>
      </c>
      <c r="K32" s="214">
        <v>11.2</v>
      </c>
      <c r="L32" s="94"/>
    </row>
    <row r="33" spans="1:12" x14ac:dyDescent="0.2">
      <c r="B33" s="91" t="s">
        <v>35</v>
      </c>
      <c r="C33" s="215">
        <v>0.9</v>
      </c>
      <c r="D33" s="216">
        <v>0.9</v>
      </c>
      <c r="E33" s="217">
        <v>0.1</v>
      </c>
      <c r="F33" s="218">
        <v>1.8</v>
      </c>
      <c r="G33" s="216">
        <v>1.3</v>
      </c>
      <c r="H33" s="219">
        <v>0.2</v>
      </c>
      <c r="I33" s="220">
        <v>7.6</v>
      </c>
      <c r="J33" s="216">
        <v>7.8</v>
      </c>
      <c r="K33" s="221">
        <v>3</v>
      </c>
      <c r="L33" s="94"/>
    </row>
    <row r="34" spans="1:12" x14ac:dyDescent="0.2">
      <c r="B34" s="92" t="s">
        <v>36</v>
      </c>
      <c r="C34" s="222">
        <v>37.700000000000003</v>
      </c>
      <c r="D34" s="223">
        <v>28.9</v>
      </c>
      <c r="E34" s="224">
        <v>5.6</v>
      </c>
      <c r="F34" s="225">
        <v>12.4</v>
      </c>
      <c r="G34" s="223">
        <v>10</v>
      </c>
      <c r="H34" s="226">
        <v>3.5</v>
      </c>
      <c r="I34" s="227">
        <v>26.1</v>
      </c>
      <c r="J34" s="223">
        <v>19</v>
      </c>
      <c r="K34" s="228">
        <v>7.8</v>
      </c>
      <c r="L34" s="94"/>
    </row>
    <row r="35" spans="1:12" x14ac:dyDescent="0.2">
      <c r="B35" s="91" t="s">
        <v>37</v>
      </c>
      <c r="C35" s="215">
        <v>1.3</v>
      </c>
      <c r="D35" s="216">
        <v>0.2</v>
      </c>
      <c r="E35" s="217">
        <v>0.2</v>
      </c>
      <c r="F35" s="218">
        <v>4.3</v>
      </c>
      <c r="G35" s="216">
        <v>3</v>
      </c>
      <c r="H35" s="219">
        <v>0.7</v>
      </c>
      <c r="I35" s="220">
        <v>9.4</v>
      </c>
      <c r="J35" s="216">
        <v>4.5999999999999996</v>
      </c>
      <c r="K35" s="221">
        <v>1.6</v>
      </c>
      <c r="L35" s="94"/>
    </row>
    <row r="36" spans="1:12" x14ac:dyDescent="0.2">
      <c r="B36" s="93" t="s">
        <v>40</v>
      </c>
      <c r="C36" s="229">
        <v>6.4</v>
      </c>
      <c r="D36" s="230">
        <v>6.8</v>
      </c>
      <c r="E36" s="231">
        <v>3.8</v>
      </c>
      <c r="F36" s="232">
        <v>12</v>
      </c>
      <c r="G36" s="230">
        <v>11.2</v>
      </c>
      <c r="H36" s="233">
        <v>9.1999999999999993</v>
      </c>
      <c r="I36" s="234">
        <v>22.1</v>
      </c>
      <c r="J36" s="230">
        <v>22.1</v>
      </c>
      <c r="K36" s="235">
        <v>15.1</v>
      </c>
      <c r="L36" s="94"/>
    </row>
    <row r="37" spans="1:12" x14ac:dyDescent="0.2">
      <c r="A37" s="20"/>
      <c r="B37" s="38"/>
      <c r="C37" s="37"/>
      <c r="D37" s="37"/>
      <c r="E37" s="37"/>
      <c r="F37" s="37"/>
      <c r="G37" s="37"/>
      <c r="H37" s="37"/>
      <c r="I37" s="95"/>
      <c r="J37" s="95"/>
      <c r="K37" s="95"/>
    </row>
    <row r="38" spans="1:12" ht="15" customHeight="1" x14ac:dyDescent="0.2">
      <c r="B38" s="68" t="s">
        <v>81</v>
      </c>
      <c r="C38" s="23"/>
      <c r="D38" s="23"/>
      <c r="E38" s="23"/>
      <c r="F38" s="23"/>
      <c r="G38" s="23"/>
      <c r="H38" s="23"/>
      <c r="I38" s="23"/>
      <c r="J38" s="23"/>
      <c r="K38" s="23"/>
    </row>
    <row r="39" spans="1:12" x14ac:dyDescent="0.2">
      <c r="B39" s="68" t="s">
        <v>82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1:12" ht="14.45" customHeight="1" x14ac:dyDescent="0.2">
      <c r="B40" s="6" t="s">
        <v>61</v>
      </c>
    </row>
    <row r="41" spans="1:12" ht="14.45" customHeight="1" x14ac:dyDescent="0.2">
      <c r="B41" s="44" t="s">
        <v>107</v>
      </c>
    </row>
  </sheetData>
  <mergeCells count="4">
    <mergeCell ref="I5:K5"/>
    <mergeCell ref="C5:E5"/>
    <mergeCell ref="F5:H5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2:Q91"/>
  <sheetViews>
    <sheetView topLeftCell="A10" zoomScaleNormal="100" workbookViewId="0">
      <selection activeCell="E44" sqref="E44"/>
    </sheetView>
  </sheetViews>
  <sheetFormatPr defaultColWidth="10.75" defaultRowHeight="12" x14ac:dyDescent="0.2"/>
  <cols>
    <col min="1" max="1" width="10.75" style="4"/>
    <col min="2" max="2" width="18.5" style="4" customWidth="1"/>
    <col min="3" max="6" width="9.25" style="4" customWidth="1"/>
    <col min="7" max="16384" width="10.75" style="4"/>
  </cols>
  <sheetData>
    <row r="2" spans="2:4" ht="15.75" x14ac:dyDescent="0.25">
      <c r="B2" s="87" t="s">
        <v>100</v>
      </c>
      <c r="C2" s="45"/>
      <c r="D2" s="45"/>
    </row>
    <row r="3" spans="2:4" ht="12.75" x14ac:dyDescent="0.2">
      <c r="B3" s="317" t="s">
        <v>90</v>
      </c>
      <c r="C3" s="318"/>
      <c r="D3" s="319"/>
    </row>
    <row r="36" spans="2:17" ht="15" customHeight="1" x14ac:dyDescent="0.2"/>
    <row r="37" spans="2:17" ht="15" customHeight="1" x14ac:dyDescent="0.2"/>
    <row r="39" spans="2:17" ht="15" customHeight="1" x14ac:dyDescent="0.2"/>
    <row r="43" spans="2:17" s="45" customFormat="1" x14ac:dyDescent="0.25">
      <c r="Q43" s="46"/>
    </row>
    <row r="44" spans="2:17" s="45" customFormat="1" x14ac:dyDescent="0.25">
      <c r="Q44" s="46"/>
    </row>
    <row r="45" spans="2:17" s="45" customFormat="1" x14ac:dyDescent="0.25">
      <c r="B45" s="47"/>
      <c r="Q45" s="46"/>
    </row>
    <row r="46" spans="2:17" s="45" customFormat="1" x14ac:dyDescent="0.25">
      <c r="B46" s="47"/>
      <c r="Q46" s="46"/>
    </row>
    <row r="47" spans="2:17" s="45" customFormat="1" x14ac:dyDescent="0.25">
      <c r="Q47" s="46"/>
    </row>
    <row r="48" spans="2:17" s="45" customFormat="1" x14ac:dyDescent="0.25">
      <c r="Q48" s="46"/>
    </row>
    <row r="49" spans="1:17" s="45" customFormat="1" ht="13.15" customHeight="1" x14ac:dyDescent="0.2">
      <c r="A49" s="105"/>
      <c r="B49" s="6" t="s">
        <v>88</v>
      </c>
      <c r="C49" s="4"/>
      <c r="D49" s="4"/>
      <c r="E49" s="4"/>
      <c r="F49" s="4"/>
      <c r="G49" s="4"/>
      <c r="H49" s="4"/>
      <c r="I49" s="4"/>
      <c r="J49" s="4"/>
      <c r="K49" s="4"/>
      <c r="Q49" s="46"/>
    </row>
    <row r="50" spans="1:17" x14ac:dyDescent="0.2">
      <c r="B50" s="6" t="s">
        <v>87</v>
      </c>
    </row>
    <row r="51" spans="1:17" x14ac:dyDescent="0.2">
      <c r="B51" s="6" t="s">
        <v>92</v>
      </c>
    </row>
    <row r="52" spans="1:17" x14ac:dyDescent="0.2">
      <c r="B52" s="44" t="s">
        <v>91</v>
      </c>
    </row>
    <row r="53" spans="1:17" ht="22.9" customHeight="1" x14ac:dyDescent="0.2">
      <c r="C53" s="48" t="s">
        <v>83</v>
      </c>
      <c r="D53" s="48" t="s">
        <v>84</v>
      </c>
      <c r="E53" s="48" t="s">
        <v>67</v>
      </c>
      <c r="F53" s="48" t="s">
        <v>0</v>
      </c>
      <c r="G53" s="49"/>
    </row>
    <row r="54" spans="1:17" x14ac:dyDescent="0.2">
      <c r="B54" s="4" t="s">
        <v>42</v>
      </c>
      <c r="C54" s="51">
        <v>26.3</v>
      </c>
      <c r="D54" s="51">
        <v>28.3</v>
      </c>
      <c r="E54" s="51">
        <v>24.2</v>
      </c>
      <c r="F54" s="51">
        <v>26.5</v>
      </c>
    </row>
    <row r="55" spans="1:17" x14ac:dyDescent="0.2">
      <c r="C55" s="51"/>
      <c r="D55" s="51"/>
      <c r="E55" s="51"/>
      <c r="F55" s="51"/>
    </row>
    <row r="56" spans="1:17" x14ac:dyDescent="0.2">
      <c r="B56" s="4" t="s">
        <v>20</v>
      </c>
      <c r="C56" s="51">
        <v>6.9</v>
      </c>
      <c r="D56" s="51">
        <v>11.4</v>
      </c>
      <c r="E56" s="51">
        <v>12.4</v>
      </c>
      <c r="F56" s="51">
        <v>9.4</v>
      </c>
    </row>
    <row r="57" spans="1:17" x14ac:dyDescent="0.2">
      <c r="B57" s="4" t="s">
        <v>32</v>
      </c>
      <c r="C57" s="51">
        <v>8.8000000000000007</v>
      </c>
      <c r="D57" s="51">
        <v>13.9</v>
      </c>
      <c r="E57" s="51">
        <v>13.8</v>
      </c>
      <c r="F57" s="51">
        <v>11.4</v>
      </c>
    </row>
    <row r="58" spans="1:17" x14ac:dyDescent="0.2">
      <c r="B58" s="4" t="s">
        <v>26</v>
      </c>
      <c r="C58" s="51">
        <v>15.5</v>
      </c>
      <c r="D58" s="51">
        <v>11.6</v>
      </c>
      <c r="E58" s="51">
        <v>7.3</v>
      </c>
      <c r="F58" s="51">
        <v>12.3</v>
      </c>
    </row>
    <row r="59" spans="1:17" x14ac:dyDescent="0.2">
      <c r="B59" s="4" t="s">
        <v>30</v>
      </c>
      <c r="C59" s="51">
        <v>10.6</v>
      </c>
      <c r="D59" s="51">
        <v>17.7</v>
      </c>
      <c r="E59" s="51">
        <v>21.7</v>
      </c>
      <c r="F59" s="51">
        <v>15.5</v>
      </c>
    </row>
    <row r="60" spans="1:17" x14ac:dyDescent="0.2">
      <c r="B60" s="4" t="s">
        <v>27</v>
      </c>
      <c r="C60" s="51">
        <v>17.899999999999999</v>
      </c>
      <c r="D60" s="51">
        <v>18.3</v>
      </c>
      <c r="E60" s="51">
        <v>13.3</v>
      </c>
      <c r="F60" s="51">
        <v>17</v>
      </c>
    </row>
    <row r="61" spans="1:17" x14ac:dyDescent="0.2">
      <c r="B61" s="4" t="s">
        <v>11</v>
      </c>
      <c r="C61" s="51">
        <v>11.3</v>
      </c>
      <c r="D61" s="51">
        <v>19.399999999999999</v>
      </c>
      <c r="E61" s="51">
        <v>23.3</v>
      </c>
      <c r="F61" s="51">
        <v>17.3</v>
      </c>
    </row>
    <row r="62" spans="1:17" x14ac:dyDescent="0.2">
      <c r="B62" s="4" t="s">
        <v>89</v>
      </c>
      <c r="C62" s="51">
        <v>14.1</v>
      </c>
      <c r="D62" s="51">
        <v>18.8</v>
      </c>
      <c r="E62" s="51">
        <v>22</v>
      </c>
      <c r="F62" s="51">
        <v>17.3</v>
      </c>
    </row>
    <row r="63" spans="1:17" x14ac:dyDescent="0.2">
      <c r="B63" s="4" t="s">
        <v>22</v>
      </c>
      <c r="C63" s="51">
        <v>12.5</v>
      </c>
      <c r="D63" s="51">
        <v>21.8</v>
      </c>
      <c r="E63" s="51">
        <v>20.8</v>
      </c>
      <c r="F63" s="51">
        <v>17.5</v>
      </c>
    </row>
    <row r="64" spans="1:17" x14ac:dyDescent="0.2">
      <c r="B64" s="4" t="s">
        <v>35</v>
      </c>
      <c r="C64" s="51">
        <v>21.3</v>
      </c>
      <c r="D64" s="51">
        <v>22.2</v>
      </c>
      <c r="E64" s="51">
        <v>15.9</v>
      </c>
      <c r="F64" s="51">
        <v>20.3</v>
      </c>
    </row>
    <row r="65" spans="2:6" x14ac:dyDescent="0.2">
      <c r="B65" s="4" t="s">
        <v>34</v>
      </c>
      <c r="C65" s="51">
        <v>24</v>
      </c>
      <c r="D65" s="51">
        <v>21.9</v>
      </c>
      <c r="E65" s="51">
        <v>19.3</v>
      </c>
      <c r="F65" s="51">
        <v>22.3</v>
      </c>
    </row>
    <row r="66" spans="2:6" x14ac:dyDescent="0.2">
      <c r="B66" s="4" t="s">
        <v>24</v>
      </c>
      <c r="C66" s="51">
        <v>18.7</v>
      </c>
      <c r="D66" s="51">
        <v>27.8</v>
      </c>
      <c r="E66" s="51">
        <v>22.8</v>
      </c>
      <c r="F66" s="51">
        <v>22.5</v>
      </c>
    </row>
    <row r="67" spans="2:6" x14ac:dyDescent="0.2">
      <c r="B67" s="4" t="s">
        <v>25</v>
      </c>
      <c r="C67" s="51">
        <v>18.5</v>
      </c>
      <c r="D67" s="51">
        <v>25</v>
      </c>
      <c r="E67" s="51">
        <v>29.5</v>
      </c>
      <c r="F67" s="51">
        <v>23</v>
      </c>
    </row>
    <row r="68" spans="2:6" x14ac:dyDescent="0.2">
      <c r="B68" s="4" t="s">
        <v>18</v>
      </c>
      <c r="C68" s="51">
        <v>14.6</v>
      </c>
      <c r="D68" s="51">
        <v>28.6</v>
      </c>
      <c r="E68" s="51">
        <v>34.6</v>
      </c>
      <c r="F68" s="51">
        <v>24.4</v>
      </c>
    </row>
    <row r="69" spans="2:6" x14ac:dyDescent="0.2">
      <c r="B69" s="4" t="s">
        <v>16</v>
      </c>
      <c r="C69" s="51">
        <v>25.3</v>
      </c>
      <c r="D69" s="51">
        <v>28.3</v>
      </c>
      <c r="E69" s="51">
        <v>22.4</v>
      </c>
      <c r="F69" s="51">
        <v>25.7</v>
      </c>
    </row>
    <row r="70" spans="2:6" x14ac:dyDescent="0.2">
      <c r="B70" s="4" t="s">
        <v>31</v>
      </c>
      <c r="C70" s="51">
        <v>26.5</v>
      </c>
      <c r="D70" s="51">
        <v>26.6</v>
      </c>
      <c r="E70" s="51">
        <v>24.5</v>
      </c>
      <c r="F70" s="51">
        <v>26.1</v>
      </c>
    </row>
    <row r="71" spans="2:6" x14ac:dyDescent="0.2">
      <c r="B71" s="4" t="s">
        <v>12</v>
      </c>
      <c r="C71" s="51">
        <v>37.5</v>
      </c>
      <c r="D71" s="51">
        <v>25.6</v>
      </c>
      <c r="E71" s="51">
        <v>19.3</v>
      </c>
      <c r="F71" s="51">
        <v>29.8</v>
      </c>
    </row>
    <row r="72" spans="2:6" x14ac:dyDescent="0.2">
      <c r="B72" s="4" t="s">
        <v>15</v>
      </c>
      <c r="C72" s="51">
        <v>25.1</v>
      </c>
      <c r="D72" s="51">
        <v>31.8</v>
      </c>
      <c r="E72" s="51">
        <v>36.6</v>
      </c>
      <c r="F72" s="51">
        <v>30.2</v>
      </c>
    </row>
    <row r="73" spans="2:6" x14ac:dyDescent="0.2">
      <c r="B73" s="4" t="s">
        <v>33</v>
      </c>
      <c r="C73" s="51">
        <v>30.7</v>
      </c>
      <c r="D73" s="51">
        <v>27.5</v>
      </c>
      <c r="E73" s="51">
        <v>33.4</v>
      </c>
      <c r="F73" s="51">
        <v>30.2</v>
      </c>
    </row>
    <row r="74" spans="2:6" x14ac:dyDescent="0.2">
      <c r="B74" s="4" t="s">
        <v>43</v>
      </c>
      <c r="C74" s="51">
        <v>36</v>
      </c>
      <c r="D74" s="51">
        <v>30.4</v>
      </c>
      <c r="E74" s="51">
        <v>20.7</v>
      </c>
      <c r="F74" s="51">
        <v>30.3</v>
      </c>
    </row>
    <row r="75" spans="2:6" x14ac:dyDescent="0.2">
      <c r="B75" s="4" t="s">
        <v>19</v>
      </c>
      <c r="C75" s="51">
        <v>28</v>
      </c>
      <c r="D75" s="51">
        <v>33.200000000000003</v>
      </c>
      <c r="E75" s="51">
        <v>32</v>
      </c>
      <c r="F75" s="51">
        <v>31</v>
      </c>
    </row>
    <row r="76" spans="2:6" x14ac:dyDescent="0.2">
      <c r="B76" s="4" t="s">
        <v>28</v>
      </c>
      <c r="C76" s="51">
        <v>26.4</v>
      </c>
      <c r="D76" s="51">
        <v>37.1</v>
      </c>
      <c r="E76" s="51">
        <v>38.5</v>
      </c>
      <c r="F76" s="51">
        <v>32.299999999999997</v>
      </c>
    </row>
    <row r="77" spans="2:6" x14ac:dyDescent="0.2">
      <c r="B77" s="4" t="s">
        <v>23</v>
      </c>
      <c r="C77" s="51">
        <v>39.9</v>
      </c>
      <c r="D77" s="51">
        <v>36.4</v>
      </c>
      <c r="E77" s="51">
        <v>31.6</v>
      </c>
      <c r="F77" s="51">
        <v>37.299999999999997</v>
      </c>
    </row>
    <row r="78" spans="2:6" x14ac:dyDescent="0.2">
      <c r="B78" s="4" t="s">
        <v>13</v>
      </c>
      <c r="C78" s="51">
        <v>36.6</v>
      </c>
      <c r="D78" s="51">
        <v>45.8</v>
      </c>
      <c r="E78" s="51">
        <v>33.4</v>
      </c>
      <c r="F78" s="51">
        <v>38.799999999999997</v>
      </c>
    </row>
    <row r="79" spans="2:6" x14ac:dyDescent="0.2">
      <c r="B79" s="4" t="s">
        <v>29</v>
      </c>
      <c r="C79" s="51">
        <v>35.5</v>
      </c>
      <c r="D79" s="51">
        <v>44.7</v>
      </c>
      <c r="E79" s="51">
        <v>40.700000000000003</v>
      </c>
      <c r="F79" s="51">
        <v>39.799999999999997</v>
      </c>
    </row>
    <row r="80" spans="2:6" x14ac:dyDescent="0.2">
      <c r="B80" s="4" t="s">
        <v>64</v>
      </c>
      <c r="C80" s="51">
        <v>41.4</v>
      </c>
      <c r="D80" s="51">
        <v>38.299999999999997</v>
      </c>
      <c r="E80" s="51">
        <v>42.4</v>
      </c>
      <c r="F80" s="51">
        <v>40.6</v>
      </c>
    </row>
    <row r="81" spans="2:6" x14ac:dyDescent="0.2">
      <c r="B81" s="4" t="s">
        <v>21</v>
      </c>
      <c r="C81" s="51">
        <v>37</v>
      </c>
      <c r="D81" s="51">
        <v>46.3</v>
      </c>
      <c r="E81" s="51">
        <v>44.2</v>
      </c>
      <c r="F81" s="51">
        <v>41.8</v>
      </c>
    </row>
    <row r="82" spans="2:6" x14ac:dyDescent="0.2">
      <c r="C82" s="51"/>
      <c r="D82" s="51"/>
      <c r="E82" s="51"/>
      <c r="F82" s="51"/>
    </row>
    <row r="83" spans="2:6" x14ac:dyDescent="0.2">
      <c r="B83" s="4" t="s">
        <v>36</v>
      </c>
      <c r="C83" s="51">
        <v>38.799999999999997</v>
      </c>
      <c r="D83" s="51">
        <v>33.5</v>
      </c>
      <c r="E83" s="51">
        <v>19.5</v>
      </c>
      <c r="F83" s="51">
        <v>33.700000000000003</v>
      </c>
    </row>
    <row r="84" spans="2:6" x14ac:dyDescent="0.2">
      <c r="B84" s="4" t="s">
        <v>37</v>
      </c>
      <c r="C84" s="51">
        <v>13.8</v>
      </c>
      <c r="D84" s="51">
        <v>7.5</v>
      </c>
      <c r="E84" s="51">
        <v>2.6</v>
      </c>
      <c r="F84" s="51">
        <v>9.6</v>
      </c>
    </row>
    <row r="85" spans="2:6" x14ac:dyDescent="0.2">
      <c r="C85" s="50"/>
      <c r="D85" s="50"/>
      <c r="E85" s="50"/>
      <c r="F85" s="50"/>
    </row>
    <row r="86" spans="2:6" x14ac:dyDescent="0.2">
      <c r="B86" s="4" t="s">
        <v>40</v>
      </c>
      <c r="C86" s="50">
        <v>35</v>
      </c>
      <c r="D86" s="50">
        <v>33.700000000000003</v>
      </c>
      <c r="E86" s="50">
        <v>25.1</v>
      </c>
      <c r="F86" s="50">
        <v>33.6</v>
      </c>
    </row>
    <row r="87" spans="2:6" x14ac:dyDescent="0.2">
      <c r="C87" s="50"/>
      <c r="D87" s="50"/>
      <c r="E87" s="50"/>
      <c r="F87" s="50"/>
    </row>
    <row r="88" spans="2:6" ht="16.149999999999999" customHeight="1" x14ac:dyDescent="0.2">
      <c r="C88" s="50"/>
      <c r="D88" s="50"/>
      <c r="E88" s="50"/>
      <c r="F88" s="50"/>
    </row>
    <row r="89" spans="2:6" ht="16.149999999999999" customHeight="1" x14ac:dyDescent="0.2"/>
    <row r="90" spans="2:6" ht="13.15" customHeight="1" x14ac:dyDescent="0.2"/>
    <row r="91" spans="2:6" ht="16.149999999999999" customHeight="1" x14ac:dyDescent="0.2"/>
  </sheetData>
  <sortState ref="B14:F39">
    <sortCondition ref="F14:F39"/>
  </sortState>
  <mergeCells count="1">
    <mergeCell ref="B3:D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104"/>
  <sheetViews>
    <sheetView showGridLines="0" tabSelected="1" zoomScaleNormal="100" workbookViewId="0">
      <selection activeCell="B42" sqref="B42"/>
    </sheetView>
  </sheetViews>
  <sheetFormatPr defaultColWidth="10.75" defaultRowHeight="12" customHeight="1" x14ac:dyDescent="0.2"/>
  <cols>
    <col min="1" max="1" width="10.75" style="4"/>
    <col min="2" max="2" width="16.75" style="4" customWidth="1"/>
    <col min="3" max="3" width="10.75" style="4"/>
    <col min="4" max="4" width="7.5" style="4" customWidth="1"/>
    <col min="5" max="5" width="8.5" style="4" customWidth="1"/>
    <col min="6" max="6" width="15" style="4" bestFit="1" customWidth="1"/>
    <col min="7" max="16384" width="10.75" style="4"/>
  </cols>
  <sheetData>
    <row r="1" spans="2:2" s="1" customFormat="1" ht="12" customHeight="1" x14ac:dyDescent="0.25"/>
    <row r="2" spans="2:2" s="1" customFormat="1" ht="15.75" x14ac:dyDescent="0.25">
      <c r="B2" s="74" t="s">
        <v>143</v>
      </c>
    </row>
    <row r="3" spans="2:2" s="1" customFormat="1" ht="12.75" x14ac:dyDescent="0.2">
      <c r="B3" s="2" t="s">
        <v>93</v>
      </c>
    </row>
    <row r="4" spans="2:2" s="1" customFormat="1" ht="12" customHeight="1" x14ac:dyDescent="0.25">
      <c r="B4" s="5"/>
    </row>
    <row r="5" spans="2:2" s="1" customFormat="1" ht="12" customHeight="1" x14ac:dyDescent="0.25">
      <c r="B5" s="5"/>
    </row>
    <row r="6" spans="2:2" s="1" customFormat="1" ht="12" customHeight="1" x14ac:dyDescent="0.25">
      <c r="B6" s="5"/>
    </row>
    <row r="7" spans="2:2" s="1" customFormat="1" ht="12" customHeight="1" x14ac:dyDescent="0.25">
      <c r="B7" s="5"/>
    </row>
    <row r="8" spans="2:2" s="1" customFormat="1" ht="12" customHeight="1" x14ac:dyDescent="0.25">
      <c r="B8" s="5"/>
    </row>
    <row r="9" spans="2:2" s="1" customFormat="1" ht="12" customHeight="1" x14ac:dyDescent="0.25">
      <c r="B9" s="5"/>
    </row>
    <row r="10" spans="2:2" s="1" customFormat="1" ht="12" customHeight="1" x14ac:dyDescent="0.25">
      <c r="B10" s="5"/>
    </row>
    <row r="11" spans="2:2" s="1" customFormat="1" ht="12" customHeight="1" x14ac:dyDescent="0.25">
      <c r="B11" s="5"/>
    </row>
    <row r="12" spans="2:2" s="1" customFormat="1" ht="12" customHeight="1" x14ac:dyDescent="0.25">
      <c r="B12" s="5"/>
    </row>
    <row r="13" spans="2:2" s="1" customFormat="1" ht="12" customHeight="1" x14ac:dyDescent="0.25">
      <c r="B13" s="5"/>
    </row>
    <row r="14" spans="2:2" s="1" customFormat="1" ht="12" customHeight="1" x14ac:dyDescent="0.25">
      <c r="B14" s="5"/>
    </row>
    <row r="15" spans="2:2" s="1" customFormat="1" ht="12" customHeight="1" x14ac:dyDescent="0.25">
      <c r="B15" s="5"/>
    </row>
    <row r="16" spans="2:2" s="1" customFormat="1" ht="12" customHeight="1" x14ac:dyDescent="0.25">
      <c r="B16" s="5"/>
    </row>
    <row r="17" spans="2:2" s="1" customFormat="1" ht="12" customHeight="1" x14ac:dyDescent="0.25">
      <c r="B17" s="5"/>
    </row>
    <row r="18" spans="2:2" s="1" customFormat="1" ht="12" customHeight="1" x14ac:dyDescent="0.25">
      <c r="B18" s="5"/>
    </row>
    <row r="19" spans="2:2" s="1" customFormat="1" ht="12" customHeight="1" x14ac:dyDescent="0.25">
      <c r="B19" s="5"/>
    </row>
    <row r="20" spans="2:2" s="1" customFormat="1" ht="12" customHeight="1" x14ac:dyDescent="0.25">
      <c r="B20" s="5"/>
    </row>
    <row r="21" spans="2:2" s="1" customFormat="1" ht="12" customHeight="1" x14ac:dyDescent="0.25">
      <c r="B21" s="5"/>
    </row>
    <row r="22" spans="2:2" s="1" customFormat="1" ht="12" customHeight="1" x14ac:dyDescent="0.25">
      <c r="B22" s="5"/>
    </row>
    <row r="23" spans="2:2" s="1" customFormat="1" ht="12" customHeight="1" x14ac:dyDescent="0.25">
      <c r="B23" s="5"/>
    </row>
    <row r="24" spans="2:2" s="1" customFormat="1" ht="12" customHeight="1" x14ac:dyDescent="0.25">
      <c r="B24" s="5"/>
    </row>
    <row r="25" spans="2:2" s="1" customFormat="1" ht="12" customHeight="1" x14ac:dyDescent="0.25">
      <c r="B25" s="5"/>
    </row>
    <row r="26" spans="2:2" s="1" customFormat="1" ht="12" customHeight="1" x14ac:dyDescent="0.25">
      <c r="B26" s="5"/>
    </row>
    <row r="27" spans="2:2" s="1" customFormat="1" ht="12" customHeight="1" x14ac:dyDescent="0.25">
      <c r="B27" s="5"/>
    </row>
    <row r="28" spans="2:2" s="1" customFormat="1" ht="12" customHeight="1" x14ac:dyDescent="0.25">
      <c r="B28" s="5"/>
    </row>
    <row r="29" spans="2:2" s="1" customFormat="1" ht="12" customHeight="1" x14ac:dyDescent="0.25">
      <c r="B29" s="5"/>
    </row>
    <row r="30" spans="2:2" s="1" customFormat="1" ht="12" customHeight="1" x14ac:dyDescent="0.25">
      <c r="B30" s="5"/>
    </row>
    <row r="31" spans="2:2" s="1" customFormat="1" ht="12" customHeight="1" x14ac:dyDescent="0.25">
      <c r="B31" s="5"/>
    </row>
    <row r="32" spans="2:2" s="1" customFormat="1" ht="12" customHeight="1" x14ac:dyDescent="0.25">
      <c r="B32" s="5"/>
    </row>
    <row r="33" spans="2:9" s="1" customFormat="1" ht="12" customHeight="1" x14ac:dyDescent="0.25">
      <c r="B33" s="5"/>
    </row>
    <row r="34" spans="2:9" s="1" customFormat="1" ht="12" customHeight="1" x14ac:dyDescent="0.25">
      <c r="B34" s="5"/>
    </row>
    <row r="35" spans="2:9" s="1" customFormat="1" ht="12" customHeight="1" x14ac:dyDescent="0.25">
      <c r="B35" s="5"/>
    </row>
    <row r="36" spans="2:9" s="1" customFormat="1" ht="12" customHeight="1" x14ac:dyDescent="0.25">
      <c r="B36" s="5"/>
    </row>
    <row r="37" spans="2:9" s="1" customFormat="1" ht="12" customHeight="1" x14ac:dyDescent="0.25">
      <c r="B37" s="5"/>
    </row>
    <row r="38" spans="2:9" s="1" customFormat="1" ht="12" customHeight="1" x14ac:dyDescent="0.25">
      <c r="B38" s="5"/>
    </row>
    <row r="39" spans="2:9" s="1" customFormat="1" ht="12" customHeight="1" x14ac:dyDescent="0.25">
      <c r="B39" s="5"/>
    </row>
    <row r="40" spans="2:9" s="1" customFormat="1" ht="15" customHeight="1" x14ac:dyDescent="0.25"/>
    <row r="41" spans="2:9" s="1" customFormat="1" ht="15" customHeight="1" x14ac:dyDescent="0.25"/>
    <row r="42" spans="2:9" s="1" customFormat="1" ht="15" customHeight="1" x14ac:dyDescent="0.2">
      <c r="B42" s="365" t="s">
        <v>150</v>
      </c>
    </row>
    <row r="43" spans="2:9" s="1" customFormat="1" ht="12" customHeight="1" x14ac:dyDescent="0.2">
      <c r="B43" s="6" t="s">
        <v>96</v>
      </c>
    </row>
    <row r="44" spans="2:9" s="1" customFormat="1" ht="12" customHeight="1" x14ac:dyDescent="0.2">
      <c r="B44" s="6" t="s">
        <v>116</v>
      </c>
    </row>
    <row r="45" spans="2:9" s="1" customFormat="1" ht="15" customHeight="1" x14ac:dyDescent="0.2">
      <c r="B45" s="6" t="s">
        <v>117</v>
      </c>
    </row>
    <row r="46" spans="2:9" s="1" customFormat="1" ht="12" customHeight="1" x14ac:dyDescent="0.2">
      <c r="B46" s="6" t="s">
        <v>144</v>
      </c>
    </row>
    <row r="47" spans="2:9" ht="12" customHeight="1" x14ac:dyDescent="0.2">
      <c r="B47" s="44" t="s">
        <v>97</v>
      </c>
      <c r="C47" s="1"/>
      <c r="D47" s="1"/>
      <c r="E47" s="1"/>
      <c r="F47" s="1"/>
      <c r="G47" s="1"/>
      <c r="H47" s="1"/>
      <c r="I47" s="1"/>
    </row>
    <row r="48" spans="2:9" ht="12" customHeight="1" x14ac:dyDescent="0.2">
      <c r="C48" s="52" t="s">
        <v>7</v>
      </c>
      <c r="D48" s="52" t="s">
        <v>41</v>
      </c>
      <c r="E48" s="50" t="s">
        <v>45</v>
      </c>
    </row>
    <row r="49" spans="2:6" ht="12" customHeight="1" x14ac:dyDescent="0.2">
      <c r="B49" s="4" t="s">
        <v>115</v>
      </c>
      <c r="C49" s="53">
        <v>1.7</v>
      </c>
      <c r="D49" s="53">
        <v>1.4000000000000001</v>
      </c>
      <c r="E49" s="53"/>
    </row>
    <row r="50" spans="2:6" ht="12" customHeight="1" x14ac:dyDescent="0.2">
      <c r="B50" s="4" t="s">
        <v>130</v>
      </c>
      <c r="C50" s="53">
        <v>1.3</v>
      </c>
      <c r="D50" s="53">
        <v>0.8</v>
      </c>
      <c r="E50" s="53"/>
    </row>
    <row r="51" spans="2:6" ht="12" customHeight="1" x14ac:dyDescent="0.2">
      <c r="C51" s="53"/>
      <c r="D51" s="53"/>
      <c r="E51" s="53"/>
    </row>
    <row r="52" spans="2:6" ht="12" customHeight="1" x14ac:dyDescent="0.2">
      <c r="B52" s="54" t="s">
        <v>13</v>
      </c>
      <c r="C52" s="55">
        <v>15.5</v>
      </c>
      <c r="D52" s="55">
        <v>2.1000000000000005</v>
      </c>
      <c r="E52" s="53">
        <f t="shared" ref="E52:E84" si="0">C52+D52</f>
        <v>17.600000000000001</v>
      </c>
      <c r="F52" s="102"/>
    </row>
    <row r="53" spans="2:6" ht="12" customHeight="1" x14ac:dyDescent="0.2">
      <c r="B53" s="54" t="s">
        <v>145</v>
      </c>
      <c r="C53" s="55">
        <v>8.1</v>
      </c>
      <c r="D53" s="55">
        <v>1</v>
      </c>
      <c r="E53" s="53">
        <f t="shared" si="0"/>
        <v>9.1</v>
      </c>
      <c r="F53" s="102"/>
    </row>
    <row r="54" spans="2:6" ht="12" customHeight="1" x14ac:dyDescent="0.2">
      <c r="B54" s="4" t="s">
        <v>30</v>
      </c>
      <c r="C54" s="53">
        <v>4.9000000000000004</v>
      </c>
      <c r="D54" s="53">
        <v>2.1</v>
      </c>
      <c r="E54" s="53">
        <f t="shared" si="0"/>
        <v>7</v>
      </c>
      <c r="F54" s="102"/>
    </row>
    <row r="55" spans="2:6" ht="12" customHeight="1" x14ac:dyDescent="0.2">
      <c r="B55" s="4" t="s">
        <v>33</v>
      </c>
      <c r="C55" s="53">
        <v>4.7</v>
      </c>
      <c r="D55" s="53">
        <v>0.9</v>
      </c>
      <c r="E55" s="53">
        <f t="shared" si="0"/>
        <v>5.6000000000000005</v>
      </c>
      <c r="F55" s="102"/>
    </row>
    <row r="56" spans="2:6" ht="12" customHeight="1" x14ac:dyDescent="0.2">
      <c r="B56" s="54" t="s">
        <v>21</v>
      </c>
      <c r="C56" s="55">
        <v>4.3</v>
      </c>
      <c r="D56" s="55">
        <v>3.6</v>
      </c>
      <c r="E56" s="53">
        <f t="shared" si="0"/>
        <v>7.9</v>
      </c>
      <c r="F56" s="102"/>
    </row>
    <row r="57" spans="2:6" ht="12" customHeight="1" x14ac:dyDescent="0.2">
      <c r="B57" s="4" t="s">
        <v>28</v>
      </c>
      <c r="C57" s="53">
        <v>4.2</v>
      </c>
      <c r="D57" s="53">
        <v>4.4000000000000004</v>
      </c>
      <c r="E57" s="53">
        <f t="shared" si="0"/>
        <v>8.6000000000000014</v>
      </c>
      <c r="F57" s="102"/>
    </row>
    <row r="58" spans="2:6" ht="12" customHeight="1" x14ac:dyDescent="0.2">
      <c r="B58" s="54" t="s">
        <v>31</v>
      </c>
      <c r="C58" s="55">
        <v>2.9</v>
      </c>
      <c r="D58" s="55">
        <v>0.2</v>
      </c>
      <c r="E58" s="53">
        <f t="shared" si="0"/>
        <v>3.1</v>
      </c>
      <c r="F58" s="102"/>
    </row>
    <row r="59" spans="2:6" ht="12" customHeight="1" x14ac:dyDescent="0.2">
      <c r="B59" s="54" t="s">
        <v>32</v>
      </c>
      <c r="C59" s="55">
        <v>2.7</v>
      </c>
      <c r="D59" s="55">
        <v>3.3</v>
      </c>
      <c r="E59" s="53">
        <f t="shared" si="0"/>
        <v>6</v>
      </c>
      <c r="F59" s="102"/>
    </row>
    <row r="60" spans="2:6" ht="12" customHeight="1" x14ac:dyDescent="0.2">
      <c r="B60" s="54" t="s">
        <v>14</v>
      </c>
      <c r="C60" s="55">
        <v>2</v>
      </c>
      <c r="D60" s="55">
        <v>0.2</v>
      </c>
      <c r="E60" s="53">
        <f t="shared" si="0"/>
        <v>2.2000000000000002</v>
      </c>
      <c r="F60" s="102"/>
    </row>
    <row r="61" spans="2:6" ht="12" customHeight="1" x14ac:dyDescent="0.2">
      <c r="B61" s="54" t="s">
        <v>118</v>
      </c>
      <c r="C61" s="55">
        <v>1.8</v>
      </c>
      <c r="D61" s="55">
        <v>0.5</v>
      </c>
      <c r="E61" s="53">
        <f t="shared" si="0"/>
        <v>2.2999999999999998</v>
      </c>
      <c r="F61" s="102"/>
    </row>
    <row r="62" spans="2:6" ht="12" customHeight="1" x14ac:dyDescent="0.2">
      <c r="B62" s="54" t="s">
        <v>12</v>
      </c>
      <c r="C62" s="55">
        <v>1.8</v>
      </c>
      <c r="D62" s="55">
        <v>6.2</v>
      </c>
      <c r="E62" s="53">
        <f t="shared" si="0"/>
        <v>8</v>
      </c>
      <c r="F62" s="102"/>
    </row>
    <row r="63" spans="2:6" ht="12" customHeight="1" x14ac:dyDescent="0.2">
      <c r="B63" s="54" t="s">
        <v>146</v>
      </c>
      <c r="C63" s="55">
        <v>1.8</v>
      </c>
      <c r="D63" s="55">
        <v>0.2</v>
      </c>
      <c r="E63" s="53">
        <f t="shared" si="0"/>
        <v>2</v>
      </c>
      <c r="F63" s="102"/>
    </row>
    <row r="64" spans="2:6" ht="12" customHeight="1" x14ac:dyDescent="0.2">
      <c r="B64" s="54" t="s">
        <v>29</v>
      </c>
      <c r="C64" s="55">
        <v>1.7</v>
      </c>
      <c r="D64" s="55">
        <v>1</v>
      </c>
      <c r="E64" s="53">
        <f t="shared" si="0"/>
        <v>2.7</v>
      </c>
      <c r="F64" s="102"/>
    </row>
    <row r="65" spans="2:7" ht="12" customHeight="1" x14ac:dyDescent="0.2">
      <c r="B65" s="54" t="s">
        <v>11</v>
      </c>
      <c r="C65" s="55">
        <v>1.4</v>
      </c>
      <c r="D65" s="55">
        <v>0.99999999999999989</v>
      </c>
      <c r="E65" s="53">
        <f t="shared" si="0"/>
        <v>2.4</v>
      </c>
      <c r="F65" s="102"/>
    </row>
    <row r="66" spans="2:7" ht="12" customHeight="1" x14ac:dyDescent="0.2">
      <c r="B66" s="4" t="s">
        <v>18</v>
      </c>
      <c r="C66" s="53">
        <v>1.4</v>
      </c>
      <c r="D66" s="53">
        <v>2.8</v>
      </c>
      <c r="E66" s="53">
        <f t="shared" si="0"/>
        <v>4.1999999999999993</v>
      </c>
      <c r="F66" s="102"/>
    </row>
    <row r="67" spans="2:7" ht="12" customHeight="1" x14ac:dyDescent="0.2">
      <c r="B67" s="4" t="s">
        <v>147</v>
      </c>
      <c r="C67" s="53">
        <v>1.4</v>
      </c>
      <c r="D67" s="53">
        <v>0.5</v>
      </c>
      <c r="E67" s="53">
        <f t="shared" si="0"/>
        <v>1.9</v>
      </c>
      <c r="F67" s="102"/>
    </row>
    <row r="68" spans="2:7" ht="12" customHeight="1" x14ac:dyDescent="0.2">
      <c r="B68" s="54" t="s">
        <v>34</v>
      </c>
      <c r="C68" s="55">
        <v>1.4</v>
      </c>
      <c r="D68" s="55">
        <v>3</v>
      </c>
      <c r="E68" s="53">
        <f t="shared" si="0"/>
        <v>4.4000000000000004</v>
      </c>
      <c r="F68" s="102"/>
    </row>
    <row r="69" spans="2:7" ht="12" customHeight="1" x14ac:dyDescent="0.2">
      <c r="B69" s="4" t="s">
        <v>17</v>
      </c>
      <c r="C69" s="53">
        <v>1.2</v>
      </c>
      <c r="D69" s="53">
        <v>1.9</v>
      </c>
      <c r="E69" s="53">
        <f t="shared" si="0"/>
        <v>3.0999999999999996</v>
      </c>
      <c r="F69" s="102"/>
    </row>
    <row r="70" spans="2:7" ht="12" customHeight="1" x14ac:dyDescent="0.2">
      <c r="B70" s="54" t="s">
        <v>20</v>
      </c>
      <c r="C70" s="55">
        <v>1</v>
      </c>
      <c r="D70" s="55">
        <v>0.1</v>
      </c>
      <c r="E70" s="53">
        <f t="shared" si="0"/>
        <v>1.1000000000000001</v>
      </c>
      <c r="F70" s="102"/>
    </row>
    <row r="71" spans="2:7" ht="12" customHeight="1" x14ac:dyDescent="0.2">
      <c r="B71" s="4" t="s">
        <v>24</v>
      </c>
      <c r="C71" s="53">
        <v>1</v>
      </c>
      <c r="D71" s="53">
        <v>5.5000000000000009</v>
      </c>
      <c r="E71" s="53">
        <f t="shared" si="0"/>
        <v>6.5000000000000009</v>
      </c>
      <c r="F71" s="102"/>
    </row>
    <row r="72" spans="2:7" ht="12" customHeight="1" x14ac:dyDescent="0.2">
      <c r="B72" s="54" t="s">
        <v>89</v>
      </c>
      <c r="C72" s="55">
        <v>0.5</v>
      </c>
      <c r="D72" s="55">
        <v>1.9000000000000001</v>
      </c>
      <c r="E72" s="53">
        <f t="shared" si="0"/>
        <v>2.4000000000000004</v>
      </c>
      <c r="F72" s="102"/>
    </row>
    <row r="73" spans="2:7" ht="12" customHeight="1" x14ac:dyDescent="0.2">
      <c r="B73" s="4" t="s">
        <v>124</v>
      </c>
      <c r="C73" s="53">
        <v>0.3</v>
      </c>
      <c r="D73" s="53">
        <v>0.5</v>
      </c>
      <c r="E73" s="53">
        <f t="shared" si="0"/>
        <v>0.8</v>
      </c>
      <c r="F73" s="102"/>
    </row>
    <row r="74" spans="2:7" ht="12" customHeight="1" x14ac:dyDescent="0.2">
      <c r="B74" s="54" t="s">
        <v>27</v>
      </c>
      <c r="C74" s="55">
        <v>0.3</v>
      </c>
      <c r="D74" s="55">
        <v>0.4</v>
      </c>
      <c r="E74" s="53">
        <f t="shared" si="0"/>
        <v>0.7</v>
      </c>
      <c r="F74" s="102"/>
    </row>
    <row r="75" spans="2:7" ht="12" customHeight="1" x14ac:dyDescent="0.2">
      <c r="B75" s="54" t="s">
        <v>16</v>
      </c>
      <c r="C75" s="55">
        <v>0.2</v>
      </c>
      <c r="D75" s="55">
        <v>0.1</v>
      </c>
      <c r="E75" s="53">
        <f t="shared" si="0"/>
        <v>0.30000000000000004</v>
      </c>
      <c r="F75" s="102"/>
    </row>
    <row r="76" spans="2:7" ht="12" customHeight="1" x14ac:dyDescent="0.2">
      <c r="B76" s="54" t="s">
        <v>23</v>
      </c>
      <c r="C76" s="55">
        <v>0.2</v>
      </c>
      <c r="D76" s="55">
        <v>0.7</v>
      </c>
      <c r="E76" s="53">
        <f t="shared" si="0"/>
        <v>0.89999999999999991</v>
      </c>
      <c r="F76" s="102"/>
    </row>
    <row r="77" spans="2:7" ht="12" customHeight="1" x14ac:dyDescent="0.2">
      <c r="B77" s="54" t="s">
        <v>26</v>
      </c>
      <c r="C77" s="55">
        <v>0.2</v>
      </c>
      <c r="D77" s="55">
        <v>0.89999999999999991</v>
      </c>
      <c r="E77" s="53">
        <f t="shared" si="0"/>
        <v>1.0999999999999999</v>
      </c>
      <c r="F77" s="102"/>
    </row>
    <row r="78" spans="2:7" ht="12" customHeight="1" x14ac:dyDescent="0.2">
      <c r="B78" s="54" t="s">
        <v>25</v>
      </c>
      <c r="C78" s="55">
        <v>0</v>
      </c>
      <c r="D78" s="55">
        <v>0.4</v>
      </c>
      <c r="E78" s="53">
        <f t="shared" si="0"/>
        <v>0.4</v>
      </c>
      <c r="F78" s="102"/>
      <c r="G78" s="1"/>
    </row>
    <row r="79" spans="2:7" ht="12" customHeight="1" x14ac:dyDescent="0.2">
      <c r="B79" s="54"/>
      <c r="C79" s="55"/>
      <c r="D79" s="55"/>
      <c r="E79" s="53"/>
      <c r="F79" s="102"/>
    </row>
    <row r="80" spans="2:7" ht="12" customHeight="1" x14ac:dyDescent="0.2">
      <c r="B80" s="54" t="s">
        <v>44</v>
      </c>
      <c r="C80" s="55">
        <v>3.4</v>
      </c>
      <c r="D80" s="55">
        <v>4</v>
      </c>
      <c r="E80" s="53">
        <f>C80+D80</f>
        <v>7.4</v>
      </c>
    </row>
    <row r="81" spans="2:6" ht="12" customHeight="1" x14ac:dyDescent="0.2">
      <c r="B81" s="54" t="s">
        <v>37</v>
      </c>
      <c r="C81" s="55">
        <v>0.8</v>
      </c>
      <c r="D81" s="55">
        <v>1.6</v>
      </c>
      <c r="E81" s="53">
        <f>C81+D81</f>
        <v>2.4000000000000004</v>
      </c>
    </row>
    <row r="82" spans="2:6" ht="12" customHeight="1" x14ac:dyDescent="0.2">
      <c r="B82" s="54" t="s">
        <v>38</v>
      </c>
      <c r="C82" s="55">
        <v>0.7</v>
      </c>
      <c r="D82" s="55">
        <v>1.6</v>
      </c>
      <c r="E82" s="53">
        <f>C82+D82</f>
        <v>2.2999999999999998</v>
      </c>
    </row>
    <row r="83" spans="2:6" ht="12" customHeight="1" x14ac:dyDescent="0.2">
      <c r="C83" s="53"/>
      <c r="D83" s="53"/>
      <c r="E83" s="53"/>
    </row>
    <row r="84" spans="2:6" ht="12" customHeight="1" x14ac:dyDescent="0.2">
      <c r="B84" s="54" t="s">
        <v>119</v>
      </c>
      <c r="C84" s="55">
        <v>4.5</v>
      </c>
      <c r="D84" s="55">
        <v>3.7</v>
      </c>
      <c r="E84" s="53">
        <f t="shared" si="0"/>
        <v>8.1999999999999993</v>
      </c>
      <c r="F84" s="102"/>
    </row>
    <row r="85" spans="2:6" ht="12" customHeight="1" x14ac:dyDescent="0.2">
      <c r="B85" s="54"/>
      <c r="C85" s="55"/>
      <c r="D85" s="55"/>
      <c r="E85" s="53"/>
    </row>
    <row r="86" spans="2:6" ht="12" customHeight="1" x14ac:dyDescent="0.2">
      <c r="B86" s="54" t="s">
        <v>39</v>
      </c>
      <c r="C86" s="55">
        <v>4.8</v>
      </c>
      <c r="D86" s="55">
        <v>5.4</v>
      </c>
      <c r="E86" s="53">
        <f>C86+D86</f>
        <v>10.199999999999999</v>
      </c>
    </row>
    <row r="87" spans="2:6" ht="12" customHeight="1" x14ac:dyDescent="0.2">
      <c r="B87" s="4" t="s">
        <v>101</v>
      </c>
      <c r="C87" s="53">
        <v>3.1</v>
      </c>
      <c r="D87" s="53">
        <v>1</v>
      </c>
      <c r="E87" s="53">
        <f>C87+D87</f>
        <v>4.0999999999999996</v>
      </c>
    </row>
    <row r="88" spans="2:6" ht="12" customHeight="1" x14ac:dyDescent="0.2">
      <c r="B88" s="4" t="s">
        <v>40</v>
      </c>
      <c r="C88" s="55">
        <v>3</v>
      </c>
      <c r="D88" s="4">
        <v>4.3000000000000007</v>
      </c>
      <c r="E88" s="53">
        <f>C88+D88</f>
        <v>7.3000000000000007</v>
      </c>
    </row>
    <row r="89" spans="2:6" ht="12" customHeight="1" x14ac:dyDescent="0.2">
      <c r="B89" s="54" t="s">
        <v>94</v>
      </c>
      <c r="C89" s="55">
        <v>2.5</v>
      </c>
      <c r="D89" s="55">
        <v>2.4</v>
      </c>
      <c r="E89" s="53">
        <f>C89+D89</f>
        <v>4.9000000000000004</v>
      </c>
    </row>
    <row r="94" spans="2:6" ht="12" customHeight="1" x14ac:dyDescent="0.2">
      <c r="B94" s="243" t="s">
        <v>112</v>
      </c>
    </row>
    <row r="95" spans="2:6" ht="12" customHeight="1" x14ac:dyDescent="0.25">
      <c r="B95" s="242" t="s">
        <v>113</v>
      </c>
    </row>
    <row r="99" spans="2:12" ht="12" customHeight="1" x14ac:dyDescent="0.25">
      <c r="B99"/>
      <c r="C99"/>
      <c r="D99"/>
      <c r="E99"/>
      <c r="F99"/>
      <c r="G99"/>
      <c r="H99"/>
      <c r="I99"/>
      <c r="J99"/>
      <c r="K99"/>
      <c r="L99"/>
    </row>
    <row r="100" spans="2:12" ht="12" customHeight="1" x14ac:dyDescent="0.25">
      <c r="B100"/>
      <c r="C100"/>
      <c r="D100"/>
      <c r="E100"/>
      <c r="F100"/>
      <c r="G100"/>
      <c r="H100"/>
      <c r="I100"/>
      <c r="J100"/>
      <c r="K100"/>
      <c r="L100"/>
    </row>
    <row r="101" spans="2:12" ht="12" customHeight="1" x14ac:dyDescent="0.25">
      <c r="B101"/>
      <c r="C101"/>
      <c r="D101"/>
      <c r="E101"/>
      <c r="F101"/>
      <c r="G101"/>
      <c r="H101"/>
      <c r="I101"/>
      <c r="J101"/>
      <c r="K101"/>
      <c r="L101"/>
    </row>
    <row r="102" spans="2:12" ht="12" customHeight="1" x14ac:dyDescent="0.25">
      <c r="B102"/>
      <c r="C102"/>
      <c r="D102"/>
      <c r="E102"/>
      <c r="F102"/>
      <c r="G102"/>
      <c r="H102"/>
      <c r="I102"/>
      <c r="J102"/>
      <c r="K102"/>
      <c r="L102"/>
    </row>
    <row r="103" spans="2:12" ht="12" customHeight="1" x14ac:dyDescent="0.25">
      <c r="B103"/>
      <c r="C103"/>
      <c r="D103"/>
      <c r="E103"/>
      <c r="F103"/>
      <c r="G103"/>
      <c r="H103"/>
      <c r="I103"/>
      <c r="J103"/>
      <c r="K103"/>
      <c r="L103"/>
    </row>
    <row r="104" spans="2:12" ht="12" customHeight="1" x14ac:dyDescent="0.25">
      <c r="B104"/>
      <c r="C104"/>
      <c r="D104"/>
      <c r="E104"/>
      <c r="F104"/>
      <c r="G104"/>
      <c r="H104"/>
      <c r="I104"/>
      <c r="J104"/>
      <c r="K104"/>
      <c r="L104"/>
    </row>
  </sheetData>
  <autoFilter ref="B85:E85">
    <sortState ref="B86:E89">
      <sortCondition descending="1" ref="C85"/>
    </sortState>
  </autoFilter>
  <sortState ref="B53:E56">
    <sortCondition descending="1" ref="E53:E56"/>
  </sortState>
  <hyperlinks>
    <hyperlink ref="B95" r:id="rId1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3"/>
  <sheetViews>
    <sheetView showGridLines="0" zoomScaleNormal="100" workbookViewId="0">
      <selection activeCell="B2" sqref="B2:M50"/>
    </sheetView>
  </sheetViews>
  <sheetFormatPr defaultColWidth="10.75" defaultRowHeight="12" x14ac:dyDescent="0.2"/>
  <cols>
    <col min="1" max="1" width="10.75" style="49"/>
    <col min="2" max="3" width="14.75" style="49" customWidth="1"/>
    <col min="4" max="4" width="14.875" style="49" customWidth="1"/>
    <col min="5" max="7" width="10.25" style="49" customWidth="1"/>
    <col min="8" max="8" width="14.875" style="49" customWidth="1"/>
    <col min="9" max="13" width="10.25" style="49" customWidth="1"/>
    <col min="14" max="16384" width="10.75" style="49"/>
  </cols>
  <sheetData>
    <row r="1" spans="1:15" s="45" customFormat="1" x14ac:dyDescent="0.25">
      <c r="O1" s="46"/>
    </row>
    <row r="2" spans="1:15" s="45" customFormat="1" ht="15.75" x14ac:dyDescent="0.25">
      <c r="B2" s="87" t="s">
        <v>121</v>
      </c>
      <c r="O2" s="46"/>
    </row>
    <row r="3" spans="1:15" s="45" customFormat="1" ht="14.45" customHeight="1" x14ac:dyDescent="0.25">
      <c r="A3" s="105"/>
      <c r="B3" s="314" t="s">
        <v>93</v>
      </c>
      <c r="C3" s="315"/>
      <c r="D3" s="316"/>
      <c r="O3" s="46"/>
    </row>
    <row r="4" spans="1:15" x14ac:dyDescent="0.2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5" ht="22.5" customHeight="1" x14ac:dyDescent="0.2">
      <c r="A5" s="236"/>
      <c r="B5" s="328"/>
      <c r="C5" s="322" t="s">
        <v>45</v>
      </c>
      <c r="D5" s="320" t="s">
        <v>47</v>
      </c>
      <c r="E5" s="321"/>
      <c r="F5" s="321"/>
      <c r="G5" s="324"/>
      <c r="H5" s="320" t="s">
        <v>46</v>
      </c>
      <c r="I5" s="321"/>
      <c r="J5" s="321"/>
      <c r="K5" s="321"/>
      <c r="L5" s="321"/>
      <c r="M5" s="321"/>
      <c r="N5" s="57"/>
    </row>
    <row r="6" spans="1:15" ht="60" x14ac:dyDescent="0.2">
      <c r="A6" s="236"/>
      <c r="B6" s="329"/>
      <c r="C6" s="323" t="s">
        <v>45</v>
      </c>
      <c r="D6" s="260" t="s">
        <v>0</v>
      </c>
      <c r="E6" s="259" t="s">
        <v>6</v>
      </c>
      <c r="F6" s="259" t="s">
        <v>8</v>
      </c>
      <c r="G6" s="259" t="s">
        <v>9</v>
      </c>
      <c r="H6" s="260" t="s">
        <v>0</v>
      </c>
      <c r="I6" s="259" t="s">
        <v>3</v>
      </c>
      <c r="J6" s="259" t="s">
        <v>1</v>
      </c>
      <c r="K6" s="259" t="s">
        <v>2</v>
      </c>
      <c r="L6" s="259" t="s">
        <v>10</v>
      </c>
      <c r="M6" s="259" t="s">
        <v>5</v>
      </c>
      <c r="N6" s="57"/>
    </row>
    <row r="7" spans="1:15" x14ac:dyDescent="0.2">
      <c r="A7" s="237"/>
      <c r="B7" s="308" t="s">
        <v>115</v>
      </c>
      <c r="C7" s="304">
        <f t="shared" ref="C7:C8" si="0">SUM(D7,H7)</f>
        <v>3.1</v>
      </c>
      <c r="D7" s="304">
        <f t="shared" ref="D7:D8" si="1">SUM(E7:G7)</f>
        <v>1.7</v>
      </c>
      <c r="E7" s="305">
        <v>0.9</v>
      </c>
      <c r="F7" s="305">
        <v>0.1</v>
      </c>
      <c r="G7" s="305">
        <v>0.7</v>
      </c>
      <c r="H7" s="304">
        <f>SUM(I7:M7)</f>
        <v>1.4000000000000001</v>
      </c>
      <c r="I7" s="305">
        <v>0.3</v>
      </c>
      <c r="J7" s="305">
        <v>0.1</v>
      </c>
      <c r="K7" s="305">
        <v>0.1</v>
      </c>
      <c r="L7" s="305">
        <v>0.6</v>
      </c>
      <c r="M7" s="305">
        <v>0.3</v>
      </c>
      <c r="N7" s="73"/>
    </row>
    <row r="8" spans="1:15" x14ac:dyDescent="0.2">
      <c r="A8" s="237"/>
      <c r="B8" s="309" t="s">
        <v>95</v>
      </c>
      <c r="C8" s="306">
        <f t="shared" si="0"/>
        <v>2</v>
      </c>
      <c r="D8" s="306">
        <f t="shared" si="1"/>
        <v>1.2000000000000002</v>
      </c>
      <c r="E8" s="307">
        <v>0.8</v>
      </c>
      <c r="F8" s="307">
        <v>0</v>
      </c>
      <c r="G8" s="307">
        <v>0.4</v>
      </c>
      <c r="H8" s="306">
        <f t="shared" ref="H8" si="2">SUM(I8:M8)</f>
        <v>0.8</v>
      </c>
      <c r="I8" s="307">
        <v>0.2</v>
      </c>
      <c r="J8" s="307">
        <v>0</v>
      </c>
      <c r="K8" s="307">
        <v>0.1</v>
      </c>
      <c r="L8" s="307">
        <v>0.3</v>
      </c>
      <c r="M8" s="307">
        <v>0.2</v>
      </c>
      <c r="N8" s="73"/>
    </row>
    <row r="9" spans="1:15" x14ac:dyDescent="0.2">
      <c r="A9" s="237"/>
      <c r="B9" s="252" t="s">
        <v>13</v>
      </c>
      <c r="C9" s="106">
        <f t="shared" ref="C9:C35" si="3">SUM(D9,H9)</f>
        <v>17.600000000000001</v>
      </c>
      <c r="D9" s="106">
        <f t="shared" ref="D9:D35" si="4">SUM(E9:G9)</f>
        <v>15.5</v>
      </c>
      <c r="E9" s="205">
        <v>0.4</v>
      </c>
      <c r="F9" s="205">
        <v>0.6</v>
      </c>
      <c r="G9" s="205">
        <v>14.5</v>
      </c>
      <c r="H9" s="107">
        <f t="shared" ref="H9:H35" si="5">SUM(I9:M9)</f>
        <v>2.1000000000000005</v>
      </c>
      <c r="I9" s="205">
        <v>0.3</v>
      </c>
      <c r="J9" s="205">
        <v>0.8</v>
      </c>
      <c r="K9" s="205">
        <v>0.1</v>
      </c>
      <c r="L9" s="205">
        <v>0.1</v>
      </c>
      <c r="M9" s="205">
        <v>0.8</v>
      </c>
      <c r="N9" s="73"/>
    </row>
    <row r="10" spans="1:15" x14ac:dyDescent="0.2">
      <c r="A10" s="237"/>
      <c r="B10" s="246" t="s">
        <v>15</v>
      </c>
      <c r="C10" s="109">
        <f t="shared" si="3"/>
        <v>9.1</v>
      </c>
      <c r="D10" s="109">
        <f t="shared" si="4"/>
        <v>8.1</v>
      </c>
      <c r="E10" s="212">
        <v>7.5</v>
      </c>
      <c r="F10" s="212">
        <v>0.2</v>
      </c>
      <c r="G10" s="212">
        <v>0.4</v>
      </c>
      <c r="H10" s="110">
        <f t="shared" si="5"/>
        <v>1</v>
      </c>
      <c r="I10" s="212">
        <v>0.1</v>
      </c>
      <c r="J10" s="212">
        <v>0</v>
      </c>
      <c r="K10" s="212">
        <v>0.3</v>
      </c>
      <c r="L10" s="212">
        <v>0.6</v>
      </c>
      <c r="M10" s="212">
        <v>0</v>
      </c>
      <c r="N10" s="73"/>
    </row>
    <row r="11" spans="1:15" x14ac:dyDescent="0.2">
      <c r="A11" s="237"/>
      <c r="B11" s="246" t="s">
        <v>28</v>
      </c>
      <c r="C11" s="109">
        <f t="shared" si="3"/>
        <v>8.5</v>
      </c>
      <c r="D11" s="109">
        <f t="shared" si="4"/>
        <v>4.0999999999999996</v>
      </c>
      <c r="E11" s="212">
        <v>0.9</v>
      </c>
      <c r="F11" s="212">
        <v>0.2</v>
      </c>
      <c r="G11" s="212">
        <v>3</v>
      </c>
      <c r="H11" s="110">
        <f t="shared" si="5"/>
        <v>4.4000000000000004</v>
      </c>
      <c r="I11" s="212">
        <v>1.4</v>
      </c>
      <c r="J11" s="212">
        <v>0.1</v>
      </c>
      <c r="K11" s="212">
        <v>0.2</v>
      </c>
      <c r="L11" s="212">
        <v>2.2999999999999998</v>
      </c>
      <c r="M11" s="212">
        <v>0.4</v>
      </c>
      <c r="N11" s="73"/>
    </row>
    <row r="12" spans="1:15" x14ac:dyDescent="0.2">
      <c r="A12" s="237"/>
      <c r="B12" s="246" t="s">
        <v>12</v>
      </c>
      <c r="C12" s="109">
        <f t="shared" si="3"/>
        <v>8</v>
      </c>
      <c r="D12" s="109">
        <f t="shared" si="4"/>
        <v>1.8</v>
      </c>
      <c r="E12" s="212">
        <v>0.3</v>
      </c>
      <c r="F12" s="212">
        <v>0.2</v>
      </c>
      <c r="G12" s="212">
        <v>1.3</v>
      </c>
      <c r="H12" s="110">
        <f t="shared" si="5"/>
        <v>6.2</v>
      </c>
      <c r="I12" s="212">
        <v>0.9</v>
      </c>
      <c r="J12" s="212">
        <v>0.3</v>
      </c>
      <c r="K12" s="212">
        <v>0.4</v>
      </c>
      <c r="L12" s="212">
        <v>2.9</v>
      </c>
      <c r="M12" s="212">
        <v>1.7</v>
      </c>
      <c r="N12" s="73"/>
    </row>
    <row r="13" spans="1:15" x14ac:dyDescent="0.2">
      <c r="A13" s="237"/>
      <c r="B13" s="246" t="s">
        <v>21</v>
      </c>
      <c r="C13" s="109">
        <f t="shared" si="3"/>
        <v>7.9</v>
      </c>
      <c r="D13" s="109">
        <f t="shared" si="4"/>
        <v>4.3</v>
      </c>
      <c r="E13" s="212">
        <v>2.8</v>
      </c>
      <c r="F13" s="212">
        <v>0.4</v>
      </c>
      <c r="G13" s="212">
        <v>1.1000000000000001</v>
      </c>
      <c r="H13" s="110">
        <f t="shared" si="5"/>
        <v>3.6</v>
      </c>
      <c r="I13" s="212">
        <v>0.7</v>
      </c>
      <c r="J13" s="212">
        <v>0.3</v>
      </c>
      <c r="K13" s="212">
        <v>0.4</v>
      </c>
      <c r="L13" s="212">
        <v>2</v>
      </c>
      <c r="M13" s="212">
        <v>0.2</v>
      </c>
      <c r="N13" s="73"/>
    </row>
    <row r="14" spans="1:15" x14ac:dyDescent="0.2">
      <c r="A14" s="237"/>
      <c r="B14" s="246" t="s">
        <v>30</v>
      </c>
      <c r="C14" s="109">
        <f t="shared" si="3"/>
        <v>7</v>
      </c>
      <c r="D14" s="109">
        <f t="shared" si="4"/>
        <v>4.9000000000000004</v>
      </c>
      <c r="E14" s="212">
        <v>3.5</v>
      </c>
      <c r="F14" s="212">
        <v>0.4</v>
      </c>
      <c r="G14" s="212">
        <v>1</v>
      </c>
      <c r="H14" s="110">
        <f t="shared" si="5"/>
        <v>2.1</v>
      </c>
      <c r="I14" s="212">
        <v>0.3</v>
      </c>
      <c r="J14" s="212">
        <v>0.2</v>
      </c>
      <c r="K14" s="212">
        <v>0.4</v>
      </c>
      <c r="L14" s="212">
        <v>0.9</v>
      </c>
      <c r="M14" s="212">
        <v>0.3</v>
      </c>
      <c r="N14" s="73"/>
    </row>
    <row r="15" spans="1:15" x14ac:dyDescent="0.2">
      <c r="A15" s="237"/>
      <c r="B15" s="246" t="s">
        <v>24</v>
      </c>
      <c r="C15" s="109">
        <f t="shared" si="3"/>
        <v>6.4000000000000012</v>
      </c>
      <c r="D15" s="109">
        <f t="shared" si="4"/>
        <v>0.90000000000000013</v>
      </c>
      <c r="E15" s="212">
        <v>0.4</v>
      </c>
      <c r="F15" s="212">
        <v>0.2</v>
      </c>
      <c r="G15" s="212">
        <v>0.3</v>
      </c>
      <c r="H15" s="110">
        <f t="shared" si="5"/>
        <v>5.5000000000000009</v>
      </c>
      <c r="I15" s="212">
        <v>1.6</v>
      </c>
      <c r="J15" s="212">
        <v>0.1</v>
      </c>
      <c r="K15" s="212">
        <v>0.2</v>
      </c>
      <c r="L15" s="212">
        <v>3.2</v>
      </c>
      <c r="M15" s="212">
        <v>0.4</v>
      </c>
      <c r="N15" s="73"/>
    </row>
    <row r="16" spans="1:15" x14ac:dyDescent="0.2">
      <c r="A16" s="237"/>
      <c r="B16" s="246" t="s">
        <v>32</v>
      </c>
      <c r="C16" s="109">
        <f t="shared" si="3"/>
        <v>6</v>
      </c>
      <c r="D16" s="109">
        <f t="shared" si="4"/>
        <v>2.7</v>
      </c>
      <c r="E16" s="212">
        <v>0.6</v>
      </c>
      <c r="F16" s="212">
        <v>0.4</v>
      </c>
      <c r="G16" s="212">
        <v>1.7</v>
      </c>
      <c r="H16" s="110">
        <f t="shared" si="5"/>
        <v>3.3</v>
      </c>
      <c r="I16" s="212">
        <v>1</v>
      </c>
      <c r="J16" s="212">
        <v>0.5</v>
      </c>
      <c r="K16" s="212">
        <v>0.5</v>
      </c>
      <c r="L16" s="212">
        <v>1</v>
      </c>
      <c r="M16" s="212">
        <v>0.3</v>
      </c>
      <c r="N16" s="73"/>
    </row>
    <row r="17" spans="1:14" x14ac:dyDescent="0.2">
      <c r="A17" s="237"/>
      <c r="B17" s="246" t="s">
        <v>33</v>
      </c>
      <c r="C17" s="109">
        <f t="shared" si="3"/>
        <v>5.6000000000000005</v>
      </c>
      <c r="D17" s="109">
        <f t="shared" si="4"/>
        <v>4.7</v>
      </c>
      <c r="E17" s="212">
        <v>0.1</v>
      </c>
      <c r="F17" s="212">
        <v>0.1</v>
      </c>
      <c r="G17" s="212">
        <v>4.5</v>
      </c>
      <c r="H17" s="110">
        <f t="shared" si="5"/>
        <v>0.9</v>
      </c>
      <c r="I17" s="212">
        <v>0</v>
      </c>
      <c r="J17" s="212">
        <v>0</v>
      </c>
      <c r="K17" s="212">
        <v>0</v>
      </c>
      <c r="L17" s="212">
        <v>0</v>
      </c>
      <c r="M17" s="212">
        <v>0.9</v>
      </c>
      <c r="N17" s="73"/>
    </row>
    <row r="18" spans="1:14" x14ac:dyDescent="0.2">
      <c r="A18" s="237"/>
      <c r="B18" s="246" t="s">
        <v>34</v>
      </c>
      <c r="C18" s="109">
        <f t="shared" si="3"/>
        <v>4.4000000000000004</v>
      </c>
      <c r="D18" s="109">
        <f t="shared" si="4"/>
        <v>1.4</v>
      </c>
      <c r="E18" s="212">
        <v>0</v>
      </c>
      <c r="F18" s="212">
        <v>0</v>
      </c>
      <c r="G18" s="212">
        <v>1.4</v>
      </c>
      <c r="H18" s="110">
        <f t="shared" si="5"/>
        <v>3</v>
      </c>
      <c r="I18" s="212">
        <v>0.1</v>
      </c>
      <c r="J18" s="212">
        <v>0.3</v>
      </c>
      <c r="K18" s="212">
        <v>0</v>
      </c>
      <c r="L18" s="212">
        <v>0.2</v>
      </c>
      <c r="M18" s="212">
        <v>2.4</v>
      </c>
      <c r="N18" s="73"/>
    </row>
    <row r="19" spans="1:14" x14ac:dyDescent="0.2">
      <c r="A19" s="237"/>
      <c r="B19" s="246" t="s">
        <v>18</v>
      </c>
      <c r="C19" s="109">
        <f t="shared" si="3"/>
        <v>4.1999999999999993</v>
      </c>
      <c r="D19" s="109">
        <f t="shared" si="4"/>
        <v>1.4</v>
      </c>
      <c r="E19" s="212">
        <v>0.3</v>
      </c>
      <c r="F19" s="212">
        <v>0.7</v>
      </c>
      <c r="G19" s="212">
        <v>0.4</v>
      </c>
      <c r="H19" s="110">
        <f t="shared" si="5"/>
        <v>2.8</v>
      </c>
      <c r="I19" s="212">
        <v>0.8</v>
      </c>
      <c r="J19" s="212">
        <v>0</v>
      </c>
      <c r="K19" s="212">
        <v>0.2</v>
      </c>
      <c r="L19" s="212">
        <v>1.4</v>
      </c>
      <c r="M19" s="212">
        <v>0.4</v>
      </c>
      <c r="N19" s="73"/>
    </row>
    <row r="20" spans="1:14" x14ac:dyDescent="0.2">
      <c r="A20" s="237"/>
      <c r="B20" s="246" t="s">
        <v>17</v>
      </c>
      <c r="C20" s="109">
        <f t="shared" si="3"/>
        <v>3.2</v>
      </c>
      <c r="D20" s="109">
        <f t="shared" si="4"/>
        <v>1.3</v>
      </c>
      <c r="E20" s="212">
        <v>0.8</v>
      </c>
      <c r="F20" s="212">
        <v>0.1</v>
      </c>
      <c r="G20" s="212">
        <v>0.4</v>
      </c>
      <c r="H20" s="110">
        <f t="shared" si="5"/>
        <v>1.9</v>
      </c>
      <c r="I20" s="212">
        <v>0.4</v>
      </c>
      <c r="J20" s="212">
        <v>0</v>
      </c>
      <c r="K20" s="212">
        <v>0.2</v>
      </c>
      <c r="L20" s="212">
        <v>0.9</v>
      </c>
      <c r="M20" s="212">
        <v>0.4</v>
      </c>
      <c r="N20" s="73"/>
    </row>
    <row r="21" spans="1:14" x14ac:dyDescent="0.2">
      <c r="A21" s="237"/>
      <c r="B21" s="246" t="s">
        <v>31</v>
      </c>
      <c r="C21" s="109">
        <f t="shared" si="3"/>
        <v>3.1</v>
      </c>
      <c r="D21" s="109">
        <f t="shared" si="4"/>
        <v>2.9</v>
      </c>
      <c r="E21" s="212">
        <v>0</v>
      </c>
      <c r="F21" s="212">
        <v>0</v>
      </c>
      <c r="G21" s="212">
        <v>2.9</v>
      </c>
      <c r="H21" s="110">
        <f t="shared" si="5"/>
        <v>0.2</v>
      </c>
      <c r="I21" s="212">
        <v>0</v>
      </c>
      <c r="J21" s="212">
        <v>0</v>
      </c>
      <c r="K21" s="212">
        <v>0</v>
      </c>
      <c r="L21" s="212">
        <v>0</v>
      </c>
      <c r="M21" s="212">
        <v>0.2</v>
      </c>
      <c r="N21" s="73"/>
    </row>
    <row r="22" spans="1:14" x14ac:dyDescent="0.2">
      <c r="A22" s="237"/>
      <c r="B22" s="246" t="s">
        <v>29</v>
      </c>
      <c r="C22" s="109">
        <f t="shared" si="3"/>
        <v>2.7</v>
      </c>
      <c r="D22" s="109">
        <f t="shared" si="4"/>
        <v>1.7</v>
      </c>
      <c r="E22" s="212">
        <v>1.4</v>
      </c>
      <c r="F22" s="212">
        <v>0</v>
      </c>
      <c r="G22" s="212">
        <v>0.3</v>
      </c>
      <c r="H22" s="110">
        <f t="shared" si="5"/>
        <v>1</v>
      </c>
      <c r="I22" s="212">
        <v>0.2</v>
      </c>
      <c r="J22" s="212">
        <v>0</v>
      </c>
      <c r="K22" s="212">
        <v>0.2</v>
      </c>
      <c r="L22" s="212">
        <v>0.4</v>
      </c>
      <c r="M22" s="212">
        <v>0.2</v>
      </c>
      <c r="N22" s="73"/>
    </row>
    <row r="23" spans="1:14" x14ac:dyDescent="0.2">
      <c r="A23" s="237"/>
      <c r="B23" s="246" t="s">
        <v>11</v>
      </c>
      <c r="C23" s="109">
        <f t="shared" si="3"/>
        <v>2.5</v>
      </c>
      <c r="D23" s="109">
        <f t="shared" si="4"/>
        <v>1.5</v>
      </c>
      <c r="E23" s="212">
        <v>1.1000000000000001</v>
      </c>
      <c r="F23" s="212">
        <v>0.2</v>
      </c>
      <c r="G23" s="212">
        <v>0.2</v>
      </c>
      <c r="H23" s="110">
        <f t="shared" si="5"/>
        <v>0.99999999999999989</v>
      </c>
      <c r="I23" s="212">
        <v>0.1</v>
      </c>
      <c r="J23" s="212">
        <v>0</v>
      </c>
      <c r="K23" s="212">
        <v>0.1</v>
      </c>
      <c r="L23" s="212">
        <v>0.7</v>
      </c>
      <c r="M23" s="212">
        <v>0.1</v>
      </c>
      <c r="N23" s="73"/>
    </row>
    <row r="24" spans="1:14" x14ac:dyDescent="0.2">
      <c r="A24" s="237"/>
      <c r="B24" s="246" t="s">
        <v>89</v>
      </c>
      <c r="C24" s="109">
        <f t="shared" si="3"/>
        <v>2.5</v>
      </c>
      <c r="D24" s="109">
        <f t="shared" si="4"/>
        <v>0.60000000000000009</v>
      </c>
      <c r="E24" s="212">
        <v>0.1</v>
      </c>
      <c r="F24" s="212">
        <v>0.2</v>
      </c>
      <c r="G24" s="212">
        <v>0.3</v>
      </c>
      <c r="H24" s="110">
        <f t="shared" si="5"/>
        <v>1.9000000000000001</v>
      </c>
      <c r="I24" s="212">
        <v>0.3</v>
      </c>
      <c r="J24" s="212">
        <v>0</v>
      </c>
      <c r="K24" s="212">
        <v>0.1</v>
      </c>
      <c r="L24" s="212">
        <v>1.2</v>
      </c>
      <c r="M24" s="212">
        <v>0.3</v>
      </c>
      <c r="N24" s="73"/>
    </row>
    <row r="25" spans="1:14" x14ac:dyDescent="0.2">
      <c r="A25" s="237"/>
      <c r="B25" s="246" t="s">
        <v>118</v>
      </c>
      <c r="C25" s="109">
        <f t="shared" si="3"/>
        <v>2.2999999999999998</v>
      </c>
      <c r="D25" s="109">
        <f t="shared" si="4"/>
        <v>1.8</v>
      </c>
      <c r="E25" s="212">
        <v>1.8</v>
      </c>
      <c r="F25" s="212">
        <v>0</v>
      </c>
      <c r="G25" s="212">
        <v>0</v>
      </c>
      <c r="H25" s="110">
        <f t="shared" si="5"/>
        <v>0.5</v>
      </c>
      <c r="I25" s="212">
        <v>0.2</v>
      </c>
      <c r="J25" s="212">
        <v>0</v>
      </c>
      <c r="K25" s="212">
        <v>0</v>
      </c>
      <c r="L25" s="212">
        <v>0.1</v>
      </c>
      <c r="M25" s="212">
        <v>0.2</v>
      </c>
      <c r="N25" s="73"/>
    </row>
    <row r="26" spans="1:14" x14ac:dyDescent="0.2">
      <c r="A26" s="237"/>
      <c r="B26" s="246" t="s">
        <v>14</v>
      </c>
      <c r="C26" s="109">
        <f t="shared" si="3"/>
        <v>2.2000000000000002</v>
      </c>
      <c r="D26" s="109">
        <f t="shared" si="4"/>
        <v>2</v>
      </c>
      <c r="E26" s="212">
        <v>0.9</v>
      </c>
      <c r="F26" s="212">
        <v>0.1</v>
      </c>
      <c r="G26" s="212">
        <v>1</v>
      </c>
      <c r="H26" s="110">
        <f t="shared" si="5"/>
        <v>0.2</v>
      </c>
      <c r="I26" s="212">
        <v>0</v>
      </c>
      <c r="J26" s="212">
        <v>0</v>
      </c>
      <c r="K26" s="212">
        <v>0</v>
      </c>
      <c r="L26" s="212">
        <v>0.1</v>
      </c>
      <c r="M26" s="212">
        <v>0.1</v>
      </c>
      <c r="N26" s="73"/>
    </row>
    <row r="27" spans="1:14" x14ac:dyDescent="0.2">
      <c r="A27" s="237"/>
      <c r="B27" s="246" t="s">
        <v>22</v>
      </c>
      <c r="C27" s="109">
        <f t="shared" si="3"/>
        <v>2</v>
      </c>
      <c r="D27" s="109">
        <f t="shared" si="4"/>
        <v>1.5</v>
      </c>
      <c r="E27" s="212">
        <v>0.2</v>
      </c>
      <c r="F27" s="212">
        <v>0.2</v>
      </c>
      <c r="G27" s="212">
        <v>1.1000000000000001</v>
      </c>
      <c r="H27" s="110">
        <f t="shared" si="5"/>
        <v>0.5</v>
      </c>
      <c r="I27" s="212">
        <v>0</v>
      </c>
      <c r="J27" s="212">
        <v>0</v>
      </c>
      <c r="K27" s="212">
        <v>0</v>
      </c>
      <c r="L27" s="212">
        <v>0.5</v>
      </c>
      <c r="M27" s="212">
        <v>0</v>
      </c>
      <c r="N27" s="73"/>
    </row>
    <row r="28" spans="1:14" x14ac:dyDescent="0.2">
      <c r="A28" s="237"/>
      <c r="B28" s="246" t="s">
        <v>19</v>
      </c>
      <c r="C28" s="109">
        <f t="shared" si="3"/>
        <v>1.9000000000000001</v>
      </c>
      <c r="D28" s="109">
        <f t="shared" si="4"/>
        <v>1.7000000000000002</v>
      </c>
      <c r="E28" s="212">
        <v>1.3</v>
      </c>
      <c r="F28" s="212">
        <v>0</v>
      </c>
      <c r="G28" s="212">
        <v>0.4</v>
      </c>
      <c r="H28" s="110">
        <f t="shared" si="5"/>
        <v>0.2</v>
      </c>
      <c r="I28" s="212">
        <v>0</v>
      </c>
      <c r="J28" s="212">
        <v>0</v>
      </c>
      <c r="K28" s="212">
        <v>0.1</v>
      </c>
      <c r="L28" s="212">
        <v>0.1</v>
      </c>
      <c r="M28" s="212">
        <v>0</v>
      </c>
      <c r="N28" s="73"/>
    </row>
    <row r="29" spans="1:14" x14ac:dyDescent="0.2">
      <c r="A29" s="237"/>
      <c r="B29" s="246" t="s">
        <v>20</v>
      </c>
      <c r="C29" s="109">
        <f t="shared" si="3"/>
        <v>1.1000000000000001</v>
      </c>
      <c r="D29" s="109">
        <f t="shared" si="4"/>
        <v>1</v>
      </c>
      <c r="E29" s="212">
        <v>1</v>
      </c>
      <c r="F29" s="212">
        <v>0</v>
      </c>
      <c r="G29" s="212">
        <v>0</v>
      </c>
      <c r="H29" s="110">
        <f t="shared" si="5"/>
        <v>0.1</v>
      </c>
      <c r="I29" s="212">
        <v>0</v>
      </c>
      <c r="J29" s="212">
        <v>0</v>
      </c>
      <c r="K29" s="212">
        <v>0</v>
      </c>
      <c r="L29" s="212">
        <v>0.1</v>
      </c>
      <c r="M29" s="212">
        <v>0</v>
      </c>
      <c r="N29" s="73"/>
    </row>
    <row r="30" spans="1:14" x14ac:dyDescent="0.2">
      <c r="A30" s="237"/>
      <c r="B30" s="246" t="s">
        <v>26</v>
      </c>
      <c r="C30" s="109">
        <f t="shared" si="3"/>
        <v>1.0999999999999999</v>
      </c>
      <c r="D30" s="109">
        <f t="shared" si="4"/>
        <v>0.2</v>
      </c>
      <c r="E30" s="212">
        <v>0.1</v>
      </c>
      <c r="F30" s="212">
        <v>0</v>
      </c>
      <c r="G30" s="212">
        <v>0.1</v>
      </c>
      <c r="H30" s="110">
        <f t="shared" si="5"/>
        <v>0.89999999999999991</v>
      </c>
      <c r="I30" s="212">
        <v>0</v>
      </c>
      <c r="J30" s="212">
        <v>0</v>
      </c>
      <c r="K30" s="212">
        <v>0</v>
      </c>
      <c r="L30" s="212">
        <v>0.2</v>
      </c>
      <c r="M30" s="212">
        <v>0.7</v>
      </c>
      <c r="N30" s="73"/>
    </row>
    <row r="31" spans="1:14" x14ac:dyDescent="0.2">
      <c r="A31" s="237"/>
      <c r="B31" s="246" t="s">
        <v>23</v>
      </c>
      <c r="C31" s="109">
        <f t="shared" si="3"/>
        <v>0.89999999999999991</v>
      </c>
      <c r="D31" s="109">
        <f t="shared" si="4"/>
        <v>0.2</v>
      </c>
      <c r="E31" s="212">
        <v>0.2</v>
      </c>
      <c r="F31" s="212">
        <v>0</v>
      </c>
      <c r="G31" s="212">
        <v>0</v>
      </c>
      <c r="H31" s="110">
        <f t="shared" si="5"/>
        <v>0.7</v>
      </c>
      <c r="I31" s="212">
        <v>0.3</v>
      </c>
      <c r="J31" s="212">
        <v>0</v>
      </c>
      <c r="K31" s="212">
        <v>0</v>
      </c>
      <c r="L31" s="212">
        <v>0.2</v>
      </c>
      <c r="M31" s="212">
        <v>0.2</v>
      </c>
      <c r="N31" s="73"/>
    </row>
    <row r="32" spans="1:14" x14ac:dyDescent="0.2">
      <c r="A32" s="237"/>
      <c r="B32" s="246" t="s">
        <v>27</v>
      </c>
      <c r="C32" s="109">
        <f t="shared" si="3"/>
        <v>0.70000000000000007</v>
      </c>
      <c r="D32" s="109">
        <f t="shared" si="4"/>
        <v>0.30000000000000004</v>
      </c>
      <c r="E32" s="212">
        <v>0.2</v>
      </c>
      <c r="F32" s="212">
        <v>0</v>
      </c>
      <c r="G32" s="212">
        <v>0.1</v>
      </c>
      <c r="H32" s="110">
        <f t="shared" si="5"/>
        <v>0.4</v>
      </c>
      <c r="I32" s="118">
        <v>0.1</v>
      </c>
      <c r="J32" s="118">
        <v>0</v>
      </c>
      <c r="K32" s="118">
        <v>0</v>
      </c>
      <c r="L32" s="118">
        <v>0.2</v>
      </c>
      <c r="M32" s="118">
        <v>0.1</v>
      </c>
      <c r="N32" s="73"/>
    </row>
    <row r="33" spans="1:14" x14ac:dyDescent="0.2">
      <c r="A33" s="237"/>
      <c r="B33" s="246" t="s">
        <v>43</v>
      </c>
      <c r="C33" s="109">
        <f t="shared" si="3"/>
        <v>0.7</v>
      </c>
      <c r="D33" s="256">
        <f t="shared" si="4"/>
        <v>0.2</v>
      </c>
      <c r="E33" s="212">
        <v>0.1</v>
      </c>
      <c r="F33" s="212">
        <v>0</v>
      </c>
      <c r="G33" s="212">
        <v>0.1</v>
      </c>
      <c r="H33" s="110">
        <f t="shared" si="5"/>
        <v>0.5</v>
      </c>
      <c r="I33" s="212">
        <v>0.1</v>
      </c>
      <c r="J33" s="212">
        <v>0</v>
      </c>
      <c r="K33" s="212">
        <v>0.1</v>
      </c>
      <c r="L33" s="212">
        <v>0.1</v>
      </c>
      <c r="M33" s="212">
        <v>0.2</v>
      </c>
      <c r="N33" s="73"/>
    </row>
    <row r="34" spans="1:14" x14ac:dyDescent="0.2">
      <c r="A34" s="237"/>
      <c r="B34" s="248" t="s">
        <v>25</v>
      </c>
      <c r="C34" s="256">
        <f t="shared" si="3"/>
        <v>0.4</v>
      </c>
      <c r="D34" s="256">
        <f t="shared" si="4"/>
        <v>0</v>
      </c>
      <c r="E34" s="249">
        <v>0</v>
      </c>
      <c r="F34" s="249">
        <v>0</v>
      </c>
      <c r="G34" s="249">
        <v>0</v>
      </c>
      <c r="H34" s="261">
        <f t="shared" si="5"/>
        <v>0.4</v>
      </c>
      <c r="I34" s="249">
        <v>0.1</v>
      </c>
      <c r="J34" s="249">
        <v>0</v>
      </c>
      <c r="K34" s="249">
        <v>0</v>
      </c>
      <c r="L34" s="249">
        <v>0.2</v>
      </c>
      <c r="M34" s="249">
        <v>0.1</v>
      </c>
      <c r="N34" s="73"/>
    </row>
    <row r="35" spans="1:14" x14ac:dyDescent="0.2">
      <c r="A35" s="237"/>
      <c r="B35" s="250" t="s">
        <v>16</v>
      </c>
      <c r="C35" s="114">
        <f t="shared" si="3"/>
        <v>0.30000000000000004</v>
      </c>
      <c r="D35" s="114">
        <f t="shared" si="4"/>
        <v>0.2</v>
      </c>
      <c r="E35" s="251">
        <v>0</v>
      </c>
      <c r="F35" s="251">
        <v>0</v>
      </c>
      <c r="G35" s="251">
        <v>0.2</v>
      </c>
      <c r="H35" s="115">
        <f t="shared" si="5"/>
        <v>0.1</v>
      </c>
      <c r="I35" s="251">
        <v>0</v>
      </c>
      <c r="J35" s="251">
        <v>0</v>
      </c>
      <c r="K35" s="251">
        <v>0</v>
      </c>
      <c r="L35" s="251">
        <v>0</v>
      </c>
      <c r="M35" s="251">
        <v>0.1</v>
      </c>
      <c r="N35" s="73"/>
    </row>
    <row r="36" spans="1:14" x14ac:dyDescent="0.2">
      <c r="A36" s="237"/>
      <c r="B36" s="252" t="s">
        <v>44</v>
      </c>
      <c r="C36" s="106">
        <f t="shared" ref="C36:C43" si="6">SUM(D36,H36)</f>
        <v>7.4</v>
      </c>
      <c r="D36" s="106">
        <f t="shared" ref="D36:D43" si="7">SUM(E36:G36)</f>
        <v>3.4000000000000004</v>
      </c>
      <c r="E36" s="205">
        <v>2.5</v>
      </c>
      <c r="F36" s="205">
        <v>0.2</v>
      </c>
      <c r="G36" s="205">
        <v>0.7</v>
      </c>
      <c r="H36" s="107">
        <f t="shared" ref="H36:H43" si="8">SUM(I36:M36)</f>
        <v>4</v>
      </c>
      <c r="I36" s="205">
        <v>0.6</v>
      </c>
      <c r="J36" s="205">
        <v>0</v>
      </c>
      <c r="K36" s="205">
        <v>0.3</v>
      </c>
      <c r="L36" s="205">
        <v>1</v>
      </c>
      <c r="M36" s="205">
        <v>2.1</v>
      </c>
      <c r="N36" s="73"/>
    </row>
    <row r="37" spans="1:14" x14ac:dyDescent="0.2">
      <c r="A37" s="237"/>
      <c r="B37" s="246" t="s">
        <v>37</v>
      </c>
      <c r="C37" s="109">
        <f t="shared" si="6"/>
        <v>2.4000000000000004</v>
      </c>
      <c r="D37" s="109">
        <f t="shared" si="7"/>
        <v>0.8</v>
      </c>
      <c r="E37" s="212">
        <v>0.2</v>
      </c>
      <c r="F37" s="212">
        <v>0</v>
      </c>
      <c r="G37" s="212">
        <v>0.6</v>
      </c>
      <c r="H37" s="110">
        <f t="shared" si="8"/>
        <v>1.6</v>
      </c>
      <c r="I37" s="212">
        <v>0.1</v>
      </c>
      <c r="J37" s="212">
        <v>0.1</v>
      </c>
      <c r="K37" s="212">
        <v>0</v>
      </c>
      <c r="L37" s="212">
        <v>0.3</v>
      </c>
      <c r="M37" s="212">
        <v>1.1000000000000001</v>
      </c>
      <c r="N37" s="57"/>
    </row>
    <row r="38" spans="1:14" x14ac:dyDescent="0.2">
      <c r="A38" s="237"/>
      <c r="B38" s="250" t="s">
        <v>38</v>
      </c>
      <c r="C38" s="114">
        <f t="shared" si="6"/>
        <v>2.2999999999999998</v>
      </c>
      <c r="D38" s="114">
        <f t="shared" si="7"/>
        <v>0.7</v>
      </c>
      <c r="E38" s="251">
        <v>0.6</v>
      </c>
      <c r="F38" s="251">
        <v>0</v>
      </c>
      <c r="G38" s="251">
        <v>0.1</v>
      </c>
      <c r="H38" s="115">
        <f t="shared" si="8"/>
        <v>1.6</v>
      </c>
      <c r="I38" s="251">
        <v>0.2</v>
      </c>
      <c r="J38" s="251">
        <v>0</v>
      </c>
      <c r="K38" s="251">
        <v>0.1</v>
      </c>
      <c r="L38" s="251">
        <v>0.8</v>
      </c>
      <c r="M38" s="251">
        <v>0.5</v>
      </c>
      <c r="N38" s="57"/>
    </row>
    <row r="39" spans="1:14" x14ac:dyDescent="0.2">
      <c r="A39" s="237"/>
      <c r="B39" s="253" t="s">
        <v>119</v>
      </c>
      <c r="C39" s="257">
        <f t="shared" si="6"/>
        <v>8.1999999999999993</v>
      </c>
      <c r="D39" s="257">
        <f t="shared" si="7"/>
        <v>4.5</v>
      </c>
      <c r="E39" s="254">
        <v>0.1</v>
      </c>
      <c r="F39" s="254">
        <v>0.1</v>
      </c>
      <c r="G39" s="254">
        <v>4.3</v>
      </c>
      <c r="H39" s="262">
        <f t="shared" si="8"/>
        <v>3.7</v>
      </c>
      <c r="I39" s="254">
        <v>0.3</v>
      </c>
      <c r="J39" s="254">
        <v>0.1</v>
      </c>
      <c r="K39" s="254">
        <v>0.2</v>
      </c>
      <c r="L39" s="254">
        <v>0.2</v>
      </c>
      <c r="M39" s="254">
        <v>2.9</v>
      </c>
      <c r="N39" s="73"/>
    </row>
    <row r="40" spans="1:14" x14ac:dyDescent="0.2">
      <c r="A40" s="237"/>
      <c r="B40" s="255" t="s">
        <v>39</v>
      </c>
      <c r="C40" s="106">
        <f t="shared" si="6"/>
        <v>10.200000000000001</v>
      </c>
      <c r="D40" s="106">
        <f t="shared" si="7"/>
        <v>4.8000000000000007</v>
      </c>
      <c r="E40" s="205">
        <v>2.6</v>
      </c>
      <c r="F40" s="205">
        <v>0.8</v>
      </c>
      <c r="G40" s="205">
        <v>1.4</v>
      </c>
      <c r="H40" s="107">
        <f t="shared" si="8"/>
        <v>5.4</v>
      </c>
      <c r="I40" s="205">
        <v>1.7</v>
      </c>
      <c r="J40" s="205">
        <v>0</v>
      </c>
      <c r="K40" s="205">
        <v>0.5</v>
      </c>
      <c r="L40" s="205">
        <v>2.2999999999999998</v>
      </c>
      <c r="M40" s="205">
        <v>0.9</v>
      </c>
      <c r="N40" s="57"/>
    </row>
    <row r="41" spans="1:14" x14ac:dyDescent="0.2">
      <c r="A41" s="237"/>
      <c r="B41" s="246" t="s">
        <v>40</v>
      </c>
      <c r="C41" s="109">
        <f t="shared" si="6"/>
        <v>7.2000000000000011</v>
      </c>
      <c r="D41" s="109">
        <f t="shared" si="7"/>
        <v>2.9</v>
      </c>
      <c r="E41" s="212">
        <v>2.4</v>
      </c>
      <c r="F41" s="212">
        <v>0.5</v>
      </c>
      <c r="G41" s="212">
        <v>0</v>
      </c>
      <c r="H41" s="110">
        <f t="shared" si="8"/>
        <v>4.3000000000000007</v>
      </c>
      <c r="I41" s="212">
        <v>1.3</v>
      </c>
      <c r="J41" s="212">
        <v>0.1</v>
      </c>
      <c r="K41" s="212">
        <v>0.4</v>
      </c>
      <c r="L41" s="212">
        <v>1.6</v>
      </c>
      <c r="M41" s="212">
        <v>0.9</v>
      </c>
      <c r="N41" s="57"/>
    </row>
    <row r="42" spans="1:14" x14ac:dyDescent="0.2">
      <c r="A42" s="237"/>
      <c r="B42" s="270" t="s">
        <v>94</v>
      </c>
      <c r="C42" s="258">
        <f t="shared" si="6"/>
        <v>4.9000000000000004</v>
      </c>
      <c r="D42" s="258">
        <f t="shared" si="7"/>
        <v>2.5</v>
      </c>
      <c r="E42" s="245">
        <v>1.6</v>
      </c>
      <c r="F42" s="245">
        <v>0.2</v>
      </c>
      <c r="G42" s="245">
        <v>0.7</v>
      </c>
      <c r="H42" s="263">
        <f t="shared" si="8"/>
        <v>2.4</v>
      </c>
      <c r="I42" s="245">
        <v>0.4</v>
      </c>
      <c r="J42" s="245">
        <v>0.1</v>
      </c>
      <c r="K42" s="245">
        <v>0.3</v>
      </c>
      <c r="L42" s="245">
        <v>1.3</v>
      </c>
      <c r="M42" s="245">
        <v>0.3</v>
      </c>
      <c r="N42" s="73"/>
    </row>
    <row r="43" spans="1:14" ht="12" customHeight="1" x14ac:dyDescent="0.2">
      <c r="A43" s="237"/>
      <c r="B43" s="268" t="s">
        <v>120</v>
      </c>
      <c r="C43" s="114">
        <f t="shared" si="6"/>
        <v>3.8</v>
      </c>
      <c r="D43" s="114">
        <f t="shared" si="7"/>
        <v>2.4</v>
      </c>
      <c r="E43" s="251">
        <v>1.2</v>
      </c>
      <c r="F43" s="251">
        <v>0.2</v>
      </c>
      <c r="G43" s="251">
        <v>1</v>
      </c>
      <c r="H43" s="115">
        <f t="shared" si="8"/>
        <v>1.4</v>
      </c>
      <c r="I43" s="251">
        <v>0.2</v>
      </c>
      <c r="J43" s="251">
        <v>0</v>
      </c>
      <c r="K43" s="251">
        <v>0</v>
      </c>
      <c r="L43" s="251">
        <v>0.8</v>
      </c>
      <c r="M43" s="251">
        <v>0.4</v>
      </c>
      <c r="N43" s="73"/>
    </row>
    <row r="44" spans="1:14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7"/>
    </row>
    <row r="45" spans="1:14" ht="15" customHeight="1" x14ac:dyDescent="0.2">
      <c r="A45" s="238"/>
      <c r="B45" s="325" t="s">
        <v>110</v>
      </c>
      <c r="C45" s="326"/>
      <c r="D45" s="326"/>
      <c r="E45" s="326"/>
      <c r="F45" s="326"/>
      <c r="G45" s="327"/>
      <c r="H45" s="58"/>
      <c r="I45" s="58"/>
      <c r="J45" s="58"/>
      <c r="K45" s="58"/>
      <c r="L45" s="58"/>
      <c r="M45" s="58"/>
      <c r="N45" s="57"/>
    </row>
    <row r="46" spans="1:14" ht="15" customHeight="1" x14ac:dyDescent="0.2">
      <c r="B46" s="6" t="s">
        <v>96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7"/>
    </row>
    <row r="47" spans="1:14" x14ac:dyDescent="0.2">
      <c r="B47" s="6" t="s">
        <v>116</v>
      </c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7"/>
    </row>
    <row r="48" spans="1:14" x14ac:dyDescent="0.2">
      <c r="B48" s="6" t="s">
        <v>117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7"/>
    </row>
    <row r="49" spans="2:2" ht="15" customHeight="1" x14ac:dyDescent="0.2">
      <c r="B49" s="44" t="s">
        <v>97</v>
      </c>
    </row>
    <row r="52" spans="2:2" x14ac:dyDescent="0.2">
      <c r="B52" s="49" t="s">
        <v>112</v>
      </c>
    </row>
    <row r="53" spans="2:2" ht="15.75" x14ac:dyDescent="0.25">
      <c r="B53" s="244" t="s">
        <v>114</v>
      </c>
    </row>
  </sheetData>
  <sortState ref="B44:M47">
    <sortCondition descending="1" ref="C44:C47"/>
  </sortState>
  <mergeCells count="6">
    <mergeCell ref="H5:M5"/>
    <mergeCell ref="C5:C6"/>
    <mergeCell ref="B3:D3"/>
    <mergeCell ref="D5:G5"/>
    <mergeCell ref="B45:G45"/>
    <mergeCell ref="B5:B6"/>
  </mergeCells>
  <conditionalFormatting sqref="C10:D33 C34 H10:H43 C35:D43">
    <cfRule type="cellIs" dxfId="0" priority="5" operator="equal">
      <formula>0</formula>
    </cfRule>
  </conditionalFormatting>
  <conditionalFormatting sqref="C9:C43">
    <cfRule type="dataBar" priority="69">
      <dataBar>
        <cfvo type="min"/>
        <cfvo type="num" val="50"/>
        <color rgb="FF638EC6"/>
      </dataBar>
      <extLst>
        <ext xmlns:x14="http://schemas.microsoft.com/office/spreadsheetml/2009/9/main" uri="{B025F937-C7B1-47D3-B67F-A62EFF666E3E}">
          <x14:id>{1D5419A0-C33F-4A66-B611-3907AF48C8FF}</x14:id>
        </ext>
      </extLst>
    </cfRule>
  </conditionalFormatting>
  <conditionalFormatting sqref="D9:D33 D35:D43">
    <cfRule type="dataBar" priority="71">
      <dataBar>
        <cfvo type="min"/>
        <cfvo type="num" val="50"/>
        <color rgb="FFFFB628"/>
      </dataBar>
      <extLst>
        <ext xmlns:x14="http://schemas.microsoft.com/office/spreadsheetml/2009/9/main" uri="{B025F937-C7B1-47D3-B67F-A62EFF666E3E}">
          <x14:id>{0336D0F8-9DAB-4293-B78C-AE4E33A4D964}</x14:id>
        </ext>
      </extLst>
    </cfRule>
  </conditionalFormatting>
  <conditionalFormatting sqref="H9:H43">
    <cfRule type="dataBar" priority="74">
      <dataBar>
        <cfvo type="min"/>
        <cfvo type="num" val="50"/>
        <color rgb="FFFFB628"/>
      </dataBar>
      <extLst>
        <ext xmlns:x14="http://schemas.microsoft.com/office/spreadsheetml/2009/9/main" uri="{B025F937-C7B1-47D3-B67F-A62EFF666E3E}">
          <x14:id>{AECF78C8-A88A-4940-BDD5-00152F545142}</x14:id>
        </ext>
      </extLst>
    </cfRule>
  </conditionalFormatting>
  <hyperlinks>
    <hyperlink ref="B53" r:id="rId1"/>
  </hyperlinks>
  <pageMargins left="0.7" right="0.7" top="0.75" bottom="0.75" header="0.3" footer="0.3"/>
  <pageSetup paperSize="9" orientation="portrait" verticalDpi="0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5419A0-C33F-4A66-B611-3907AF48C8FF}">
            <x14:dataBar minLength="0" maxLength="100" gradient="0">
              <x14:cfvo type="autoMin"/>
              <x14:cfvo type="num">
                <xm:f>50</xm:f>
              </x14:cfvo>
              <x14:negativeFillColor rgb="FFFF0000"/>
              <x14:axisColor rgb="FF000000"/>
            </x14:dataBar>
          </x14:cfRule>
          <xm:sqref>C9:C43</xm:sqref>
        </x14:conditionalFormatting>
        <x14:conditionalFormatting xmlns:xm="http://schemas.microsoft.com/office/excel/2006/main">
          <x14:cfRule type="dataBar" id="{0336D0F8-9DAB-4293-B78C-AE4E33A4D964}">
            <x14:dataBar minLength="0" maxLength="100" gradient="0">
              <x14:cfvo type="autoMin"/>
              <x14:cfvo type="num">
                <xm:f>50</xm:f>
              </x14:cfvo>
              <x14:negativeFillColor rgb="FFFF0000"/>
              <x14:axisColor rgb="FF000000"/>
            </x14:dataBar>
          </x14:cfRule>
          <xm:sqref>D9:D33 D35:D43</xm:sqref>
        </x14:conditionalFormatting>
        <x14:conditionalFormatting xmlns:xm="http://schemas.microsoft.com/office/excel/2006/main">
          <x14:cfRule type="dataBar" id="{AECF78C8-A88A-4940-BDD5-00152F545142}">
            <x14:dataBar minLength="0" maxLength="100" gradient="0">
              <x14:cfvo type="autoMin"/>
              <x14:cfvo type="num">
                <xm:f>50</xm:f>
              </x14:cfvo>
              <x14:negativeFillColor rgb="FFFF0000"/>
              <x14:axisColor rgb="FF000000"/>
            </x14:dataBar>
          </x14:cfRule>
          <xm:sqref>H9:H43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94"/>
  <sheetViews>
    <sheetView showGridLines="0" topLeftCell="A13" zoomScaleNormal="100" workbookViewId="0">
      <selection activeCell="J49" sqref="J49:L53"/>
    </sheetView>
  </sheetViews>
  <sheetFormatPr defaultColWidth="10.75" defaultRowHeight="12" x14ac:dyDescent="0.2"/>
  <cols>
    <col min="1" max="1" width="10.75" style="59"/>
    <col min="2" max="2" width="16.75" style="59" customWidth="1"/>
    <col min="3" max="3" width="9.5" style="59" customWidth="1"/>
    <col min="4" max="4" width="11" style="59" customWidth="1"/>
    <col min="5" max="5" width="10.75" style="59"/>
    <col min="6" max="6" width="8" style="59" customWidth="1"/>
    <col min="7" max="16384" width="10.75" style="59"/>
  </cols>
  <sheetData>
    <row r="1" spans="2:2" s="1" customFormat="1" x14ac:dyDescent="0.25"/>
    <row r="2" spans="2:2" s="1" customFormat="1" ht="15.75" x14ac:dyDescent="0.25">
      <c r="B2" s="74" t="s">
        <v>122</v>
      </c>
    </row>
    <row r="3" spans="2:2" s="1" customFormat="1" ht="12.75" x14ac:dyDescent="0.2">
      <c r="B3" s="2" t="s">
        <v>93</v>
      </c>
    </row>
    <row r="4" spans="2:2" s="1" customFormat="1" x14ac:dyDescent="0.2">
      <c r="B4" s="6"/>
    </row>
    <row r="5" spans="2:2" s="1" customFormat="1" x14ac:dyDescent="0.2">
      <c r="B5" s="6"/>
    </row>
    <row r="6" spans="2:2" s="1" customFormat="1" x14ac:dyDescent="0.2">
      <c r="B6" s="6"/>
    </row>
    <row r="7" spans="2:2" s="1" customFormat="1" x14ac:dyDescent="0.2">
      <c r="B7" s="6"/>
    </row>
    <row r="8" spans="2:2" s="1" customFormat="1" x14ac:dyDescent="0.2">
      <c r="B8" s="6"/>
    </row>
    <row r="9" spans="2:2" s="1" customFormat="1" x14ac:dyDescent="0.2">
      <c r="B9" s="6"/>
    </row>
    <row r="10" spans="2:2" s="1" customFormat="1" x14ac:dyDescent="0.2">
      <c r="B10" s="6"/>
    </row>
    <row r="11" spans="2:2" s="1" customFormat="1" x14ac:dyDescent="0.2">
      <c r="B11" s="6"/>
    </row>
    <row r="12" spans="2:2" s="1" customFormat="1" x14ac:dyDescent="0.2">
      <c r="B12" s="6"/>
    </row>
    <row r="13" spans="2:2" s="1" customFormat="1" x14ac:dyDescent="0.2">
      <c r="B13" s="6"/>
    </row>
    <row r="14" spans="2:2" s="1" customFormat="1" x14ac:dyDescent="0.2">
      <c r="B14" s="6"/>
    </row>
    <row r="15" spans="2:2" s="1" customFormat="1" x14ac:dyDescent="0.2">
      <c r="B15" s="6"/>
    </row>
    <row r="16" spans="2:2" s="1" customFormat="1" x14ac:dyDescent="0.2">
      <c r="B16" s="6"/>
    </row>
    <row r="17" spans="2:2" s="1" customFormat="1" x14ac:dyDescent="0.2">
      <c r="B17" s="6"/>
    </row>
    <row r="18" spans="2:2" s="1" customFormat="1" x14ac:dyDescent="0.2">
      <c r="B18" s="6"/>
    </row>
    <row r="19" spans="2:2" s="1" customFormat="1" x14ac:dyDescent="0.2">
      <c r="B19" s="6"/>
    </row>
    <row r="20" spans="2:2" s="1" customFormat="1" x14ac:dyDescent="0.2">
      <c r="B20" s="6"/>
    </row>
    <row r="21" spans="2:2" s="1" customFormat="1" x14ac:dyDescent="0.2">
      <c r="B21" s="6"/>
    </row>
    <row r="22" spans="2:2" s="1" customFormat="1" x14ac:dyDescent="0.2">
      <c r="B22" s="6"/>
    </row>
    <row r="23" spans="2:2" s="1" customFormat="1" x14ac:dyDescent="0.2">
      <c r="B23" s="6"/>
    </row>
    <row r="24" spans="2:2" s="1" customFormat="1" x14ac:dyDescent="0.2">
      <c r="B24" s="6"/>
    </row>
    <row r="25" spans="2:2" s="1" customFormat="1" x14ac:dyDescent="0.2">
      <c r="B25" s="6"/>
    </row>
    <row r="26" spans="2:2" s="1" customFormat="1" x14ac:dyDescent="0.2">
      <c r="B26" s="6"/>
    </row>
    <row r="27" spans="2:2" s="1" customFormat="1" x14ac:dyDescent="0.2">
      <c r="B27" s="6"/>
    </row>
    <row r="28" spans="2:2" s="1" customFormat="1" x14ac:dyDescent="0.2">
      <c r="B28" s="6"/>
    </row>
    <row r="29" spans="2:2" s="1" customFormat="1" x14ac:dyDescent="0.2">
      <c r="B29" s="6"/>
    </row>
    <row r="30" spans="2:2" s="1" customFormat="1" x14ac:dyDescent="0.2">
      <c r="B30" s="6"/>
    </row>
    <row r="31" spans="2:2" s="1" customFormat="1" x14ac:dyDescent="0.25">
      <c r="B31" s="5"/>
    </row>
    <row r="32" spans="2:2" s="1" customFormat="1" x14ac:dyDescent="0.25"/>
    <row r="33" spans="3:7" s="1" customFormat="1" x14ac:dyDescent="0.2">
      <c r="C33" s="7"/>
      <c r="D33" s="7"/>
      <c r="G33" s="7"/>
    </row>
    <row r="34" spans="3:7" s="1" customFormat="1" x14ac:dyDescent="0.25"/>
    <row r="42" spans="3:7" ht="15" customHeight="1" x14ac:dyDescent="0.2"/>
    <row r="43" spans="3:7" ht="15" customHeight="1" x14ac:dyDescent="0.2"/>
    <row r="46" spans="3:7" ht="14.45" customHeight="1" x14ac:dyDescent="0.2"/>
    <row r="48" spans="3:7" x14ac:dyDescent="0.2">
      <c r="C48" s="60"/>
      <c r="D48" s="60"/>
      <c r="E48" s="60"/>
      <c r="F48" s="60"/>
      <c r="G48" s="60"/>
    </row>
    <row r="49" spans="2:10" x14ac:dyDescent="0.2">
      <c r="C49" s="52" t="s">
        <v>85</v>
      </c>
      <c r="D49" s="52" t="s">
        <v>84</v>
      </c>
      <c r="E49" s="52" t="s">
        <v>67</v>
      </c>
      <c r="F49" s="52"/>
      <c r="G49" s="60"/>
      <c r="J49" s="6" t="s">
        <v>125</v>
      </c>
    </row>
    <row r="50" spans="2:10" x14ac:dyDescent="0.2">
      <c r="B50" s="4" t="s">
        <v>115</v>
      </c>
      <c r="C50" s="264">
        <v>1.1000000000000001</v>
      </c>
      <c r="D50" s="264">
        <v>1.9</v>
      </c>
      <c r="E50" s="264">
        <v>2.5</v>
      </c>
      <c r="F50" s="61"/>
      <c r="G50" s="60"/>
      <c r="J50" s="6" t="s">
        <v>96</v>
      </c>
    </row>
    <row r="51" spans="2:10" x14ac:dyDescent="0.2">
      <c r="B51" s="6" t="s">
        <v>130</v>
      </c>
      <c r="C51" s="264">
        <v>0.9</v>
      </c>
      <c r="D51" s="264">
        <v>1.4</v>
      </c>
      <c r="E51" s="264">
        <v>1.8</v>
      </c>
      <c r="F51" s="61"/>
      <c r="G51" s="60"/>
      <c r="J51" s="6" t="s">
        <v>116</v>
      </c>
    </row>
    <row r="52" spans="2:10" x14ac:dyDescent="0.2">
      <c r="B52" s="6"/>
      <c r="C52" s="264"/>
      <c r="D52" s="264"/>
      <c r="E52" s="264"/>
      <c r="F52" s="61"/>
      <c r="G52" s="60"/>
      <c r="J52" s="6" t="s">
        <v>117</v>
      </c>
    </row>
    <row r="53" spans="2:10" x14ac:dyDescent="0.2">
      <c r="B53" s="6" t="s">
        <v>13</v>
      </c>
      <c r="C53" s="264">
        <v>13.4</v>
      </c>
      <c r="D53" s="264">
        <v>16.8</v>
      </c>
      <c r="E53" s="264">
        <v>17.8</v>
      </c>
      <c r="F53" s="61"/>
      <c r="G53" s="60"/>
      <c r="J53" s="44" t="s">
        <v>97</v>
      </c>
    </row>
    <row r="54" spans="2:10" x14ac:dyDescent="0.2">
      <c r="B54" s="6" t="s">
        <v>15</v>
      </c>
      <c r="C54" s="264">
        <v>4.0999999999999996</v>
      </c>
      <c r="D54" s="264">
        <v>8.8000000000000007</v>
      </c>
      <c r="E54" s="264">
        <v>13.6</v>
      </c>
      <c r="F54" s="61"/>
      <c r="G54" s="60"/>
    </row>
    <row r="55" spans="2:10" x14ac:dyDescent="0.2">
      <c r="B55" s="6" t="s">
        <v>30</v>
      </c>
      <c r="C55" s="264">
        <v>1</v>
      </c>
      <c r="D55" s="264">
        <v>5.7</v>
      </c>
      <c r="E55" s="264">
        <v>11.5</v>
      </c>
      <c r="F55" s="61"/>
      <c r="G55" s="60"/>
    </row>
    <row r="56" spans="2:10" x14ac:dyDescent="0.2">
      <c r="B56" s="6" t="s">
        <v>21</v>
      </c>
      <c r="C56" s="264">
        <v>2.4</v>
      </c>
      <c r="D56" s="264">
        <v>5.2</v>
      </c>
      <c r="E56" s="264">
        <v>6.4</v>
      </c>
      <c r="F56" s="61"/>
      <c r="G56" s="60"/>
    </row>
    <row r="57" spans="2:10" x14ac:dyDescent="0.2">
      <c r="B57" s="6" t="s">
        <v>28</v>
      </c>
      <c r="C57" s="264">
        <v>2.8</v>
      </c>
      <c r="D57" s="264">
        <v>5</v>
      </c>
      <c r="E57" s="264">
        <v>5.6</v>
      </c>
      <c r="F57" s="61"/>
      <c r="G57" s="60"/>
    </row>
    <row r="58" spans="2:10" x14ac:dyDescent="0.2">
      <c r="B58" s="6" t="s">
        <v>33</v>
      </c>
      <c r="C58" s="264">
        <v>3</v>
      </c>
      <c r="D58" s="264">
        <v>4.0999999999999996</v>
      </c>
      <c r="E58" s="264">
        <v>8</v>
      </c>
      <c r="F58" s="61"/>
      <c r="G58" s="60"/>
    </row>
    <row r="59" spans="2:10" x14ac:dyDescent="0.2">
      <c r="B59" s="6" t="s">
        <v>31</v>
      </c>
      <c r="C59" s="264">
        <v>2</v>
      </c>
      <c r="D59" s="264">
        <v>3.3</v>
      </c>
      <c r="E59" s="264">
        <v>4.3</v>
      </c>
      <c r="F59" s="61"/>
      <c r="G59" s="60"/>
    </row>
    <row r="60" spans="2:10" x14ac:dyDescent="0.2">
      <c r="B60" s="6" t="s">
        <v>32</v>
      </c>
      <c r="C60" s="264">
        <v>1.9</v>
      </c>
      <c r="D60" s="264">
        <v>2.8</v>
      </c>
      <c r="E60" s="264">
        <v>4.7</v>
      </c>
      <c r="F60" s="61"/>
      <c r="G60" s="60"/>
    </row>
    <row r="61" spans="2:10" x14ac:dyDescent="0.2">
      <c r="B61" s="6" t="s">
        <v>118</v>
      </c>
      <c r="C61" s="264">
        <v>1.6</v>
      </c>
      <c r="D61" s="264">
        <v>2.4</v>
      </c>
      <c r="E61" s="264">
        <v>1.4</v>
      </c>
      <c r="F61" s="61"/>
      <c r="G61" s="60"/>
    </row>
    <row r="62" spans="2:10" x14ac:dyDescent="0.2">
      <c r="B62" s="54" t="s">
        <v>12</v>
      </c>
      <c r="C62" s="264">
        <v>2.1</v>
      </c>
      <c r="D62" s="264">
        <v>2.4</v>
      </c>
      <c r="E62" s="264">
        <v>0.6</v>
      </c>
      <c r="F62" s="61"/>
      <c r="G62" s="60"/>
    </row>
    <row r="63" spans="2:10" x14ac:dyDescent="0.2">
      <c r="B63" s="6" t="s">
        <v>14</v>
      </c>
      <c r="C63" s="264">
        <v>1.7</v>
      </c>
      <c r="D63" s="264">
        <v>2.2000000000000002</v>
      </c>
      <c r="E63" s="264">
        <v>2.2999999999999998</v>
      </c>
      <c r="F63" s="61"/>
      <c r="G63" s="60"/>
    </row>
    <row r="64" spans="2:10" x14ac:dyDescent="0.2">
      <c r="B64" s="6" t="s">
        <v>19</v>
      </c>
      <c r="C64" s="264">
        <v>0.8</v>
      </c>
      <c r="D64" s="264">
        <v>2</v>
      </c>
      <c r="E64" s="264">
        <v>2.8</v>
      </c>
      <c r="F64" s="61"/>
      <c r="G64" s="60"/>
    </row>
    <row r="65" spans="2:8" x14ac:dyDescent="0.2">
      <c r="B65" s="6" t="s">
        <v>20</v>
      </c>
      <c r="C65" s="264">
        <v>0.8</v>
      </c>
      <c r="D65" s="264">
        <v>1.8</v>
      </c>
      <c r="E65" s="264">
        <v>0.4</v>
      </c>
      <c r="F65" s="61"/>
      <c r="G65" s="60"/>
    </row>
    <row r="66" spans="2:8" x14ac:dyDescent="0.2">
      <c r="B66" s="6" t="s">
        <v>22</v>
      </c>
      <c r="C66" s="264">
        <v>0.4</v>
      </c>
      <c r="D66" s="264">
        <v>1.8</v>
      </c>
      <c r="E66" s="264">
        <v>2.5</v>
      </c>
      <c r="F66" s="61"/>
      <c r="G66" s="60"/>
    </row>
    <row r="67" spans="2:8" x14ac:dyDescent="0.2">
      <c r="B67" s="6" t="s">
        <v>29</v>
      </c>
      <c r="C67" s="264">
        <v>1.1000000000000001</v>
      </c>
      <c r="D67" s="264">
        <v>1.8</v>
      </c>
      <c r="E67" s="264">
        <v>2.6</v>
      </c>
      <c r="F67" s="61"/>
      <c r="G67" s="60"/>
    </row>
    <row r="68" spans="2:8" x14ac:dyDescent="0.2">
      <c r="B68" s="6" t="s">
        <v>11</v>
      </c>
      <c r="C68" s="264">
        <v>0.8</v>
      </c>
      <c r="D68" s="264">
        <v>1.6</v>
      </c>
      <c r="E68" s="264">
        <v>2.1</v>
      </c>
      <c r="F68" s="61"/>
      <c r="G68" s="60"/>
    </row>
    <row r="69" spans="2:8" x14ac:dyDescent="0.2">
      <c r="B69" s="6" t="s">
        <v>17</v>
      </c>
      <c r="C69" s="264">
        <v>1.3</v>
      </c>
      <c r="D69" s="264">
        <v>1.5</v>
      </c>
      <c r="E69" s="264">
        <v>0.7</v>
      </c>
      <c r="F69" s="61"/>
      <c r="G69" s="60"/>
    </row>
    <row r="70" spans="2:8" x14ac:dyDescent="0.2">
      <c r="B70" s="6" t="s">
        <v>18</v>
      </c>
      <c r="C70" s="264">
        <v>0.5</v>
      </c>
      <c r="D70" s="264">
        <v>1.5</v>
      </c>
      <c r="E70" s="264">
        <v>3</v>
      </c>
      <c r="F70" s="61"/>
      <c r="G70" s="60"/>
    </row>
    <row r="71" spans="2:8" x14ac:dyDescent="0.2">
      <c r="B71" s="6" t="s">
        <v>34</v>
      </c>
      <c r="C71" s="264">
        <v>1.2</v>
      </c>
      <c r="D71" s="264">
        <v>1.3</v>
      </c>
      <c r="E71" s="264">
        <v>1.9</v>
      </c>
      <c r="F71" s="61"/>
      <c r="G71" s="60"/>
    </row>
    <row r="72" spans="2:8" x14ac:dyDescent="0.2">
      <c r="B72" s="6" t="s">
        <v>24</v>
      </c>
      <c r="C72" s="264">
        <v>0.3</v>
      </c>
      <c r="D72" s="264">
        <v>1</v>
      </c>
      <c r="E72" s="264">
        <v>2.1</v>
      </c>
      <c r="F72" s="61"/>
      <c r="G72" s="60"/>
    </row>
    <row r="73" spans="2:8" x14ac:dyDescent="0.2">
      <c r="B73" s="6" t="s">
        <v>89</v>
      </c>
      <c r="C73" s="264">
        <v>0.3</v>
      </c>
      <c r="D73" s="264">
        <v>0.5</v>
      </c>
      <c r="E73" s="264">
        <v>0.8</v>
      </c>
      <c r="F73" s="61"/>
      <c r="G73" s="60"/>
    </row>
    <row r="74" spans="2:8" x14ac:dyDescent="0.2">
      <c r="B74" s="6" t="s">
        <v>124</v>
      </c>
      <c r="C74" s="264">
        <v>0.4</v>
      </c>
      <c r="D74" s="264">
        <v>0.3</v>
      </c>
      <c r="E74" s="264">
        <v>0.2</v>
      </c>
      <c r="F74" s="61"/>
      <c r="G74" s="60"/>
    </row>
    <row r="75" spans="2:8" x14ac:dyDescent="0.2">
      <c r="B75" s="6" t="s">
        <v>27</v>
      </c>
      <c r="C75" s="264">
        <v>0.3</v>
      </c>
      <c r="D75" s="264">
        <v>0.3</v>
      </c>
      <c r="E75" s="264">
        <v>0.1</v>
      </c>
      <c r="F75" s="61"/>
      <c r="G75" s="60"/>
    </row>
    <row r="76" spans="2:8" x14ac:dyDescent="0.2">
      <c r="B76" s="6" t="s">
        <v>16</v>
      </c>
      <c r="C76" s="264">
        <v>0.1</v>
      </c>
      <c r="D76" s="264">
        <v>0.2</v>
      </c>
      <c r="E76" s="264">
        <v>0.3</v>
      </c>
      <c r="F76" s="61"/>
      <c r="G76" s="60"/>
    </row>
    <row r="77" spans="2:8" x14ac:dyDescent="0.2">
      <c r="B77" s="6" t="s">
        <v>23</v>
      </c>
      <c r="C77" s="264">
        <v>0.3</v>
      </c>
      <c r="D77" s="264">
        <v>0.2</v>
      </c>
      <c r="E77" s="264">
        <v>0.2</v>
      </c>
      <c r="F77" s="61"/>
      <c r="G77" s="60"/>
    </row>
    <row r="78" spans="2:8" x14ac:dyDescent="0.2">
      <c r="B78" s="6" t="s">
        <v>26</v>
      </c>
      <c r="C78" s="264">
        <v>0.4</v>
      </c>
      <c r="D78" s="264">
        <v>0.1</v>
      </c>
      <c r="E78" s="264">
        <v>0.1</v>
      </c>
      <c r="F78" s="61"/>
      <c r="G78" s="60"/>
    </row>
    <row r="79" spans="2:8" x14ac:dyDescent="0.2">
      <c r="B79" s="6" t="s">
        <v>25</v>
      </c>
      <c r="C79" s="264">
        <v>0</v>
      </c>
      <c r="D79" s="264">
        <v>0</v>
      </c>
      <c r="E79" s="264">
        <v>0.1</v>
      </c>
      <c r="F79" s="61"/>
      <c r="G79" s="60"/>
      <c r="H79" s="4"/>
    </row>
    <row r="80" spans="2:8" x14ac:dyDescent="0.2">
      <c r="B80" s="6"/>
      <c r="C80" s="264"/>
      <c r="D80" s="264"/>
      <c r="E80" s="264"/>
      <c r="F80" s="61"/>
      <c r="G80" s="60"/>
      <c r="H80" s="4"/>
    </row>
    <row r="81" spans="2:9" x14ac:dyDescent="0.2">
      <c r="B81" s="6" t="s">
        <v>44</v>
      </c>
      <c r="C81" s="264">
        <v>4.3</v>
      </c>
      <c r="D81" s="264">
        <v>2.9</v>
      </c>
      <c r="E81" s="264">
        <v>1.9</v>
      </c>
      <c r="F81" s="61"/>
      <c r="G81" s="60"/>
      <c r="H81" s="4"/>
    </row>
    <row r="82" spans="2:9" x14ac:dyDescent="0.2">
      <c r="B82" s="6" t="s">
        <v>37</v>
      </c>
      <c r="C82" s="264">
        <v>0.9</v>
      </c>
      <c r="D82" s="264">
        <v>0.9</v>
      </c>
      <c r="E82" s="264">
        <v>0.3</v>
      </c>
      <c r="F82" s="61"/>
      <c r="G82" s="60"/>
      <c r="H82" s="4"/>
    </row>
    <row r="83" spans="2:9" x14ac:dyDescent="0.2">
      <c r="B83" s="6" t="s">
        <v>38</v>
      </c>
      <c r="C83" s="264">
        <v>1.1000000000000001</v>
      </c>
      <c r="D83" s="264">
        <v>0.6</v>
      </c>
      <c r="E83" s="264">
        <v>0.2</v>
      </c>
      <c r="F83" s="61"/>
      <c r="G83" s="60"/>
      <c r="H83" s="4"/>
    </row>
    <row r="84" spans="2:9" x14ac:dyDescent="0.2">
      <c r="B84" s="6"/>
      <c r="C84" s="264"/>
      <c r="D84" s="264"/>
      <c r="E84" s="264"/>
      <c r="F84" s="61"/>
      <c r="G84" s="60"/>
      <c r="H84" s="4"/>
    </row>
    <row r="85" spans="2:9" x14ac:dyDescent="0.2">
      <c r="B85" s="54" t="s">
        <v>119</v>
      </c>
      <c r="C85" s="264">
        <v>4.3</v>
      </c>
      <c r="D85" s="264">
        <v>4.8</v>
      </c>
      <c r="E85" s="264">
        <v>4.5</v>
      </c>
      <c r="F85" s="61"/>
      <c r="G85" s="60"/>
      <c r="H85" s="4"/>
    </row>
    <row r="86" spans="2:9" x14ac:dyDescent="0.2">
      <c r="B86" s="6"/>
      <c r="C86" s="264"/>
      <c r="D86" s="264"/>
      <c r="E86" s="264"/>
      <c r="F86" s="61"/>
      <c r="G86" s="60"/>
      <c r="H86" s="4"/>
    </row>
    <row r="87" spans="2:9" x14ac:dyDescent="0.2">
      <c r="B87" s="54" t="s">
        <v>120</v>
      </c>
      <c r="C87" s="264">
        <v>0.4</v>
      </c>
      <c r="D87" s="264">
        <v>3.2</v>
      </c>
      <c r="E87" s="264">
        <v>6.9</v>
      </c>
      <c r="F87" s="61"/>
      <c r="G87" s="60"/>
    </row>
    <row r="88" spans="2:9" x14ac:dyDescent="0.2">
      <c r="B88" s="6" t="s">
        <v>94</v>
      </c>
      <c r="C88" s="264">
        <v>1.5</v>
      </c>
      <c r="D88" s="264">
        <v>2.9</v>
      </c>
      <c r="E88" s="264">
        <v>4.5999999999999996</v>
      </c>
      <c r="F88" s="61"/>
      <c r="G88" s="60"/>
    </row>
    <row r="89" spans="2:9" x14ac:dyDescent="0.2">
      <c r="B89" s="6" t="s">
        <v>39</v>
      </c>
      <c r="C89" s="264">
        <v>2.5</v>
      </c>
      <c r="D89" s="264">
        <v>5.6</v>
      </c>
      <c r="E89" s="264">
        <v>7.9</v>
      </c>
      <c r="F89" s="61"/>
      <c r="G89" s="60"/>
    </row>
    <row r="90" spans="2:9" x14ac:dyDescent="0.2">
      <c r="B90" s="59" t="s">
        <v>40</v>
      </c>
      <c r="C90" s="264">
        <v>2.8</v>
      </c>
      <c r="D90" s="264">
        <v>3.1</v>
      </c>
      <c r="E90" s="264">
        <v>3.5</v>
      </c>
      <c r="F90" s="51"/>
      <c r="G90" s="60"/>
    </row>
    <row r="91" spans="2:9" x14ac:dyDescent="0.2">
      <c r="B91" s="6"/>
      <c r="C91" s="61"/>
      <c r="D91" s="61"/>
      <c r="E91" s="61"/>
      <c r="F91" s="61"/>
      <c r="G91" s="60"/>
    </row>
    <row r="93" spans="2:9" x14ac:dyDescent="0.2">
      <c r="B93" s="59" t="s">
        <v>112</v>
      </c>
    </row>
    <row r="94" spans="2:9" ht="15.75" x14ac:dyDescent="0.25">
      <c r="B94" s="244" t="s">
        <v>123</v>
      </c>
      <c r="C94" s="244"/>
      <c r="D94" s="244"/>
      <c r="E94" s="244"/>
      <c r="F94" s="244"/>
      <c r="G94" s="244"/>
      <c r="H94" s="244"/>
      <c r="I94" s="244"/>
    </row>
  </sheetData>
  <sortState ref="B53:F56">
    <sortCondition descending="1" ref="F53:F56"/>
  </sortState>
  <hyperlinks>
    <hyperlink ref="B94" r:id="rId1"/>
    <hyperlink ref="B94:I94" r:id="rId2" display="https://ec.europa.eu/eurostat/databrowser/bookmark/8d01ee3c-e06a-421b-8fc9-15de047cbe23?lang=en"/>
  </hyperlinks>
  <pageMargins left="0.7" right="0.7" top="0.75" bottom="0.75" header="0.3" footer="0.3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Q97"/>
  <sheetViews>
    <sheetView showGridLines="0" topLeftCell="A28" zoomScaleNormal="100" workbookViewId="0">
      <selection activeCell="E48" sqref="E48"/>
    </sheetView>
  </sheetViews>
  <sheetFormatPr defaultColWidth="10.75" defaultRowHeight="12" x14ac:dyDescent="0.2"/>
  <cols>
    <col min="1" max="1" width="10.75" style="4"/>
    <col min="2" max="2" width="19.75" style="4" customWidth="1"/>
    <col min="3" max="16384" width="10.75" style="4"/>
  </cols>
  <sheetData>
    <row r="1" spans="2:7" s="1" customFormat="1" x14ac:dyDescent="0.25"/>
    <row r="2" spans="2:7" s="1" customFormat="1" ht="15.75" x14ac:dyDescent="0.25">
      <c r="B2" s="74" t="s">
        <v>127</v>
      </c>
      <c r="C2" s="7"/>
      <c r="G2" s="7"/>
    </row>
    <row r="3" spans="2:7" s="1" customFormat="1" ht="12.75" x14ac:dyDescent="0.2">
      <c r="B3" s="2" t="s">
        <v>93</v>
      </c>
    </row>
    <row r="4" spans="2:7" s="1" customFormat="1" x14ac:dyDescent="0.2">
      <c r="B4" s="6"/>
    </row>
    <row r="5" spans="2:7" s="1" customFormat="1" x14ac:dyDescent="0.2">
      <c r="B5" s="6"/>
    </row>
    <row r="6" spans="2:7" s="1" customFormat="1" x14ac:dyDescent="0.2">
      <c r="B6" s="6"/>
    </row>
    <row r="7" spans="2:7" s="1" customFormat="1" x14ac:dyDescent="0.2">
      <c r="B7" s="6"/>
    </row>
    <row r="8" spans="2:7" s="1" customFormat="1" x14ac:dyDescent="0.2">
      <c r="B8" s="6"/>
    </row>
    <row r="9" spans="2:7" s="1" customFormat="1" x14ac:dyDescent="0.2">
      <c r="B9" s="6"/>
    </row>
    <row r="10" spans="2:7" s="1" customFormat="1" x14ac:dyDescent="0.2">
      <c r="B10" s="6"/>
    </row>
    <row r="11" spans="2:7" s="1" customFormat="1" x14ac:dyDescent="0.2">
      <c r="B11" s="6"/>
    </row>
    <row r="12" spans="2:7" s="1" customFormat="1" x14ac:dyDescent="0.2">
      <c r="B12" s="6"/>
    </row>
    <row r="13" spans="2:7" s="1" customFormat="1" x14ac:dyDescent="0.2">
      <c r="B13" s="6"/>
    </row>
    <row r="14" spans="2:7" s="1" customFormat="1" x14ac:dyDescent="0.2">
      <c r="B14" s="6"/>
    </row>
    <row r="15" spans="2:7" s="1" customFormat="1" x14ac:dyDescent="0.2">
      <c r="B15" s="6"/>
    </row>
    <row r="16" spans="2:7" s="1" customFormat="1" x14ac:dyDescent="0.2">
      <c r="B16" s="6"/>
    </row>
    <row r="17" spans="2:2" s="1" customFormat="1" x14ac:dyDescent="0.2">
      <c r="B17" s="6"/>
    </row>
    <row r="18" spans="2:2" s="1" customFormat="1" x14ac:dyDescent="0.2">
      <c r="B18" s="6"/>
    </row>
    <row r="19" spans="2:2" s="1" customFormat="1" x14ac:dyDescent="0.2">
      <c r="B19" s="6"/>
    </row>
    <row r="20" spans="2:2" s="1" customFormat="1" x14ac:dyDescent="0.2">
      <c r="B20" s="6"/>
    </row>
    <row r="21" spans="2:2" s="1" customFormat="1" x14ac:dyDescent="0.2">
      <c r="B21" s="6"/>
    </row>
    <row r="22" spans="2:2" s="1" customFormat="1" x14ac:dyDescent="0.2">
      <c r="B22" s="6"/>
    </row>
    <row r="23" spans="2:2" s="1" customFormat="1" x14ac:dyDescent="0.2">
      <c r="B23" s="6"/>
    </row>
    <row r="24" spans="2:2" s="1" customFormat="1" x14ac:dyDescent="0.2">
      <c r="B24" s="6"/>
    </row>
    <row r="25" spans="2:2" s="1" customFormat="1" x14ac:dyDescent="0.2">
      <c r="B25" s="6"/>
    </row>
    <row r="26" spans="2:2" s="1" customFormat="1" x14ac:dyDescent="0.2">
      <c r="B26" s="6"/>
    </row>
    <row r="27" spans="2:2" s="1" customFormat="1" x14ac:dyDescent="0.2">
      <c r="B27" s="6"/>
    </row>
    <row r="28" spans="2:2" s="1" customFormat="1" x14ac:dyDescent="0.2">
      <c r="B28" s="6"/>
    </row>
    <row r="29" spans="2:2" s="1" customFormat="1" x14ac:dyDescent="0.2">
      <c r="B29" s="6"/>
    </row>
    <row r="30" spans="2:2" s="1" customFormat="1" x14ac:dyDescent="0.2">
      <c r="B30" s="6"/>
    </row>
    <row r="31" spans="2:2" s="1" customFormat="1" x14ac:dyDescent="0.2">
      <c r="B31" s="6"/>
    </row>
    <row r="32" spans="2:2" s="1" customFormat="1" x14ac:dyDescent="0.2">
      <c r="B32" s="6"/>
    </row>
    <row r="33" spans="2:17" s="1" customFormat="1" x14ac:dyDescent="0.2">
      <c r="B33" s="6"/>
    </row>
    <row r="34" spans="2:17" s="1" customFormat="1" x14ac:dyDescent="0.2">
      <c r="B34" s="6"/>
    </row>
    <row r="35" spans="2:17" s="1" customFormat="1" x14ac:dyDescent="0.2">
      <c r="B35" s="6"/>
    </row>
    <row r="36" spans="2:17" s="1" customFormat="1" x14ac:dyDescent="0.2">
      <c r="B36" s="6"/>
    </row>
    <row r="37" spans="2:17" s="1" customFormat="1" x14ac:dyDescent="0.2">
      <c r="B37" s="6"/>
    </row>
    <row r="38" spans="2:17" s="1" customFormat="1" x14ac:dyDescent="0.2">
      <c r="B38" s="6"/>
    </row>
    <row r="39" spans="2:17" s="1" customFormat="1" x14ac:dyDescent="0.2">
      <c r="B39" s="6"/>
    </row>
    <row r="40" spans="2:17" s="1" customFormat="1" x14ac:dyDescent="0.2">
      <c r="B40" s="6"/>
    </row>
    <row r="41" spans="2:17" s="1" customFormat="1" x14ac:dyDescent="0.2">
      <c r="B41" s="6"/>
    </row>
    <row r="42" spans="2:17" s="1" customFormat="1" x14ac:dyDescent="0.2">
      <c r="B42" s="6"/>
    </row>
    <row r="43" spans="2:17" ht="40.5" customHeight="1" x14ac:dyDescent="0.2"/>
    <row r="44" spans="2:17" ht="15" customHeight="1" x14ac:dyDescent="0.2"/>
    <row r="46" spans="2:17" x14ac:dyDescent="0.2">
      <c r="J46" s="330" t="s">
        <v>128</v>
      </c>
      <c r="K46" s="331"/>
      <c r="L46" s="331"/>
      <c r="M46" s="331"/>
      <c r="N46" s="331"/>
      <c r="O46" s="331"/>
      <c r="P46" s="331"/>
      <c r="Q46" s="332"/>
    </row>
    <row r="47" spans="2:17" ht="15" customHeight="1" x14ac:dyDescent="0.2">
      <c r="J47" s="6" t="s">
        <v>96</v>
      </c>
    </row>
    <row r="48" spans="2:17" x14ac:dyDescent="0.2">
      <c r="J48" s="6" t="s">
        <v>116</v>
      </c>
    </row>
    <row r="49" spans="2:10" x14ac:dyDescent="0.2">
      <c r="J49" s="6" t="s">
        <v>117</v>
      </c>
    </row>
    <row r="50" spans="2:10" x14ac:dyDescent="0.2">
      <c r="J50" s="44" t="s">
        <v>97</v>
      </c>
    </row>
    <row r="52" spans="2:10" x14ac:dyDescent="0.2">
      <c r="C52" s="48" t="s">
        <v>52</v>
      </c>
      <c r="D52" s="48" t="s">
        <v>53</v>
      </c>
      <c r="E52" s="48" t="s">
        <v>51</v>
      </c>
      <c r="F52" s="48"/>
    </row>
    <row r="53" spans="2:10" x14ac:dyDescent="0.2">
      <c r="B53" s="4" t="s">
        <v>115</v>
      </c>
      <c r="C53" s="50">
        <v>2.1</v>
      </c>
      <c r="D53" s="50">
        <v>0.7</v>
      </c>
      <c r="E53" s="50">
        <v>0.1</v>
      </c>
      <c r="F53" s="50"/>
    </row>
    <row r="54" spans="2:10" x14ac:dyDescent="0.2">
      <c r="B54" s="4" t="s">
        <v>98</v>
      </c>
      <c r="C54" s="50">
        <v>2</v>
      </c>
      <c r="D54" s="50">
        <v>0.6</v>
      </c>
      <c r="E54" s="50">
        <v>0.1</v>
      </c>
      <c r="F54" s="50"/>
    </row>
    <row r="55" spans="2:10" x14ac:dyDescent="0.2">
      <c r="C55" s="50"/>
      <c r="D55" s="50"/>
      <c r="E55" s="50"/>
      <c r="F55" s="50"/>
    </row>
    <row r="56" spans="2:10" x14ac:dyDescent="0.2">
      <c r="B56" s="4" t="s">
        <v>15</v>
      </c>
      <c r="C56" s="51">
        <v>17.399999999999999</v>
      </c>
      <c r="D56" s="51">
        <v>6.5</v>
      </c>
      <c r="E56" s="51">
        <v>0.8</v>
      </c>
      <c r="F56" s="50"/>
    </row>
    <row r="57" spans="2:10" x14ac:dyDescent="0.2">
      <c r="B57" s="4" t="s">
        <v>30</v>
      </c>
      <c r="C57" s="51">
        <v>6.3</v>
      </c>
      <c r="D57" s="51">
        <v>3.5</v>
      </c>
      <c r="E57" s="51">
        <v>0.7</v>
      </c>
      <c r="F57" s="50"/>
    </row>
    <row r="58" spans="2:10" x14ac:dyDescent="0.2">
      <c r="B58" s="4" t="s">
        <v>21</v>
      </c>
      <c r="C58" s="50">
        <v>6.1</v>
      </c>
      <c r="D58" s="50">
        <v>2.7</v>
      </c>
      <c r="E58" s="50">
        <v>0.5</v>
      </c>
      <c r="F58" s="51"/>
    </row>
    <row r="59" spans="2:10" x14ac:dyDescent="0.2">
      <c r="B59" s="4" t="s">
        <v>14</v>
      </c>
      <c r="C59" s="51">
        <v>1.2</v>
      </c>
      <c r="D59" s="51">
        <v>1.7</v>
      </c>
      <c r="E59" s="51">
        <v>0.4</v>
      </c>
      <c r="F59" s="51"/>
    </row>
    <row r="60" spans="2:10" x14ac:dyDescent="0.2">
      <c r="B60" s="4" t="s">
        <v>20</v>
      </c>
      <c r="C60" s="51">
        <v>1.9</v>
      </c>
      <c r="D60" s="51">
        <v>1.3</v>
      </c>
      <c r="E60" s="51">
        <v>0.2</v>
      </c>
      <c r="F60" s="51"/>
    </row>
    <row r="61" spans="2:10" x14ac:dyDescent="0.2">
      <c r="B61" s="4" t="s">
        <v>29</v>
      </c>
      <c r="C61" s="50">
        <v>2.9</v>
      </c>
      <c r="D61" s="50">
        <v>1.3</v>
      </c>
      <c r="E61" s="50">
        <v>0.1</v>
      </c>
      <c r="F61" s="51"/>
    </row>
    <row r="62" spans="2:10" x14ac:dyDescent="0.2">
      <c r="B62" s="4" t="s">
        <v>19</v>
      </c>
      <c r="C62" s="51">
        <v>3</v>
      </c>
      <c r="D62" s="51">
        <v>1.1000000000000001</v>
      </c>
      <c r="E62" s="51">
        <v>0.3</v>
      </c>
      <c r="F62" s="51"/>
    </row>
    <row r="63" spans="2:10" x14ac:dyDescent="0.2">
      <c r="B63" s="4" t="s">
        <v>118</v>
      </c>
      <c r="C63" s="50">
        <v>4.3</v>
      </c>
      <c r="D63" s="50">
        <v>1</v>
      </c>
      <c r="E63" s="50">
        <v>0.1</v>
      </c>
      <c r="F63" s="51"/>
    </row>
    <row r="64" spans="2:10" x14ac:dyDescent="0.2">
      <c r="B64" s="4" t="s">
        <v>11</v>
      </c>
      <c r="C64" s="50">
        <v>3.7</v>
      </c>
      <c r="D64" s="50">
        <v>0.7</v>
      </c>
      <c r="E64" s="50">
        <v>0</v>
      </c>
      <c r="F64" s="50"/>
    </row>
    <row r="65" spans="2:6" x14ac:dyDescent="0.2">
      <c r="B65" s="4" t="s">
        <v>28</v>
      </c>
      <c r="C65" s="51">
        <v>2.2000000000000002</v>
      </c>
      <c r="D65" s="51">
        <v>0.7</v>
      </c>
      <c r="E65" s="51">
        <v>0.2</v>
      </c>
      <c r="F65" s="50"/>
    </row>
    <row r="66" spans="2:6" x14ac:dyDescent="0.2">
      <c r="B66" s="4" t="s">
        <v>17</v>
      </c>
      <c r="C66" s="50">
        <v>2</v>
      </c>
      <c r="D66" s="50">
        <v>0.4</v>
      </c>
      <c r="E66" s="50">
        <v>0</v>
      </c>
      <c r="F66" s="51"/>
    </row>
    <row r="67" spans="2:6" x14ac:dyDescent="0.2">
      <c r="B67" s="4" t="s">
        <v>32</v>
      </c>
      <c r="C67" s="50">
        <v>1.2</v>
      </c>
      <c r="D67" s="50">
        <v>0.4</v>
      </c>
      <c r="E67" s="50">
        <v>0.2</v>
      </c>
      <c r="F67" s="51"/>
    </row>
    <row r="68" spans="2:6" x14ac:dyDescent="0.2">
      <c r="B68" s="4" t="s">
        <v>12</v>
      </c>
      <c r="C68" s="51">
        <v>0.8</v>
      </c>
      <c r="D68" s="51">
        <v>0.3</v>
      </c>
      <c r="E68" s="51">
        <v>0</v>
      </c>
      <c r="F68" s="51"/>
    </row>
    <row r="69" spans="2:6" x14ac:dyDescent="0.2">
      <c r="B69" s="4" t="s">
        <v>24</v>
      </c>
      <c r="C69" s="50">
        <v>1</v>
      </c>
      <c r="D69" s="50">
        <v>0.3</v>
      </c>
      <c r="E69" s="50">
        <v>0.1</v>
      </c>
      <c r="F69" s="50"/>
    </row>
    <row r="70" spans="2:6" x14ac:dyDescent="0.2">
      <c r="B70" s="4" t="s">
        <v>13</v>
      </c>
      <c r="C70" s="51">
        <v>0.7</v>
      </c>
      <c r="D70" s="51">
        <v>0.2</v>
      </c>
      <c r="E70" s="51">
        <v>0.3</v>
      </c>
      <c r="F70" s="50"/>
    </row>
    <row r="71" spans="2:6" x14ac:dyDescent="0.2">
      <c r="B71" s="54" t="s">
        <v>18</v>
      </c>
      <c r="C71" s="51">
        <v>1.1000000000000001</v>
      </c>
      <c r="D71" s="51">
        <v>0.1</v>
      </c>
      <c r="E71" s="51">
        <v>0</v>
      </c>
      <c r="F71" s="51"/>
    </row>
    <row r="72" spans="2:6" x14ac:dyDescent="0.2">
      <c r="B72" s="4" t="s">
        <v>22</v>
      </c>
      <c r="C72" s="50">
        <v>0.5</v>
      </c>
      <c r="D72" s="50">
        <v>0.1</v>
      </c>
      <c r="E72" s="50">
        <v>0.1</v>
      </c>
      <c r="F72" s="50"/>
    </row>
    <row r="73" spans="2:6" x14ac:dyDescent="0.2">
      <c r="B73" s="4" t="s">
        <v>26</v>
      </c>
      <c r="C73" s="50">
        <v>0.4</v>
      </c>
      <c r="D73" s="50">
        <v>0.1</v>
      </c>
      <c r="E73" s="50">
        <v>0</v>
      </c>
      <c r="F73" s="50"/>
    </row>
    <row r="74" spans="2:6" x14ac:dyDescent="0.2">
      <c r="B74" s="4" t="s">
        <v>31</v>
      </c>
      <c r="C74" s="50">
        <v>0.1</v>
      </c>
      <c r="D74" s="50">
        <v>0.1</v>
      </c>
      <c r="E74" s="50">
        <v>0</v>
      </c>
      <c r="F74" s="50"/>
    </row>
    <row r="75" spans="2:6" x14ac:dyDescent="0.2">
      <c r="B75" s="4" t="s">
        <v>34</v>
      </c>
      <c r="C75" s="51">
        <v>0</v>
      </c>
      <c r="D75" s="51">
        <v>0.1</v>
      </c>
      <c r="E75" s="51">
        <v>0</v>
      </c>
      <c r="F75" s="50"/>
    </row>
    <row r="76" spans="2:6" x14ac:dyDescent="0.2">
      <c r="B76" s="6" t="s">
        <v>89</v>
      </c>
      <c r="C76" s="51">
        <v>0.3</v>
      </c>
      <c r="D76" s="51">
        <v>0</v>
      </c>
      <c r="E76" s="51">
        <v>0</v>
      </c>
      <c r="F76" s="51"/>
    </row>
    <row r="77" spans="2:6" x14ac:dyDescent="0.2">
      <c r="B77" s="4" t="s">
        <v>43</v>
      </c>
      <c r="C77" s="51">
        <v>0.4</v>
      </c>
      <c r="D77" s="51">
        <v>0</v>
      </c>
      <c r="E77" s="51">
        <v>0</v>
      </c>
      <c r="F77" s="50"/>
    </row>
    <row r="78" spans="2:6" x14ac:dyDescent="0.2">
      <c r="B78" s="4" t="s">
        <v>16</v>
      </c>
      <c r="C78" s="50">
        <v>0</v>
      </c>
      <c r="D78" s="50">
        <v>0</v>
      </c>
      <c r="E78" s="50">
        <v>0</v>
      </c>
      <c r="F78" s="51"/>
    </row>
    <row r="79" spans="2:6" x14ac:dyDescent="0.2">
      <c r="B79" s="6" t="s">
        <v>23</v>
      </c>
      <c r="C79" s="51">
        <v>1.1000000000000001</v>
      </c>
      <c r="D79" s="51">
        <v>0</v>
      </c>
      <c r="E79" s="51">
        <v>0</v>
      </c>
      <c r="F79" s="50"/>
    </row>
    <row r="80" spans="2:6" x14ac:dyDescent="0.2">
      <c r="B80" s="4" t="s">
        <v>25</v>
      </c>
      <c r="C80" s="50">
        <v>0.1</v>
      </c>
      <c r="D80" s="50">
        <v>0</v>
      </c>
      <c r="E80" s="50">
        <v>0</v>
      </c>
      <c r="F80" s="50"/>
    </row>
    <row r="81" spans="2:6" x14ac:dyDescent="0.2">
      <c r="B81" s="4" t="s">
        <v>27</v>
      </c>
      <c r="C81" s="50">
        <v>0.7</v>
      </c>
      <c r="D81" s="50">
        <v>0</v>
      </c>
      <c r="E81" s="50">
        <v>0</v>
      </c>
      <c r="F81" s="51"/>
    </row>
    <row r="82" spans="2:6" x14ac:dyDescent="0.2">
      <c r="B82" s="4" t="s">
        <v>33</v>
      </c>
      <c r="C82" s="51">
        <v>0.3</v>
      </c>
      <c r="D82" s="51">
        <v>0</v>
      </c>
      <c r="E82" s="51">
        <v>0</v>
      </c>
      <c r="F82" s="51"/>
    </row>
    <row r="83" spans="2:6" x14ac:dyDescent="0.2">
      <c r="B83" s="54"/>
      <c r="C83" s="51"/>
      <c r="D83" s="51"/>
      <c r="E83" s="51"/>
      <c r="F83" s="51"/>
    </row>
    <row r="84" spans="2:6" x14ac:dyDescent="0.2">
      <c r="B84" s="4" t="s">
        <v>44</v>
      </c>
      <c r="C84" s="51">
        <v>5.3</v>
      </c>
      <c r="D84" s="51">
        <v>2</v>
      </c>
      <c r="E84" s="51">
        <v>0.9</v>
      </c>
      <c r="F84" s="51"/>
    </row>
    <row r="85" spans="2:6" x14ac:dyDescent="0.2">
      <c r="B85" s="4" t="s">
        <v>38</v>
      </c>
      <c r="C85" s="51">
        <v>1.5</v>
      </c>
      <c r="D85" s="51">
        <v>0.7</v>
      </c>
      <c r="E85" s="51">
        <v>0.3</v>
      </c>
      <c r="F85" s="51"/>
    </row>
    <row r="86" spans="2:6" x14ac:dyDescent="0.2">
      <c r="B86" s="4" t="s">
        <v>37</v>
      </c>
      <c r="C86" s="51">
        <v>0.7</v>
      </c>
      <c r="D86" s="51">
        <v>0.1</v>
      </c>
      <c r="E86" s="51">
        <v>0.1</v>
      </c>
      <c r="F86" s="51"/>
    </row>
    <row r="87" spans="2:6" x14ac:dyDescent="0.2">
      <c r="B87" s="54"/>
      <c r="C87" s="51"/>
      <c r="D87" s="51"/>
      <c r="E87" s="51"/>
      <c r="F87" s="51"/>
    </row>
    <row r="88" spans="2:6" x14ac:dyDescent="0.2">
      <c r="B88" s="4" t="s">
        <v>119</v>
      </c>
      <c r="C88" s="51">
        <v>0.1</v>
      </c>
      <c r="D88" s="51">
        <v>0.2</v>
      </c>
      <c r="E88" s="51">
        <v>0</v>
      </c>
      <c r="F88" s="51"/>
    </row>
    <row r="89" spans="2:6" x14ac:dyDescent="0.2">
      <c r="C89" s="51"/>
      <c r="D89" s="51"/>
      <c r="E89" s="51"/>
      <c r="F89" s="51"/>
    </row>
    <row r="90" spans="2:6" x14ac:dyDescent="0.2">
      <c r="B90" s="4" t="s">
        <v>39</v>
      </c>
      <c r="C90" s="51">
        <v>8</v>
      </c>
      <c r="D90" s="51">
        <v>1.7</v>
      </c>
      <c r="E90" s="51">
        <v>0.5</v>
      </c>
      <c r="F90" s="51"/>
    </row>
    <row r="91" spans="2:6" x14ac:dyDescent="0.2">
      <c r="B91" s="4" t="s">
        <v>40</v>
      </c>
      <c r="C91" s="51">
        <v>7.1</v>
      </c>
      <c r="D91" s="51">
        <v>1.7</v>
      </c>
      <c r="E91" s="51">
        <v>0.3</v>
      </c>
      <c r="F91" s="51"/>
    </row>
    <row r="92" spans="2:6" x14ac:dyDescent="0.2">
      <c r="B92" s="6" t="s">
        <v>120</v>
      </c>
      <c r="C92" s="51">
        <v>2.6</v>
      </c>
      <c r="D92" s="51">
        <v>0.9</v>
      </c>
      <c r="E92" s="51">
        <v>0.2</v>
      </c>
      <c r="F92" s="51"/>
    </row>
    <row r="93" spans="2:6" x14ac:dyDescent="0.2">
      <c r="B93" s="4" t="s">
        <v>94</v>
      </c>
      <c r="C93" s="51">
        <v>4.9000000000000004</v>
      </c>
      <c r="D93" s="51">
        <v>0.8</v>
      </c>
      <c r="E93" s="51">
        <v>0.4</v>
      </c>
    </row>
    <row r="96" spans="2:6" x14ac:dyDescent="0.2">
      <c r="B96" s="4" t="s">
        <v>112</v>
      </c>
    </row>
    <row r="97" spans="2:7" ht="15.75" x14ac:dyDescent="0.25">
      <c r="B97" s="242" t="s">
        <v>126</v>
      </c>
      <c r="C97" s="242"/>
      <c r="D97" s="242"/>
      <c r="E97" s="242"/>
      <c r="F97" s="242"/>
      <c r="G97" s="242"/>
    </row>
  </sheetData>
  <autoFilter ref="B89:E89">
    <sortState ref="B90:E93">
      <sortCondition descending="1" ref="D89"/>
    </sortState>
  </autoFilter>
  <sortState ref="J47:N50">
    <sortCondition descending="1" ref="N44:N47"/>
  </sortState>
  <mergeCells count="1">
    <mergeCell ref="J46:Q46"/>
  </mergeCells>
  <hyperlinks>
    <hyperlink ref="B97:G97" r:id="rId1" display="https://ec.europa.eu/eurostat/databrowser/bookmark/af4b9564-a8ed-43f3-b44a-6a41ae544fe6?lang=en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3"/>
  <sheetViews>
    <sheetView showGridLines="0" topLeftCell="A34" zoomScaleNormal="100" workbookViewId="0">
      <selection activeCell="A75" sqref="A75:XFD75"/>
    </sheetView>
  </sheetViews>
  <sheetFormatPr defaultColWidth="10.75" defaultRowHeight="12" x14ac:dyDescent="0.2"/>
  <cols>
    <col min="1" max="1" width="10.75" style="4"/>
    <col min="2" max="2" width="16.25" style="4" customWidth="1"/>
    <col min="3" max="16384" width="10.75" style="4"/>
  </cols>
  <sheetData>
    <row r="1" spans="2:12" s="1" customFormat="1" x14ac:dyDescent="0.25"/>
    <row r="2" spans="2:12" s="1" customFormat="1" ht="15.75" x14ac:dyDescent="0.25">
      <c r="B2" s="74" t="s">
        <v>132</v>
      </c>
      <c r="H2" s="7"/>
      <c r="I2" s="7"/>
      <c r="J2" s="7"/>
      <c r="K2" s="7"/>
      <c r="L2" s="7"/>
    </row>
    <row r="3" spans="2:12" s="1" customFormat="1" ht="12.75" x14ac:dyDescent="0.2">
      <c r="B3" s="2" t="s">
        <v>93</v>
      </c>
    </row>
    <row r="4" spans="2:12" s="1" customFormat="1" x14ac:dyDescent="0.2">
      <c r="B4" s="6"/>
    </row>
    <row r="5" spans="2:12" s="1" customFormat="1" x14ac:dyDescent="0.2">
      <c r="B5" s="6"/>
    </row>
    <row r="6" spans="2:12" s="1" customFormat="1" x14ac:dyDescent="0.2">
      <c r="B6" s="6"/>
    </row>
    <row r="7" spans="2:12" s="1" customFormat="1" x14ac:dyDescent="0.2">
      <c r="B7" s="6"/>
    </row>
    <row r="8" spans="2:12" s="1" customFormat="1" x14ac:dyDescent="0.2">
      <c r="B8" s="6"/>
    </row>
    <row r="9" spans="2:12" s="1" customFormat="1" x14ac:dyDescent="0.2">
      <c r="B9" s="6"/>
    </row>
    <row r="10" spans="2:12" s="1" customFormat="1" x14ac:dyDescent="0.2">
      <c r="B10" s="6"/>
    </row>
    <row r="11" spans="2:12" s="1" customFormat="1" x14ac:dyDescent="0.2">
      <c r="B11" s="6"/>
    </row>
    <row r="12" spans="2:12" s="1" customFormat="1" x14ac:dyDescent="0.2">
      <c r="B12" s="6"/>
    </row>
    <row r="13" spans="2:12" s="1" customFormat="1" x14ac:dyDescent="0.2">
      <c r="B13" s="6"/>
    </row>
    <row r="14" spans="2:12" s="1" customFormat="1" x14ac:dyDescent="0.2">
      <c r="B14" s="6"/>
    </row>
    <row r="15" spans="2:12" s="1" customFormat="1" x14ac:dyDescent="0.2">
      <c r="B15" s="6"/>
    </row>
    <row r="16" spans="2:12" s="1" customFormat="1" x14ac:dyDescent="0.2">
      <c r="B16" s="6"/>
    </row>
    <row r="17" spans="2:2" s="1" customFormat="1" x14ac:dyDescent="0.2">
      <c r="B17" s="6"/>
    </row>
    <row r="18" spans="2:2" s="1" customFormat="1" x14ac:dyDescent="0.2">
      <c r="B18" s="6"/>
    </row>
    <row r="19" spans="2:2" s="1" customFormat="1" x14ac:dyDescent="0.2">
      <c r="B19" s="6"/>
    </row>
    <row r="20" spans="2:2" s="1" customFormat="1" x14ac:dyDescent="0.2">
      <c r="B20" s="6"/>
    </row>
    <row r="21" spans="2:2" s="1" customFormat="1" x14ac:dyDescent="0.2">
      <c r="B21" s="6"/>
    </row>
    <row r="22" spans="2:2" s="1" customFormat="1" x14ac:dyDescent="0.2">
      <c r="B22" s="6"/>
    </row>
    <row r="23" spans="2:2" s="1" customFormat="1" x14ac:dyDescent="0.2">
      <c r="B23" s="6"/>
    </row>
    <row r="24" spans="2:2" s="1" customFormat="1" x14ac:dyDescent="0.2">
      <c r="B24" s="6"/>
    </row>
    <row r="25" spans="2:2" s="1" customFormat="1" x14ac:dyDescent="0.2">
      <c r="B25" s="6"/>
    </row>
    <row r="26" spans="2:2" s="1" customFormat="1" x14ac:dyDescent="0.2">
      <c r="B26" s="6"/>
    </row>
    <row r="27" spans="2:2" s="1" customFormat="1" x14ac:dyDescent="0.2">
      <c r="B27" s="6"/>
    </row>
    <row r="28" spans="2:2" s="1" customFormat="1" x14ac:dyDescent="0.2">
      <c r="B28" s="6"/>
    </row>
    <row r="29" spans="2:2" s="1" customFormat="1" x14ac:dyDescent="0.2">
      <c r="B29" s="6"/>
    </row>
    <row r="30" spans="2:2" s="1" customFormat="1" x14ac:dyDescent="0.2">
      <c r="B30" s="6"/>
    </row>
    <row r="31" spans="2:2" s="1" customFormat="1" x14ac:dyDescent="0.2">
      <c r="B31" s="6"/>
    </row>
    <row r="32" spans="2:2" s="1" customFormat="1" x14ac:dyDescent="0.2">
      <c r="B32" s="6"/>
    </row>
    <row r="33" spans="2:9" s="1" customFormat="1" x14ac:dyDescent="0.2">
      <c r="B33" s="6"/>
    </row>
    <row r="34" spans="2:9" s="1" customFormat="1" x14ac:dyDescent="0.2">
      <c r="B34" s="6"/>
    </row>
    <row r="35" spans="2:9" s="1" customFormat="1" x14ac:dyDescent="0.2">
      <c r="B35" s="6"/>
    </row>
    <row r="36" spans="2:9" s="1" customFormat="1" x14ac:dyDescent="0.2">
      <c r="B36" s="6"/>
    </row>
    <row r="37" spans="2:9" ht="26.25" customHeight="1" x14ac:dyDescent="0.2">
      <c r="B37" s="330" t="s">
        <v>131</v>
      </c>
      <c r="C37" s="333"/>
      <c r="D37" s="333"/>
      <c r="E37" s="333"/>
      <c r="F37" s="333"/>
      <c r="G37" s="333"/>
      <c r="H37" s="333"/>
      <c r="I37" s="334"/>
    </row>
    <row r="38" spans="2:9" ht="15" customHeight="1" x14ac:dyDescent="0.2">
      <c r="B38" s="6" t="s">
        <v>96</v>
      </c>
    </row>
    <row r="39" spans="2:9" x14ac:dyDescent="0.2">
      <c r="B39" s="6" t="s">
        <v>116</v>
      </c>
    </row>
    <row r="40" spans="2:9" x14ac:dyDescent="0.2">
      <c r="B40" s="6" t="s">
        <v>117</v>
      </c>
    </row>
    <row r="41" spans="2:9" x14ac:dyDescent="0.2">
      <c r="B41" s="4" t="s">
        <v>63</v>
      </c>
    </row>
    <row r="42" spans="2:9" s="1" customFormat="1" x14ac:dyDescent="0.2">
      <c r="B42" s="6"/>
    </row>
    <row r="43" spans="2:9" s="1" customFormat="1" x14ac:dyDescent="0.2">
      <c r="B43" s="6"/>
    </row>
    <row r="44" spans="2:9" s="1" customFormat="1" x14ac:dyDescent="0.2">
      <c r="B44" s="6"/>
    </row>
    <row r="45" spans="2:9" s="1" customFormat="1" x14ac:dyDescent="0.2">
      <c r="B45" s="6"/>
    </row>
    <row r="46" spans="2:9" s="1" customFormat="1" x14ac:dyDescent="0.2">
      <c r="B46" s="6"/>
    </row>
    <row r="47" spans="2:9" x14ac:dyDescent="0.2">
      <c r="C47" s="62" t="s">
        <v>102</v>
      </c>
      <c r="D47" s="62" t="s">
        <v>103</v>
      </c>
      <c r="E47" s="62" t="s">
        <v>104</v>
      </c>
      <c r="F47" s="62"/>
      <c r="G47" s="62"/>
      <c r="H47" s="49"/>
    </row>
    <row r="48" spans="2:9" x14ac:dyDescent="0.2">
      <c r="B48" s="4" t="s">
        <v>115</v>
      </c>
      <c r="C48" s="54">
        <v>2.5</v>
      </c>
      <c r="D48" s="54">
        <v>1.5</v>
      </c>
      <c r="E48" s="54">
        <v>1.1000000000000001</v>
      </c>
      <c r="F48" s="54"/>
    </row>
    <row r="49" spans="2:7" x14ac:dyDescent="0.2">
      <c r="B49" s="4" t="s">
        <v>95</v>
      </c>
      <c r="C49" s="54">
        <v>2</v>
      </c>
      <c r="D49" s="54">
        <v>1.1000000000000001</v>
      </c>
      <c r="E49" s="54">
        <v>0.9</v>
      </c>
      <c r="F49" s="54"/>
      <c r="G49" s="54"/>
    </row>
    <row r="50" spans="2:7" x14ac:dyDescent="0.2">
      <c r="C50" s="54"/>
      <c r="D50" s="54"/>
      <c r="E50" s="54"/>
      <c r="F50" s="54"/>
      <c r="G50" s="54"/>
    </row>
    <row r="51" spans="2:7" x14ac:dyDescent="0.2">
      <c r="B51" s="4" t="s">
        <v>15</v>
      </c>
      <c r="C51" s="54">
        <v>13.2</v>
      </c>
      <c r="D51" s="54">
        <v>6.3</v>
      </c>
      <c r="E51" s="54">
        <v>3.6</v>
      </c>
      <c r="F51" s="54"/>
      <c r="G51" s="54"/>
    </row>
    <row r="52" spans="2:7" x14ac:dyDescent="0.2">
      <c r="B52" s="4" t="s">
        <v>13</v>
      </c>
      <c r="C52" s="54">
        <v>12</v>
      </c>
      <c r="D52" s="54">
        <v>15.3</v>
      </c>
      <c r="E52" s="54">
        <v>17.5</v>
      </c>
      <c r="F52" s="54"/>
      <c r="G52" s="54"/>
    </row>
    <row r="53" spans="2:7" x14ac:dyDescent="0.2">
      <c r="B53" s="4" t="s">
        <v>30</v>
      </c>
      <c r="C53" s="54">
        <v>9.9</v>
      </c>
      <c r="D53" s="54">
        <v>3.3</v>
      </c>
      <c r="E53" s="54">
        <v>1</v>
      </c>
      <c r="F53" s="54"/>
      <c r="G53" s="54"/>
    </row>
    <row r="54" spans="2:7" x14ac:dyDescent="0.2">
      <c r="B54" s="4" t="s">
        <v>21</v>
      </c>
      <c r="C54" s="54">
        <v>7.4</v>
      </c>
      <c r="D54" s="54">
        <v>4.3</v>
      </c>
      <c r="E54" s="54">
        <v>2.7</v>
      </c>
      <c r="F54" s="54"/>
      <c r="G54" s="54"/>
    </row>
    <row r="55" spans="2:7" x14ac:dyDescent="0.2">
      <c r="B55" s="4" t="s">
        <v>33</v>
      </c>
      <c r="C55" s="54">
        <v>7.1</v>
      </c>
      <c r="D55" s="54">
        <v>4.4000000000000004</v>
      </c>
      <c r="E55" s="54">
        <v>3.3</v>
      </c>
      <c r="F55" s="54"/>
      <c r="G55" s="54"/>
    </row>
    <row r="56" spans="2:7" x14ac:dyDescent="0.2">
      <c r="B56" s="4" t="s">
        <v>28</v>
      </c>
      <c r="C56" s="54">
        <v>5</v>
      </c>
      <c r="D56" s="54">
        <v>4.0999999999999996</v>
      </c>
      <c r="E56" s="54">
        <v>3.7</v>
      </c>
      <c r="F56" s="54"/>
      <c r="G56" s="54"/>
    </row>
    <row r="57" spans="2:7" x14ac:dyDescent="0.2">
      <c r="B57" s="4" t="s">
        <v>32</v>
      </c>
      <c r="C57" s="54">
        <v>4.9000000000000004</v>
      </c>
      <c r="D57" s="54">
        <v>2.5</v>
      </c>
      <c r="E57" s="54">
        <v>1.7</v>
      </c>
      <c r="F57" s="54"/>
      <c r="G57" s="54"/>
    </row>
    <row r="58" spans="2:7" x14ac:dyDescent="0.2">
      <c r="B58" s="4" t="s">
        <v>18</v>
      </c>
      <c r="C58" s="54">
        <v>3.6</v>
      </c>
      <c r="D58" s="54">
        <v>0.7</v>
      </c>
      <c r="E58" s="54">
        <v>0.7</v>
      </c>
      <c r="F58" s="54"/>
      <c r="G58" s="54"/>
    </row>
    <row r="59" spans="2:7" x14ac:dyDescent="0.2">
      <c r="B59" s="4" t="s">
        <v>11</v>
      </c>
      <c r="C59" s="54">
        <v>3.3</v>
      </c>
      <c r="D59" s="54">
        <v>0.9</v>
      </c>
      <c r="E59" s="54">
        <v>0.2</v>
      </c>
      <c r="F59" s="54"/>
      <c r="G59" s="54"/>
    </row>
    <row r="60" spans="2:7" x14ac:dyDescent="0.2">
      <c r="B60" s="4" t="s">
        <v>19</v>
      </c>
      <c r="C60" s="54">
        <v>2.8</v>
      </c>
      <c r="D60" s="54">
        <v>1</v>
      </c>
      <c r="E60" s="54">
        <v>0.4</v>
      </c>
      <c r="F60" s="54"/>
      <c r="G60" s="54"/>
    </row>
    <row r="61" spans="2:7" x14ac:dyDescent="0.2">
      <c r="B61" s="4" t="s">
        <v>118</v>
      </c>
      <c r="C61" s="54">
        <v>2.7</v>
      </c>
      <c r="D61" s="54">
        <v>2</v>
      </c>
      <c r="E61" s="54">
        <v>1</v>
      </c>
      <c r="F61" s="54"/>
      <c r="G61" s="54"/>
    </row>
    <row r="62" spans="2:7" x14ac:dyDescent="0.2">
      <c r="B62" s="4" t="s">
        <v>31</v>
      </c>
      <c r="C62" s="54">
        <v>2.5</v>
      </c>
      <c r="D62" s="54">
        <v>2.9</v>
      </c>
      <c r="E62" s="54">
        <v>3.2</v>
      </c>
      <c r="F62" s="54"/>
      <c r="G62" s="54"/>
    </row>
    <row r="63" spans="2:7" x14ac:dyDescent="0.2">
      <c r="B63" s="6" t="s">
        <v>14</v>
      </c>
      <c r="C63" s="54">
        <v>2.4</v>
      </c>
      <c r="D63" s="54">
        <v>1.8</v>
      </c>
      <c r="E63" s="54">
        <v>1.9</v>
      </c>
      <c r="F63" s="54"/>
      <c r="G63" s="54"/>
    </row>
    <row r="64" spans="2:7" x14ac:dyDescent="0.2">
      <c r="B64" s="4" t="s">
        <v>29</v>
      </c>
      <c r="C64" s="54">
        <v>2.2000000000000002</v>
      </c>
      <c r="D64" s="54">
        <v>1.3</v>
      </c>
      <c r="E64" s="54">
        <v>0.5</v>
      </c>
      <c r="F64" s="54"/>
      <c r="G64" s="54"/>
    </row>
    <row r="65" spans="2:7" x14ac:dyDescent="0.2">
      <c r="B65" s="54" t="s">
        <v>12</v>
      </c>
      <c r="C65" s="54">
        <v>2.1</v>
      </c>
      <c r="D65" s="54">
        <v>1.7</v>
      </c>
      <c r="E65" s="54">
        <v>1.9</v>
      </c>
      <c r="F65" s="54"/>
      <c r="G65" s="54"/>
    </row>
    <row r="66" spans="2:7" x14ac:dyDescent="0.2">
      <c r="B66" s="4" t="s">
        <v>22</v>
      </c>
      <c r="C66" s="54">
        <v>2</v>
      </c>
      <c r="D66" s="54">
        <v>1.6</v>
      </c>
      <c r="E66" s="54">
        <v>0.7</v>
      </c>
      <c r="F66" s="54"/>
      <c r="G66" s="54"/>
    </row>
    <row r="67" spans="2:7" x14ac:dyDescent="0.2">
      <c r="B67" s="4" t="s">
        <v>34</v>
      </c>
      <c r="C67" s="54">
        <v>1.8</v>
      </c>
      <c r="D67" s="54">
        <v>1.1000000000000001</v>
      </c>
      <c r="E67" s="54">
        <v>1.6</v>
      </c>
      <c r="F67" s="54"/>
      <c r="G67" s="54"/>
    </row>
    <row r="68" spans="2:7" x14ac:dyDescent="0.2">
      <c r="B68" s="4" t="s">
        <v>20</v>
      </c>
      <c r="C68" s="54">
        <v>1.3</v>
      </c>
      <c r="D68" s="54">
        <v>1.3</v>
      </c>
      <c r="E68" s="54">
        <v>0.4</v>
      </c>
      <c r="F68" s="54"/>
      <c r="G68" s="54"/>
    </row>
    <row r="69" spans="2:7" x14ac:dyDescent="0.2">
      <c r="B69" s="4" t="s">
        <v>17</v>
      </c>
      <c r="C69" s="54">
        <v>1.2</v>
      </c>
      <c r="D69" s="54">
        <v>1.2</v>
      </c>
      <c r="E69" s="54">
        <v>1.2</v>
      </c>
      <c r="F69" s="54"/>
      <c r="G69" s="54"/>
    </row>
    <row r="70" spans="2:7" x14ac:dyDescent="0.2">
      <c r="B70" s="4" t="s">
        <v>89</v>
      </c>
      <c r="C70" s="54">
        <v>1.1000000000000001</v>
      </c>
      <c r="D70" s="54">
        <v>0.5</v>
      </c>
      <c r="E70" s="54">
        <v>0.3</v>
      </c>
      <c r="F70" s="54"/>
      <c r="G70" s="54"/>
    </row>
    <row r="71" spans="2:7" x14ac:dyDescent="0.2">
      <c r="B71" s="4" t="s">
        <v>24</v>
      </c>
      <c r="C71" s="54">
        <v>0.9</v>
      </c>
      <c r="D71" s="54">
        <v>0.7</v>
      </c>
      <c r="E71" s="54">
        <v>1.7</v>
      </c>
      <c r="F71" s="54"/>
      <c r="G71" s="54"/>
    </row>
    <row r="72" spans="2:7" x14ac:dyDescent="0.2">
      <c r="B72" s="4" t="s">
        <v>124</v>
      </c>
      <c r="C72" s="54">
        <v>0.5</v>
      </c>
      <c r="D72" s="54">
        <v>0.2</v>
      </c>
      <c r="E72" s="54">
        <v>0.3</v>
      </c>
      <c r="F72" s="54"/>
      <c r="G72" s="54"/>
    </row>
    <row r="73" spans="2:7" x14ac:dyDescent="0.2">
      <c r="B73" s="4" t="s">
        <v>27</v>
      </c>
      <c r="C73" s="54">
        <v>0.4</v>
      </c>
      <c r="D73" s="54">
        <v>0.3</v>
      </c>
      <c r="E73" s="54">
        <v>0.2</v>
      </c>
      <c r="F73" s="54"/>
      <c r="G73" s="54"/>
    </row>
    <row r="74" spans="2:7" x14ac:dyDescent="0.2">
      <c r="B74" s="4" t="s">
        <v>26</v>
      </c>
      <c r="C74" s="54">
        <v>0.3</v>
      </c>
      <c r="D74" s="54">
        <v>0.2</v>
      </c>
      <c r="E74" s="54">
        <v>0.2</v>
      </c>
      <c r="F74" s="54"/>
      <c r="G74" s="54"/>
    </row>
    <row r="75" spans="2:7" x14ac:dyDescent="0.2">
      <c r="B75" s="4" t="s">
        <v>16</v>
      </c>
      <c r="C75" s="54">
        <v>0.2</v>
      </c>
      <c r="D75" s="54">
        <v>0.2</v>
      </c>
      <c r="E75" s="54">
        <v>0.2</v>
      </c>
      <c r="F75" s="54"/>
      <c r="G75" s="54"/>
    </row>
    <row r="76" spans="2:7" x14ac:dyDescent="0.2">
      <c r="B76" s="4" t="s">
        <v>23</v>
      </c>
      <c r="C76" s="54">
        <v>0.2</v>
      </c>
      <c r="D76" s="54">
        <v>0.3</v>
      </c>
      <c r="E76" s="54">
        <v>0.2</v>
      </c>
      <c r="F76" s="54"/>
      <c r="G76" s="54"/>
    </row>
    <row r="77" spans="2:7" x14ac:dyDescent="0.2">
      <c r="B77" s="4" t="s">
        <v>25</v>
      </c>
      <c r="C77" s="54">
        <v>0.1</v>
      </c>
      <c r="D77" s="54">
        <v>0</v>
      </c>
      <c r="E77" s="54">
        <v>0</v>
      </c>
      <c r="F77" s="54"/>
      <c r="G77" s="54"/>
    </row>
    <row r="78" spans="2:7" x14ac:dyDescent="0.2">
      <c r="B78" s="54"/>
      <c r="C78" s="54"/>
      <c r="D78" s="54"/>
      <c r="E78" s="54"/>
      <c r="F78" s="54"/>
      <c r="G78" s="54"/>
    </row>
    <row r="79" spans="2:7" x14ac:dyDescent="0.2">
      <c r="B79" s="4" t="s">
        <v>44</v>
      </c>
      <c r="C79" s="54">
        <v>5</v>
      </c>
      <c r="D79" s="54">
        <v>3.3</v>
      </c>
      <c r="E79" s="54">
        <v>2.4</v>
      </c>
      <c r="F79" s="54"/>
      <c r="G79" s="54"/>
    </row>
    <row r="80" spans="2:7" x14ac:dyDescent="0.2">
      <c r="B80" s="4" t="s">
        <v>37</v>
      </c>
      <c r="C80" s="54">
        <v>1</v>
      </c>
      <c r="D80" s="54">
        <v>0.6</v>
      </c>
      <c r="E80" s="54">
        <v>0.8</v>
      </c>
      <c r="F80" s="54"/>
      <c r="G80" s="54"/>
    </row>
    <row r="81" spans="2:8" x14ac:dyDescent="0.2">
      <c r="B81" s="4" t="s">
        <v>38</v>
      </c>
      <c r="C81" s="54">
        <v>0.7</v>
      </c>
      <c r="D81" s="54">
        <v>0.5</v>
      </c>
      <c r="E81" s="54">
        <v>1</v>
      </c>
      <c r="F81" s="54"/>
      <c r="G81" s="54"/>
    </row>
    <row r="82" spans="2:8" x14ac:dyDescent="0.2">
      <c r="B82" s="54"/>
      <c r="C82" s="54"/>
      <c r="D82" s="54"/>
      <c r="E82" s="54"/>
      <c r="F82" s="54"/>
      <c r="G82" s="54"/>
    </row>
    <row r="83" spans="2:8" x14ac:dyDescent="0.2">
      <c r="B83" s="4" t="s">
        <v>119</v>
      </c>
      <c r="C83" s="54">
        <v>5</v>
      </c>
      <c r="D83" s="54">
        <v>4.0999999999999996</v>
      </c>
      <c r="E83" s="54">
        <v>4.5</v>
      </c>
      <c r="F83" s="54"/>
      <c r="G83" s="54"/>
    </row>
    <row r="84" spans="2:8" x14ac:dyDescent="0.2">
      <c r="C84" s="54"/>
      <c r="D84" s="54"/>
      <c r="E84" s="54"/>
      <c r="F84" s="54"/>
      <c r="G84" s="54"/>
    </row>
    <row r="85" spans="2:8" x14ac:dyDescent="0.2">
      <c r="B85" s="4" t="s">
        <v>101</v>
      </c>
      <c r="C85" s="54">
        <v>5.9</v>
      </c>
      <c r="D85" s="54">
        <v>2.4</v>
      </c>
      <c r="E85" s="54">
        <v>2.2000000000000002</v>
      </c>
      <c r="F85" s="54"/>
      <c r="G85" s="54"/>
    </row>
    <row r="86" spans="2:8" x14ac:dyDescent="0.2">
      <c r="B86" s="4" t="s">
        <v>94</v>
      </c>
      <c r="C86" s="54">
        <v>4.9000000000000004</v>
      </c>
      <c r="D86" s="54">
        <v>1.5</v>
      </c>
      <c r="E86" s="54">
        <v>0.3</v>
      </c>
      <c r="F86" s="54"/>
      <c r="G86" s="54"/>
    </row>
    <row r="87" spans="2:8" x14ac:dyDescent="0.2">
      <c r="B87" s="4" t="s">
        <v>39</v>
      </c>
      <c r="C87" s="54">
        <v>11</v>
      </c>
      <c r="D87" s="54">
        <v>3.1</v>
      </c>
      <c r="E87" s="54">
        <v>1.3</v>
      </c>
      <c r="F87" s="54"/>
      <c r="G87" s="54"/>
    </row>
    <row r="88" spans="2:8" x14ac:dyDescent="0.2">
      <c r="B88" s="4" t="s">
        <v>40</v>
      </c>
      <c r="C88" s="54">
        <v>3.9</v>
      </c>
      <c r="D88" s="54">
        <v>1.7</v>
      </c>
      <c r="E88" s="54">
        <v>0.8</v>
      </c>
      <c r="F88" s="54"/>
      <c r="G88" s="54"/>
    </row>
    <row r="89" spans="2:8" x14ac:dyDescent="0.2">
      <c r="C89" s="54"/>
      <c r="D89" s="54"/>
      <c r="E89" s="54"/>
      <c r="F89" s="54"/>
      <c r="G89" s="54"/>
    </row>
    <row r="90" spans="2:8" x14ac:dyDescent="0.2">
      <c r="C90" s="54"/>
      <c r="D90" s="54"/>
      <c r="E90" s="54"/>
      <c r="F90" s="54"/>
      <c r="G90" s="54"/>
    </row>
    <row r="93" spans="2:8" x14ac:dyDescent="0.2">
      <c r="B93" s="4" t="s">
        <v>112</v>
      </c>
    </row>
    <row r="94" spans="2:8" ht="15.75" x14ac:dyDescent="0.25">
      <c r="B94" s="242" t="s">
        <v>129</v>
      </c>
      <c r="C94" s="242"/>
      <c r="D94" s="242"/>
      <c r="E94" s="242"/>
      <c r="F94" s="242"/>
      <c r="G94" s="242"/>
      <c r="H94" s="242"/>
    </row>
    <row r="98" spans="1:9" ht="15.75" x14ac:dyDescent="0.25">
      <c r="A98"/>
      <c r="B98"/>
      <c r="C98"/>
      <c r="D98"/>
      <c r="E98"/>
      <c r="F98"/>
      <c r="G98"/>
      <c r="H98"/>
      <c r="I98"/>
    </row>
    <row r="99" spans="1:9" ht="15.75" x14ac:dyDescent="0.25">
      <c r="A99"/>
      <c r="B99"/>
      <c r="C99"/>
      <c r="D99"/>
      <c r="E99"/>
      <c r="F99"/>
      <c r="G99"/>
      <c r="H99"/>
      <c r="I99"/>
    </row>
    <row r="100" spans="1:9" ht="15.75" x14ac:dyDescent="0.25">
      <c r="A100"/>
      <c r="B100"/>
      <c r="C100"/>
      <c r="D100"/>
      <c r="E100"/>
      <c r="F100"/>
      <c r="G100"/>
      <c r="H100"/>
      <c r="I100"/>
    </row>
    <row r="101" spans="1:9" ht="15.75" x14ac:dyDescent="0.25">
      <c r="A101"/>
      <c r="B101"/>
      <c r="C101"/>
      <c r="D101"/>
      <c r="E101"/>
      <c r="F101"/>
      <c r="G101"/>
      <c r="H101"/>
      <c r="I101"/>
    </row>
    <row r="102" spans="1:9" ht="15.75" x14ac:dyDescent="0.25">
      <c r="A102"/>
      <c r="B102"/>
      <c r="C102"/>
      <c r="D102"/>
      <c r="E102"/>
      <c r="F102"/>
      <c r="G102"/>
      <c r="H102"/>
      <c r="I102"/>
    </row>
    <row r="103" spans="1:9" ht="15.75" x14ac:dyDescent="0.25">
      <c r="A103"/>
      <c r="B103"/>
      <c r="C103"/>
      <c r="D103"/>
      <c r="E103"/>
      <c r="F103"/>
      <c r="G103"/>
      <c r="H103"/>
      <c r="I103"/>
    </row>
  </sheetData>
  <sortState ref="B44:F47">
    <sortCondition descending="1" ref="F44:F47"/>
  </sortState>
  <mergeCells count="1">
    <mergeCell ref="B37:I37"/>
  </mergeCells>
  <hyperlinks>
    <hyperlink ref="B94:H94" r:id="rId1" display="https://ec.europa.eu/eurostat/databrowser/bookmark/bb2b2681-b638-45ea-bad0-92fe8c5ce364?lang=en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H89"/>
  <sheetViews>
    <sheetView showGridLines="0" topLeftCell="A31" zoomScaleNormal="100" workbookViewId="0">
      <selection activeCell="A69" sqref="A69:XFD69"/>
    </sheetView>
  </sheetViews>
  <sheetFormatPr defaultColWidth="10.75" defaultRowHeight="12" x14ac:dyDescent="0.2"/>
  <cols>
    <col min="1" max="1" width="10.75" style="4"/>
    <col min="2" max="2" width="18.75" style="4" customWidth="1"/>
    <col min="3" max="3" width="13.5" style="4" customWidth="1"/>
    <col min="4" max="4" width="16.75" style="4" customWidth="1"/>
    <col min="5" max="16384" width="10.75" style="4"/>
  </cols>
  <sheetData>
    <row r="2" spans="2:2" s="1" customFormat="1" ht="15.75" x14ac:dyDescent="0.25">
      <c r="B2" s="74" t="s">
        <v>133</v>
      </c>
    </row>
    <row r="3" spans="2:2" s="1" customFormat="1" ht="12.75" x14ac:dyDescent="0.2">
      <c r="B3" s="2" t="s">
        <v>93</v>
      </c>
    </row>
    <row r="4" spans="2:2" s="1" customFormat="1" x14ac:dyDescent="0.2">
      <c r="B4" s="6"/>
    </row>
    <row r="5" spans="2:2" s="1" customFormat="1" x14ac:dyDescent="0.2">
      <c r="B5" s="6"/>
    </row>
    <row r="6" spans="2:2" s="1" customFormat="1" x14ac:dyDescent="0.2">
      <c r="B6" s="6"/>
    </row>
    <row r="7" spans="2:2" s="1" customFormat="1" x14ac:dyDescent="0.2">
      <c r="B7" s="6"/>
    </row>
    <row r="8" spans="2:2" s="1" customFormat="1" x14ac:dyDescent="0.2">
      <c r="B8" s="6"/>
    </row>
    <row r="9" spans="2:2" s="1" customFormat="1" x14ac:dyDescent="0.2">
      <c r="B9" s="6"/>
    </row>
    <row r="10" spans="2:2" s="1" customFormat="1" x14ac:dyDescent="0.2">
      <c r="B10" s="6"/>
    </row>
    <row r="11" spans="2:2" s="1" customFormat="1" x14ac:dyDescent="0.2">
      <c r="B11" s="6"/>
    </row>
    <row r="12" spans="2:2" s="1" customFormat="1" x14ac:dyDescent="0.2">
      <c r="B12" s="6"/>
    </row>
    <row r="13" spans="2:2" s="1" customFormat="1" x14ac:dyDescent="0.2">
      <c r="B13" s="6"/>
    </row>
    <row r="14" spans="2:2" s="1" customFormat="1" x14ac:dyDescent="0.2">
      <c r="B14" s="6"/>
    </row>
    <row r="15" spans="2:2" s="1" customFormat="1" x14ac:dyDescent="0.2">
      <c r="B15" s="6"/>
    </row>
    <row r="16" spans="2:2" s="1" customFormat="1" x14ac:dyDescent="0.2">
      <c r="B16" s="6"/>
    </row>
    <row r="17" spans="2:2" s="1" customFormat="1" x14ac:dyDescent="0.2">
      <c r="B17" s="6"/>
    </row>
    <row r="18" spans="2:2" s="1" customFormat="1" x14ac:dyDescent="0.2">
      <c r="B18" s="6"/>
    </row>
    <row r="19" spans="2:2" s="1" customFormat="1" x14ac:dyDescent="0.2">
      <c r="B19" s="6"/>
    </row>
    <row r="20" spans="2:2" s="1" customFormat="1" x14ac:dyDescent="0.2">
      <c r="B20" s="6"/>
    </row>
    <row r="21" spans="2:2" s="1" customFormat="1" x14ac:dyDescent="0.2">
      <c r="B21" s="6"/>
    </row>
    <row r="22" spans="2:2" s="1" customFormat="1" x14ac:dyDescent="0.2">
      <c r="B22" s="6"/>
    </row>
    <row r="23" spans="2:2" s="1" customFormat="1" x14ac:dyDescent="0.2">
      <c r="B23" s="6"/>
    </row>
    <row r="24" spans="2:2" s="1" customFormat="1" x14ac:dyDescent="0.2">
      <c r="B24" s="6"/>
    </row>
    <row r="25" spans="2:2" s="1" customFormat="1" x14ac:dyDescent="0.2">
      <c r="B25" s="6"/>
    </row>
    <row r="26" spans="2:2" s="1" customFormat="1" x14ac:dyDescent="0.2">
      <c r="B26" s="6"/>
    </row>
    <row r="27" spans="2:2" s="1" customFormat="1" x14ac:dyDescent="0.2">
      <c r="B27" s="6"/>
    </row>
    <row r="28" spans="2:2" s="1" customFormat="1" x14ac:dyDescent="0.2">
      <c r="B28" s="6"/>
    </row>
    <row r="29" spans="2:2" s="1" customFormat="1" x14ac:dyDescent="0.2">
      <c r="B29" s="6"/>
    </row>
    <row r="30" spans="2:2" s="1" customFormat="1" x14ac:dyDescent="0.2">
      <c r="B30" s="6"/>
    </row>
    <row r="31" spans="2:2" s="1" customFormat="1" x14ac:dyDescent="0.2">
      <c r="B31" s="6"/>
    </row>
    <row r="32" spans="2:2" s="1" customFormat="1" x14ac:dyDescent="0.2">
      <c r="B32" s="6"/>
    </row>
    <row r="33" spans="1:8" s="1" customFormat="1" x14ac:dyDescent="0.2">
      <c r="B33" s="6"/>
    </row>
    <row r="34" spans="1:8" s="1" customFormat="1" x14ac:dyDescent="0.2">
      <c r="B34" s="6"/>
    </row>
    <row r="35" spans="1:8" s="1" customFormat="1" x14ac:dyDescent="0.2">
      <c r="B35" s="6"/>
    </row>
    <row r="36" spans="1:8" ht="14.45" customHeight="1" x14ac:dyDescent="0.2">
      <c r="B36" s="6" t="s">
        <v>134</v>
      </c>
    </row>
    <row r="37" spans="1:8" ht="15" customHeight="1" x14ac:dyDescent="0.2">
      <c r="B37" s="6" t="s">
        <v>96</v>
      </c>
    </row>
    <row r="38" spans="1:8" x14ac:dyDescent="0.2">
      <c r="B38" s="6" t="s">
        <v>116</v>
      </c>
    </row>
    <row r="39" spans="1:8" x14ac:dyDescent="0.2">
      <c r="B39" s="6" t="s">
        <v>117</v>
      </c>
    </row>
    <row r="40" spans="1:8" ht="14.45" customHeight="1" x14ac:dyDescent="0.2">
      <c r="A40" s="103"/>
      <c r="B40" s="75" t="s">
        <v>105</v>
      </c>
    </row>
    <row r="41" spans="1:8" s="1" customFormat="1" x14ac:dyDescent="0.2">
      <c r="B41" s="6"/>
    </row>
    <row r="42" spans="1:8" s="1" customFormat="1" x14ac:dyDescent="0.2">
      <c r="B42" s="6"/>
    </row>
    <row r="43" spans="1:8" x14ac:dyDescent="0.2">
      <c r="B43" s="63"/>
      <c r="C43" s="8"/>
    </row>
    <row r="44" spans="1:8" x14ac:dyDescent="0.2">
      <c r="B44" s="63"/>
      <c r="C44" s="8"/>
    </row>
    <row r="45" spans="1:8" ht="52.9" customHeight="1" x14ac:dyDescent="0.2">
      <c r="B45" s="8"/>
      <c r="C45" s="64" t="s">
        <v>7</v>
      </c>
      <c r="D45" s="50" t="s">
        <v>41</v>
      </c>
      <c r="E45" s="50" t="s">
        <v>45</v>
      </c>
    </row>
    <row r="46" spans="1:8" ht="15.75" x14ac:dyDescent="0.25">
      <c r="B46" s="65" t="s">
        <v>115</v>
      </c>
      <c r="C46" s="265">
        <v>2.8</v>
      </c>
      <c r="D46" s="265">
        <v>1.2</v>
      </c>
      <c r="E46" s="265">
        <v>4</v>
      </c>
      <c r="G46"/>
      <c r="H46"/>
    </row>
    <row r="47" spans="1:8" ht="15.75" x14ac:dyDescent="0.25">
      <c r="B47" s="6" t="s">
        <v>130</v>
      </c>
      <c r="C47" s="265">
        <v>2.9</v>
      </c>
      <c r="D47" s="265">
        <v>1</v>
      </c>
      <c r="E47" s="265">
        <v>3.9</v>
      </c>
      <c r="G47"/>
      <c r="H47"/>
    </row>
    <row r="48" spans="1:8" ht="15.75" x14ac:dyDescent="0.25">
      <c r="B48" s="6"/>
      <c r="C48" s="265"/>
      <c r="D48" s="265"/>
      <c r="E48" s="265"/>
      <c r="G48"/>
      <c r="H48"/>
    </row>
    <row r="49" spans="2:8" ht="15.75" x14ac:dyDescent="0.25">
      <c r="B49" s="6" t="s">
        <v>21</v>
      </c>
      <c r="C49" s="264">
        <v>10.5</v>
      </c>
      <c r="D49" s="265">
        <v>3</v>
      </c>
      <c r="E49" s="265">
        <f>C49+D49</f>
        <v>13.5</v>
      </c>
      <c r="G49"/>
      <c r="H49"/>
    </row>
    <row r="50" spans="2:8" ht="15.75" x14ac:dyDescent="0.25">
      <c r="B50" s="6" t="s">
        <v>29</v>
      </c>
      <c r="C50" s="264">
        <v>9.8000000000000007</v>
      </c>
      <c r="D50" s="265">
        <v>3.3000000000000003</v>
      </c>
      <c r="E50" s="265">
        <f t="shared" ref="E50:E75" si="0">C50+D50</f>
        <v>13.100000000000001</v>
      </c>
      <c r="G50"/>
      <c r="H50"/>
    </row>
    <row r="51" spans="2:8" ht="15.75" x14ac:dyDescent="0.25">
      <c r="B51" s="6" t="s">
        <v>15</v>
      </c>
      <c r="C51" s="264">
        <v>8.8000000000000007</v>
      </c>
      <c r="D51" s="265">
        <v>0.70000000000000007</v>
      </c>
      <c r="E51" s="265">
        <f t="shared" si="0"/>
        <v>9.5</v>
      </c>
      <c r="G51"/>
      <c r="H51"/>
    </row>
    <row r="52" spans="2:8" ht="15.75" x14ac:dyDescent="0.25">
      <c r="B52" s="6" t="s">
        <v>30</v>
      </c>
      <c r="C52" s="264">
        <v>5</v>
      </c>
      <c r="D52" s="265">
        <v>1.8</v>
      </c>
      <c r="E52" s="265">
        <f t="shared" si="0"/>
        <v>6.8</v>
      </c>
      <c r="G52"/>
      <c r="H52"/>
    </row>
    <row r="53" spans="2:8" ht="15.75" x14ac:dyDescent="0.25">
      <c r="B53" s="6" t="s">
        <v>12</v>
      </c>
      <c r="C53" s="264">
        <v>4.7</v>
      </c>
      <c r="D53" s="265">
        <v>2</v>
      </c>
      <c r="E53" s="265">
        <f t="shared" si="0"/>
        <v>6.7</v>
      </c>
      <c r="G53"/>
      <c r="H53"/>
    </row>
    <row r="54" spans="2:8" ht="15.75" x14ac:dyDescent="0.25">
      <c r="B54" s="6" t="s">
        <v>33</v>
      </c>
      <c r="C54" s="264">
        <v>5.5</v>
      </c>
      <c r="D54" s="265">
        <v>0.7</v>
      </c>
      <c r="E54" s="265">
        <f t="shared" si="0"/>
        <v>6.2</v>
      </c>
      <c r="G54"/>
      <c r="H54"/>
    </row>
    <row r="55" spans="2:8" ht="15.75" x14ac:dyDescent="0.25">
      <c r="B55" s="6" t="s">
        <v>16</v>
      </c>
      <c r="C55" s="264">
        <v>5</v>
      </c>
      <c r="D55" s="265">
        <v>1.0999999999999999</v>
      </c>
      <c r="E55" s="265">
        <f t="shared" si="0"/>
        <v>6.1</v>
      </c>
      <c r="G55"/>
      <c r="H55"/>
    </row>
    <row r="56" spans="2:8" ht="15.75" x14ac:dyDescent="0.25">
      <c r="B56" s="6" t="s">
        <v>118</v>
      </c>
      <c r="C56" s="264">
        <v>3.6</v>
      </c>
      <c r="D56" s="265">
        <v>1.7000000000000002</v>
      </c>
      <c r="E56" s="265">
        <f t="shared" si="0"/>
        <v>5.3000000000000007</v>
      </c>
      <c r="G56"/>
      <c r="H56"/>
    </row>
    <row r="57" spans="2:8" ht="15.75" x14ac:dyDescent="0.25">
      <c r="B57" s="6" t="s">
        <v>13</v>
      </c>
      <c r="C57" s="264">
        <v>4.8</v>
      </c>
      <c r="D57" s="265">
        <v>0.4</v>
      </c>
      <c r="E57" s="265">
        <f t="shared" si="0"/>
        <v>5.2</v>
      </c>
      <c r="G57"/>
      <c r="H57"/>
    </row>
    <row r="58" spans="2:8" ht="15.75" x14ac:dyDescent="0.25">
      <c r="B58" s="6" t="s">
        <v>20</v>
      </c>
      <c r="C58" s="264">
        <v>4.2</v>
      </c>
      <c r="D58" s="265">
        <v>1</v>
      </c>
      <c r="E58" s="265">
        <f t="shared" si="0"/>
        <v>5.2</v>
      </c>
      <c r="G58"/>
      <c r="H58"/>
    </row>
    <row r="59" spans="2:8" ht="15.75" x14ac:dyDescent="0.25">
      <c r="B59" s="6" t="s">
        <v>17</v>
      </c>
      <c r="C59" s="264">
        <v>2.7</v>
      </c>
      <c r="D59" s="265">
        <v>2.1</v>
      </c>
      <c r="E59" s="265">
        <f t="shared" si="0"/>
        <v>4.8000000000000007</v>
      </c>
      <c r="G59"/>
      <c r="H59"/>
    </row>
    <row r="60" spans="2:8" ht="15.75" x14ac:dyDescent="0.25">
      <c r="B60" s="6" t="s">
        <v>31</v>
      </c>
      <c r="C60" s="264">
        <v>3.7</v>
      </c>
      <c r="D60" s="265">
        <v>0.9</v>
      </c>
      <c r="E60" s="265">
        <f t="shared" si="0"/>
        <v>4.6000000000000005</v>
      </c>
      <c r="G60"/>
      <c r="H60"/>
    </row>
    <row r="61" spans="2:8" ht="15.75" x14ac:dyDescent="0.25">
      <c r="B61" s="6" t="s">
        <v>138</v>
      </c>
      <c r="C61" s="264">
        <v>2.1</v>
      </c>
      <c r="D61" s="265">
        <v>1.9999999999999998</v>
      </c>
      <c r="E61" s="265">
        <f t="shared" si="0"/>
        <v>4.0999999999999996</v>
      </c>
      <c r="G61"/>
      <c r="H61"/>
    </row>
    <row r="62" spans="2:8" ht="15.75" x14ac:dyDescent="0.25">
      <c r="B62" s="6" t="s">
        <v>22</v>
      </c>
      <c r="C62" s="264">
        <v>3.4</v>
      </c>
      <c r="D62" s="265">
        <v>0.30000000000000004</v>
      </c>
      <c r="E62" s="265">
        <f t="shared" si="0"/>
        <v>3.7</v>
      </c>
      <c r="G62"/>
      <c r="H62"/>
    </row>
    <row r="63" spans="2:8" ht="15.75" x14ac:dyDescent="0.25">
      <c r="B63" s="6" t="s">
        <v>28</v>
      </c>
      <c r="C63" s="264">
        <v>1.9</v>
      </c>
      <c r="D63" s="265">
        <v>1.5999999999999999</v>
      </c>
      <c r="E63" s="265">
        <f t="shared" si="0"/>
        <v>3.5</v>
      </c>
      <c r="G63"/>
      <c r="H63"/>
    </row>
    <row r="64" spans="2:8" ht="15.75" x14ac:dyDescent="0.25">
      <c r="B64" s="6" t="s">
        <v>19</v>
      </c>
      <c r="C64" s="264">
        <v>2.7</v>
      </c>
      <c r="D64" s="265">
        <v>0.4</v>
      </c>
      <c r="E64" s="265">
        <f t="shared" si="0"/>
        <v>3.1</v>
      </c>
      <c r="G64"/>
      <c r="H64"/>
    </row>
    <row r="65" spans="2:8" ht="15.75" x14ac:dyDescent="0.25">
      <c r="B65" s="6" t="s">
        <v>24</v>
      </c>
      <c r="C65" s="264">
        <v>1.6</v>
      </c>
      <c r="D65" s="265">
        <v>1.5</v>
      </c>
      <c r="E65" s="265">
        <f t="shared" si="0"/>
        <v>3.1</v>
      </c>
      <c r="G65"/>
      <c r="H65"/>
    </row>
    <row r="66" spans="2:8" ht="15.75" x14ac:dyDescent="0.25">
      <c r="B66" s="6" t="s">
        <v>137</v>
      </c>
      <c r="C66" s="264">
        <v>2.4</v>
      </c>
      <c r="D66" s="265">
        <v>0.7</v>
      </c>
      <c r="E66" s="265">
        <f t="shared" si="0"/>
        <v>3.0999999999999996</v>
      </c>
      <c r="G66"/>
      <c r="H66"/>
    </row>
    <row r="67" spans="2:8" ht="15.75" x14ac:dyDescent="0.25">
      <c r="B67" s="6" t="s">
        <v>11</v>
      </c>
      <c r="C67" s="264">
        <v>2.1</v>
      </c>
      <c r="D67" s="265">
        <v>0.6</v>
      </c>
      <c r="E67" s="265">
        <f t="shared" si="0"/>
        <v>2.7</v>
      </c>
      <c r="G67"/>
      <c r="H67"/>
    </row>
    <row r="68" spans="2:8" ht="15.75" x14ac:dyDescent="0.25">
      <c r="B68" s="6" t="s">
        <v>34</v>
      </c>
      <c r="C68" s="264">
        <v>1.6</v>
      </c>
      <c r="D68" s="265">
        <v>1</v>
      </c>
      <c r="E68" s="265">
        <f t="shared" si="0"/>
        <v>2.6</v>
      </c>
      <c r="G68"/>
      <c r="H68"/>
    </row>
    <row r="69" spans="2:8" ht="15.75" x14ac:dyDescent="0.25">
      <c r="B69" s="6" t="s">
        <v>89</v>
      </c>
      <c r="C69" s="264">
        <v>0.8</v>
      </c>
      <c r="D69" s="265">
        <v>1.8</v>
      </c>
      <c r="E69" s="265">
        <f t="shared" si="0"/>
        <v>2.6</v>
      </c>
      <c r="G69"/>
      <c r="H69"/>
    </row>
    <row r="70" spans="2:8" ht="15.75" x14ac:dyDescent="0.25">
      <c r="B70" s="6" t="s">
        <v>18</v>
      </c>
      <c r="C70" s="264">
        <v>1</v>
      </c>
      <c r="D70" s="265">
        <v>1.2</v>
      </c>
      <c r="E70" s="265">
        <f t="shared" si="0"/>
        <v>2.2000000000000002</v>
      </c>
      <c r="G70"/>
      <c r="H70"/>
    </row>
    <row r="71" spans="2:8" ht="15.75" x14ac:dyDescent="0.25">
      <c r="B71" s="6" t="s">
        <v>25</v>
      </c>
      <c r="C71" s="264">
        <v>0.3</v>
      </c>
      <c r="D71" s="265">
        <v>0.89999999999999991</v>
      </c>
      <c r="E71" s="265">
        <f t="shared" si="0"/>
        <v>1.2</v>
      </c>
      <c r="G71"/>
      <c r="H71"/>
    </row>
    <row r="72" spans="2:8" ht="15.75" x14ac:dyDescent="0.25">
      <c r="B72" s="6" t="s">
        <v>27</v>
      </c>
      <c r="C72" s="264">
        <v>0.6</v>
      </c>
      <c r="D72" s="265">
        <v>0.5</v>
      </c>
      <c r="E72" s="265">
        <f t="shared" si="0"/>
        <v>1.1000000000000001</v>
      </c>
      <c r="G72"/>
      <c r="H72"/>
    </row>
    <row r="73" spans="2:8" ht="15.75" x14ac:dyDescent="0.25">
      <c r="B73" s="6" t="s">
        <v>43</v>
      </c>
      <c r="C73" s="264">
        <v>0.4</v>
      </c>
      <c r="D73" s="265">
        <v>0.70000000000000007</v>
      </c>
      <c r="E73" s="265">
        <f t="shared" si="0"/>
        <v>1.1000000000000001</v>
      </c>
      <c r="G73"/>
      <c r="H73"/>
    </row>
    <row r="74" spans="2:8" ht="15.75" x14ac:dyDescent="0.25">
      <c r="B74" s="6" t="s">
        <v>23</v>
      </c>
      <c r="C74" s="264">
        <v>0.4</v>
      </c>
      <c r="D74" s="265">
        <v>0.4</v>
      </c>
      <c r="E74" s="265">
        <f t="shared" si="0"/>
        <v>0.8</v>
      </c>
      <c r="G74"/>
      <c r="H74"/>
    </row>
    <row r="75" spans="2:8" ht="15.75" x14ac:dyDescent="0.25">
      <c r="B75" s="6" t="s">
        <v>26</v>
      </c>
      <c r="C75" s="264">
        <v>0.4</v>
      </c>
      <c r="D75" s="265">
        <v>0.4</v>
      </c>
      <c r="E75" s="265">
        <f t="shared" si="0"/>
        <v>0.8</v>
      </c>
      <c r="G75"/>
      <c r="H75"/>
    </row>
    <row r="76" spans="2:8" ht="15.75" x14ac:dyDescent="0.25">
      <c r="B76" s="6"/>
      <c r="C76" s="264"/>
      <c r="D76" s="265"/>
      <c r="E76" s="265"/>
      <c r="G76"/>
      <c r="H76"/>
    </row>
    <row r="77" spans="2:8" ht="15.75" x14ac:dyDescent="0.25">
      <c r="B77" s="6" t="s">
        <v>44</v>
      </c>
      <c r="C77" s="264">
        <v>7.8</v>
      </c>
      <c r="D77" s="265">
        <v>3.6999999999999997</v>
      </c>
      <c r="E77" s="265">
        <f>C77+D77</f>
        <v>11.5</v>
      </c>
      <c r="G77"/>
      <c r="H77"/>
    </row>
    <row r="78" spans="2:8" ht="15.75" x14ac:dyDescent="0.25">
      <c r="B78" s="6" t="s">
        <v>37</v>
      </c>
      <c r="C78" s="264">
        <v>5.0999999999999996</v>
      </c>
      <c r="D78" s="265">
        <v>3</v>
      </c>
      <c r="E78" s="265">
        <f>C78+D78</f>
        <v>8.1</v>
      </c>
      <c r="G78"/>
      <c r="H78"/>
    </row>
    <row r="79" spans="2:8" ht="15.75" x14ac:dyDescent="0.25">
      <c r="B79" s="6" t="s">
        <v>38</v>
      </c>
      <c r="C79" s="264">
        <v>3</v>
      </c>
      <c r="D79" s="265">
        <v>1.5</v>
      </c>
      <c r="E79" s="265">
        <f>C79+D79</f>
        <v>4.5</v>
      </c>
      <c r="G79"/>
      <c r="H79"/>
    </row>
    <row r="80" spans="2:8" ht="15.75" x14ac:dyDescent="0.25">
      <c r="B80" s="6"/>
      <c r="C80" s="264"/>
      <c r="D80" s="265"/>
      <c r="E80" s="265"/>
      <c r="G80"/>
      <c r="H80"/>
    </row>
    <row r="81" spans="2:8" ht="15.75" x14ac:dyDescent="0.25">
      <c r="B81" s="6" t="s">
        <v>119</v>
      </c>
      <c r="C81" s="264">
        <v>2.5</v>
      </c>
      <c r="D81" s="265">
        <v>1.3</v>
      </c>
      <c r="E81" s="265">
        <f t="shared" ref="E81" si="1">C81+D81</f>
        <v>3.8</v>
      </c>
      <c r="G81"/>
      <c r="H81"/>
    </row>
    <row r="82" spans="2:8" ht="15.75" x14ac:dyDescent="0.25">
      <c r="B82" s="6"/>
      <c r="C82" s="264"/>
      <c r="D82" s="265"/>
      <c r="E82" s="265"/>
      <c r="G82"/>
      <c r="H82"/>
    </row>
    <row r="83" spans="2:8" ht="15.75" x14ac:dyDescent="0.25">
      <c r="B83" s="6" t="s">
        <v>39</v>
      </c>
      <c r="C83" s="264">
        <v>6.5</v>
      </c>
      <c r="D83" s="265">
        <v>5.2</v>
      </c>
      <c r="E83" s="265">
        <f>C83+D83</f>
        <v>11.7</v>
      </c>
      <c r="G83"/>
      <c r="H83"/>
    </row>
    <row r="84" spans="2:8" x14ac:dyDescent="0.2">
      <c r="B84" s="4" t="s">
        <v>94</v>
      </c>
      <c r="C84" s="264">
        <v>2.6</v>
      </c>
      <c r="D84" s="265">
        <v>1.5999999999999999</v>
      </c>
      <c r="E84" s="265">
        <f>C84+D84</f>
        <v>4.2</v>
      </c>
    </row>
    <row r="88" spans="2:8" ht="15.75" x14ac:dyDescent="0.25">
      <c r="B88" s="243" t="s">
        <v>112</v>
      </c>
      <c r="G88" s="242"/>
    </row>
    <row r="89" spans="2:8" ht="15.75" x14ac:dyDescent="0.25">
      <c r="B89" s="242" t="s">
        <v>148</v>
      </c>
      <c r="C89" s="242"/>
      <c r="D89" s="242"/>
      <c r="E89" s="242"/>
      <c r="F89" s="242"/>
    </row>
  </sheetData>
  <autoFilter ref="B48:E48">
    <sortState ref="B49:E75">
      <sortCondition descending="1" ref="E48"/>
    </sortState>
  </autoFilter>
  <sortState ref="B43:E44">
    <sortCondition descending="1" ref="E43:E44"/>
  </sortState>
  <hyperlinks>
    <hyperlink ref="B89:G89" r:id="rId1" display="https://ec.europa.eu/eurostat/databrowser/bookmark/8a37c4b5-95f4-4218-a3ad-376b8f51cec1?lang=en"/>
  </hyperlinks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52"/>
  <sheetViews>
    <sheetView showGridLines="0" zoomScaleNormal="100" workbookViewId="0">
      <selection activeCell="B2" sqref="B2:M47"/>
    </sheetView>
  </sheetViews>
  <sheetFormatPr defaultColWidth="10.75" defaultRowHeight="12" x14ac:dyDescent="0.2"/>
  <cols>
    <col min="1" max="1" width="10.75" style="4"/>
    <col min="2" max="2" width="18.75" style="4" customWidth="1"/>
    <col min="3" max="13" width="9.875" style="4" customWidth="1"/>
    <col min="14" max="14" width="8.75" style="4" customWidth="1"/>
    <col min="15" max="15" width="10.25" style="4" customWidth="1"/>
    <col min="16" max="16384" width="10.75" style="4"/>
  </cols>
  <sheetData>
    <row r="1" spans="1:15" s="1" customFormat="1" x14ac:dyDescent="0.25"/>
    <row r="2" spans="1:15" s="1" customFormat="1" ht="15.75" x14ac:dyDescent="0.25">
      <c r="B2" s="87" t="s">
        <v>135</v>
      </c>
      <c r="L2" s="7"/>
      <c r="N2" s="7"/>
    </row>
    <row r="3" spans="1:15" s="1" customFormat="1" ht="12.75" x14ac:dyDescent="0.2">
      <c r="B3" s="2" t="s">
        <v>93</v>
      </c>
    </row>
    <row r="4" spans="1:15" x14ac:dyDescent="0.2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O4" s="67"/>
    </row>
    <row r="5" spans="1:15" ht="24.75" customHeight="1" x14ac:dyDescent="0.2">
      <c r="A5" s="239"/>
      <c r="B5" s="339"/>
      <c r="C5" s="337" t="s">
        <v>73</v>
      </c>
      <c r="D5" s="341" t="s">
        <v>47</v>
      </c>
      <c r="E5" s="342"/>
      <c r="F5" s="342"/>
      <c r="G5" s="343"/>
      <c r="H5" s="344" t="s">
        <v>46</v>
      </c>
      <c r="I5" s="344"/>
      <c r="J5" s="344"/>
      <c r="K5" s="344"/>
      <c r="L5" s="344"/>
      <c r="M5" s="345"/>
      <c r="N5" s="94"/>
      <c r="O5" s="335" t="s">
        <v>4</v>
      </c>
    </row>
    <row r="6" spans="1:15" ht="72" x14ac:dyDescent="0.2">
      <c r="A6" s="239"/>
      <c r="B6" s="340"/>
      <c r="C6" s="338"/>
      <c r="D6" s="273" t="s">
        <v>0</v>
      </c>
      <c r="E6" s="104" t="s">
        <v>6</v>
      </c>
      <c r="F6" s="104" t="s">
        <v>8</v>
      </c>
      <c r="G6" s="294" t="s">
        <v>9</v>
      </c>
      <c r="H6" s="303" t="s">
        <v>0</v>
      </c>
      <c r="I6" s="273" t="s">
        <v>3</v>
      </c>
      <c r="J6" s="273" t="s">
        <v>1</v>
      </c>
      <c r="K6" s="273" t="s">
        <v>2</v>
      </c>
      <c r="L6" s="273" t="s">
        <v>10</v>
      </c>
      <c r="M6" s="274" t="s">
        <v>5</v>
      </c>
      <c r="N6" s="94"/>
      <c r="O6" s="336"/>
    </row>
    <row r="7" spans="1:15" x14ac:dyDescent="0.2">
      <c r="A7" s="239"/>
      <c r="B7" s="276" t="s">
        <v>115</v>
      </c>
      <c r="C7" s="286">
        <f t="shared" ref="C7:C38" si="0">100-O7</f>
        <v>4</v>
      </c>
      <c r="D7" s="286">
        <v>2.8</v>
      </c>
      <c r="E7" s="278">
        <v>2.5</v>
      </c>
      <c r="F7" s="278">
        <v>0</v>
      </c>
      <c r="G7" s="295">
        <v>0.2</v>
      </c>
      <c r="H7" s="278">
        <f>SUM(I7:M7)</f>
        <v>1.2</v>
      </c>
      <c r="I7" s="278">
        <v>0.3</v>
      </c>
      <c r="J7" s="278">
        <v>0</v>
      </c>
      <c r="K7" s="278">
        <v>0.4</v>
      </c>
      <c r="L7" s="278">
        <v>0.2</v>
      </c>
      <c r="M7" s="278">
        <v>0.3</v>
      </c>
      <c r="N7" s="94"/>
      <c r="O7" s="116">
        <v>96</v>
      </c>
    </row>
    <row r="8" spans="1:15" x14ac:dyDescent="0.2">
      <c r="A8" s="239"/>
      <c r="B8" s="277" t="s">
        <v>130</v>
      </c>
      <c r="C8" s="287">
        <f t="shared" si="0"/>
        <v>4</v>
      </c>
      <c r="D8" s="287">
        <v>2.9</v>
      </c>
      <c r="E8" s="279">
        <v>2.6</v>
      </c>
      <c r="F8" s="279">
        <v>0</v>
      </c>
      <c r="G8" s="296">
        <v>0.2</v>
      </c>
      <c r="H8" s="279">
        <f>SUM(I8:M8)</f>
        <v>1</v>
      </c>
      <c r="I8" s="279">
        <v>0.3</v>
      </c>
      <c r="J8" s="279">
        <v>0</v>
      </c>
      <c r="K8" s="279">
        <v>0.3</v>
      </c>
      <c r="L8" s="279">
        <v>0.1</v>
      </c>
      <c r="M8" s="279">
        <v>0.3</v>
      </c>
      <c r="N8" s="94"/>
      <c r="O8" s="117">
        <v>96</v>
      </c>
    </row>
    <row r="9" spans="1:15" x14ac:dyDescent="0.2">
      <c r="A9" s="239"/>
      <c r="B9" s="266" t="s">
        <v>118</v>
      </c>
      <c r="C9" s="288">
        <f t="shared" si="0"/>
        <v>5.2999999999999972</v>
      </c>
      <c r="D9" s="288">
        <v>3.6</v>
      </c>
      <c r="E9" s="280">
        <v>3.5</v>
      </c>
      <c r="F9" s="280">
        <v>0.1</v>
      </c>
      <c r="G9" s="297">
        <v>0.1</v>
      </c>
      <c r="H9" s="280">
        <f>SUM(I9:M9)</f>
        <v>1.7000000000000002</v>
      </c>
      <c r="I9" s="280">
        <v>0.5</v>
      </c>
      <c r="J9" s="280">
        <v>0.1</v>
      </c>
      <c r="K9" s="280">
        <v>0.5</v>
      </c>
      <c r="L9" s="280">
        <v>0.1</v>
      </c>
      <c r="M9" s="280">
        <v>0.5</v>
      </c>
      <c r="N9" s="275"/>
      <c r="O9" s="120">
        <v>94.7</v>
      </c>
    </row>
    <row r="10" spans="1:15" x14ac:dyDescent="0.2">
      <c r="A10" s="239"/>
      <c r="B10" s="247" t="s">
        <v>11</v>
      </c>
      <c r="C10" s="289">
        <f t="shared" si="0"/>
        <v>2.5999999999999943</v>
      </c>
      <c r="D10" s="289">
        <v>2.1</v>
      </c>
      <c r="E10" s="281">
        <v>1.9</v>
      </c>
      <c r="F10" s="281">
        <v>0.1</v>
      </c>
      <c r="G10" s="298">
        <v>0.1</v>
      </c>
      <c r="H10" s="281">
        <f>SUM(I10:M10)</f>
        <v>0.6</v>
      </c>
      <c r="I10" s="281">
        <v>0.1</v>
      </c>
      <c r="J10" s="281">
        <v>0.1</v>
      </c>
      <c r="K10" s="281">
        <v>0.1</v>
      </c>
      <c r="L10" s="281">
        <v>0.2</v>
      </c>
      <c r="M10" s="281">
        <v>0.1</v>
      </c>
      <c r="N10" s="94"/>
      <c r="O10" s="121">
        <v>97.4</v>
      </c>
    </row>
    <row r="11" spans="1:15" x14ac:dyDescent="0.2">
      <c r="A11" s="239"/>
      <c r="B11" s="247" t="s">
        <v>89</v>
      </c>
      <c r="C11" s="289">
        <f t="shared" si="0"/>
        <v>2.5999999999999943</v>
      </c>
      <c r="D11" s="289">
        <v>0.8</v>
      </c>
      <c r="E11" s="281">
        <v>0.4</v>
      </c>
      <c r="F11" s="281">
        <v>0.1</v>
      </c>
      <c r="G11" s="298">
        <v>0.3</v>
      </c>
      <c r="H11" s="281">
        <f t="shared" ref="H11:H41" si="1">SUM(I11:M11)</f>
        <v>1.8</v>
      </c>
      <c r="I11" s="281">
        <v>0.3</v>
      </c>
      <c r="J11" s="281">
        <v>0.1</v>
      </c>
      <c r="K11" s="281">
        <v>0.4</v>
      </c>
      <c r="L11" s="281">
        <v>0.5</v>
      </c>
      <c r="M11" s="281">
        <v>0.5</v>
      </c>
      <c r="N11" s="94"/>
      <c r="O11" s="121">
        <v>97.4</v>
      </c>
    </row>
    <row r="12" spans="1:15" x14ac:dyDescent="0.2">
      <c r="A12" s="239"/>
      <c r="B12" s="247" t="s">
        <v>12</v>
      </c>
      <c r="C12" s="289">
        <f t="shared" si="0"/>
        <v>6.7000000000000028</v>
      </c>
      <c r="D12" s="289">
        <v>4.7</v>
      </c>
      <c r="E12" s="281">
        <v>4.5</v>
      </c>
      <c r="F12" s="281">
        <v>0.1</v>
      </c>
      <c r="G12" s="298">
        <v>0.2</v>
      </c>
      <c r="H12" s="281">
        <f t="shared" si="1"/>
        <v>2</v>
      </c>
      <c r="I12" s="281">
        <v>0.3</v>
      </c>
      <c r="J12" s="281">
        <v>0</v>
      </c>
      <c r="K12" s="281">
        <v>0.6</v>
      </c>
      <c r="L12" s="281">
        <v>0.5</v>
      </c>
      <c r="M12" s="281">
        <v>0.6</v>
      </c>
      <c r="N12" s="94"/>
      <c r="O12" s="121">
        <v>93.3</v>
      </c>
    </row>
    <row r="13" spans="1:15" x14ac:dyDescent="0.2">
      <c r="A13" s="239"/>
      <c r="B13" s="247" t="s">
        <v>43</v>
      </c>
      <c r="C13" s="289">
        <f t="shared" si="0"/>
        <v>1</v>
      </c>
      <c r="D13" s="289">
        <v>0.4</v>
      </c>
      <c r="E13" s="281">
        <v>0.4</v>
      </c>
      <c r="F13" s="281">
        <v>0</v>
      </c>
      <c r="G13" s="298">
        <v>0</v>
      </c>
      <c r="H13" s="281">
        <f t="shared" si="1"/>
        <v>0.70000000000000007</v>
      </c>
      <c r="I13" s="281">
        <v>0.1</v>
      </c>
      <c r="J13" s="281">
        <v>0</v>
      </c>
      <c r="K13" s="281">
        <v>0.2</v>
      </c>
      <c r="L13" s="281">
        <v>0</v>
      </c>
      <c r="M13" s="281">
        <v>0.4</v>
      </c>
      <c r="N13" s="94"/>
      <c r="O13" s="121">
        <v>99</v>
      </c>
    </row>
    <row r="14" spans="1:15" x14ac:dyDescent="0.2">
      <c r="A14" s="239"/>
      <c r="B14" s="247" t="s">
        <v>13</v>
      </c>
      <c r="C14" s="289">
        <f t="shared" si="0"/>
        <v>5.2000000000000028</v>
      </c>
      <c r="D14" s="289">
        <v>4.8</v>
      </c>
      <c r="E14" s="281">
        <v>4.0999999999999996</v>
      </c>
      <c r="F14" s="281">
        <v>0</v>
      </c>
      <c r="G14" s="298">
        <v>0.6</v>
      </c>
      <c r="H14" s="281">
        <f t="shared" si="1"/>
        <v>0.4</v>
      </c>
      <c r="I14" s="281">
        <v>0.2</v>
      </c>
      <c r="J14" s="281">
        <v>0.1</v>
      </c>
      <c r="K14" s="281">
        <v>0.1</v>
      </c>
      <c r="L14" s="281">
        <v>0</v>
      </c>
      <c r="M14" s="281">
        <v>0</v>
      </c>
      <c r="N14" s="94"/>
      <c r="O14" s="121">
        <v>94.8</v>
      </c>
    </row>
    <row r="15" spans="1:15" x14ac:dyDescent="0.2">
      <c r="A15" s="239"/>
      <c r="B15" s="247" t="s">
        <v>137</v>
      </c>
      <c r="C15" s="289">
        <f t="shared" si="0"/>
        <v>3.2000000000000028</v>
      </c>
      <c r="D15" s="289">
        <v>2.4</v>
      </c>
      <c r="E15" s="281">
        <v>2.4</v>
      </c>
      <c r="F15" s="281">
        <v>0</v>
      </c>
      <c r="G15" s="298">
        <v>0.1</v>
      </c>
      <c r="H15" s="281">
        <f t="shared" si="1"/>
        <v>0.7</v>
      </c>
      <c r="I15" s="281">
        <v>0.1</v>
      </c>
      <c r="J15" s="281">
        <v>0</v>
      </c>
      <c r="K15" s="281">
        <v>0.3</v>
      </c>
      <c r="L15" s="281">
        <v>0.1</v>
      </c>
      <c r="M15" s="281">
        <v>0.2</v>
      </c>
      <c r="N15" s="94"/>
      <c r="O15" s="121">
        <v>96.8</v>
      </c>
    </row>
    <row r="16" spans="1:15" x14ac:dyDescent="0.2">
      <c r="A16" s="239"/>
      <c r="B16" s="247" t="s">
        <v>15</v>
      </c>
      <c r="C16" s="289">
        <f t="shared" si="0"/>
        <v>9.5</v>
      </c>
      <c r="D16" s="289">
        <v>8.8000000000000007</v>
      </c>
      <c r="E16" s="281">
        <v>8.6</v>
      </c>
      <c r="F16" s="281">
        <v>0</v>
      </c>
      <c r="G16" s="298">
        <v>0.1</v>
      </c>
      <c r="H16" s="281">
        <f t="shared" si="1"/>
        <v>0.70000000000000007</v>
      </c>
      <c r="I16" s="281">
        <v>0.1</v>
      </c>
      <c r="J16" s="281">
        <v>0</v>
      </c>
      <c r="K16" s="281">
        <v>0.2</v>
      </c>
      <c r="L16" s="281">
        <v>0.4</v>
      </c>
      <c r="M16" s="281">
        <v>0</v>
      </c>
      <c r="N16" s="94"/>
      <c r="O16" s="121">
        <v>90.5</v>
      </c>
    </row>
    <row r="17" spans="1:15" x14ac:dyDescent="0.2">
      <c r="A17" s="239"/>
      <c r="B17" s="247" t="s">
        <v>16</v>
      </c>
      <c r="C17" s="289">
        <f t="shared" si="0"/>
        <v>6</v>
      </c>
      <c r="D17" s="289">
        <v>5</v>
      </c>
      <c r="E17" s="281">
        <v>5</v>
      </c>
      <c r="F17" s="281">
        <v>0</v>
      </c>
      <c r="G17" s="298">
        <v>0</v>
      </c>
      <c r="H17" s="281">
        <f t="shared" si="1"/>
        <v>1.0999999999999999</v>
      </c>
      <c r="I17" s="281">
        <v>0.3</v>
      </c>
      <c r="J17" s="281">
        <v>0</v>
      </c>
      <c r="K17" s="281">
        <v>0.4</v>
      </c>
      <c r="L17" s="281">
        <v>0.1</v>
      </c>
      <c r="M17" s="281">
        <v>0.3</v>
      </c>
      <c r="N17" s="94"/>
      <c r="O17" s="121">
        <v>94</v>
      </c>
    </row>
    <row r="18" spans="1:15" x14ac:dyDescent="0.2">
      <c r="A18" s="239"/>
      <c r="B18" s="247" t="s">
        <v>17</v>
      </c>
      <c r="C18" s="289">
        <f t="shared" si="0"/>
        <v>4.9000000000000057</v>
      </c>
      <c r="D18" s="289">
        <v>2.7</v>
      </c>
      <c r="E18" s="281">
        <v>2.4</v>
      </c>
      <c r="F18" s="281">
        <v>0.1</v>
      </c>
      <c r="G18" s="298">
        <v>0.3</v>
      </c>
      <c r="H18" s="281">
        <f t="shared" si="1"/>
        <v>2.1</v>
      </c>
      <c r="I18" s="281">
        <v>0.6</v>
      </c>
      <c r="J18" s="281">
        <v>0.2</v>
      </c>
      <c r="K18" s="281">
        <v>0.7</v>
      </c>
      <c r="L18" s="281">
        <v>0.2</v>
      </c>
      <c r="M18" s="281">
        <v>0.4</v>
      </c>
      <c r="N18" s="94"/>
      <c r="O18" s="121">
        <v>95.1</v>
      </c>
    </row>
    <row r="19" spans="1:15" x14ac:dyDescent="0.2">
      <c r="A19" s="239"/>
      <c r="B19" s="247" t="s">
        <v>18</v>
      </c>
      <c r="C19" s="289">
        <f t="shared" si="0"/>
        <v>2.2000000000000028</v>
      </c>
      <c r="D19" s="289">
        <v>1</v>
      </c>
      <c r="E19" s="281">
        <v>0.7</v>
      </c>
      <c r="F19" s="281">
        <v>0.2</v>
      </c>
      <c r="G19" s="298">
        <v>0.1</v>
      </c>
      <c r="H19" s="281">
        <f t="shared" si="1"/>
        <v>1.2</v>
      </c>
      <c r="I19" s="281">
        <v>0.3</v>
      </c>
      <c r="J19" s="281">
        <v>0</v>
      </c>
      <c r="K19" s="281">
        <v>0.4</v>
      </c>
      <c r="L19" s="281">
        <v>0.2</v>
      </c>
      <c r="M19" s="281">
        <v>0.3</v>
      </c>
      <c r="N19" s="94"/>
      <c r="O19" s="121">
        <v>97.8</v>
      </c>
    </row>
    <row r="20" spans="1:15" x14ac:dyDescent="0.2">
      <c r="A20" s="239"/>
      <c r="B20" s="247" t="s">
        <v>19</v>
      </c>
      <c r="C20" s="289">
        <f t="shared" si="0"/>
        <v>3.0999999999999943</v>
      </c>
      <c r="D20" s="289">
        <v>2.7</v>
      </c>
      <c r="E20" s="281">
        <v>2.6</v>
      </c>
      <c r="F20" s="281">
        <v>0</v>
      </c>
      <c r="G20" s="298">
        <v>0.1</v>
      </c>
      <c r="H20" s="281">
        <f t="shared" si="1"/>
        <v>0.4</v>
      </c>
      <c r="I20" s="281">
        <v>0.1</v>
      </c>
      <c r="J20" s="281">
        <v>0</v>
      </c>
      <c r="K20" s="281">
        <v>0.1</v>
      </c>
      <c r="L20" s="281">
        <v>0.1</v>
      </c>
      <c r="M20" s="281">
        <v>0.1</v>
      </c>
      <c r="N20" s="94"/>
      <c r="O20" s="121">
        <v>96.9</v>
      </c>
    </row>
    <row r="21" spans="1:15" x14ac:dyDescent="0.2">
      <c r="A21" s="239"/>
      <c r="B21" s="247" t="s">
        <v>20</v>
      </c>
      <c r="C21" s="289">
        <f t="shared" si="0"/>
        <v>5.2000000000000028</v>
      </c>
      <c r="D21" s="289">
        <v>4.2</v>
      </c>
      <c r="E21" s="281">
        <v>4.2</v>
      </c>
      <c r="F21" s="281">
        <v>0</v>
      </c>
      <c r="G21" s="298">
        <v>0</v>
      </c>
      <c r="H21" s="281">
        <f t="shared" si="1"/>
        <v>1</v>
      </c>
      <c r="I21" s="281">
        <v>0.3</v>
      </c>
      <c r="J21" s="281">
        <v>0</v>
      </c>
      <c r="K21" s="281">
        <v>0.5</v>
      </c>
      <c r="L21" s="281">
        <v>0.2</v>
      </c>
      <c r="M21" s="281">
        <v>0</v>
      </c>
      <c r="N21" s="94"/>
      <c r="O21" s="121">
        <v>94.8</v>
      </c>
    </row>
    <row r="22" spans="1:15" x14ac:dyDescent="0.2">
      <c r="A22" s="239"/>
      <c r="B22" s="247" t="s">
        <v>21</v>
      </c>
      <c r="C22" s="289">
        <f t="shared" si="0"/>
        <v>13.5</v>
      </c>
      <c r="D22" s="289">
        <v>10.5</v>
      </c>
      <c r="E22" s="281">
        <v>9.8000000000000007</v>
      </c>
      <c r="F22" s="281">
        <v>0.2</v>
      </c>
      <c r="G22" s="298">
        <v>0.5</v>
      </c>
      <c r="H22" s="281">
        <f t="shared" si="1"/>
        <v>3</v>
      </c>
      <c r="I22" s="281">
        <v>0.9</v>
      </c>
      <c r="J22" s="281">
        <v>0.1</v>
      </c>
      <c r="K22" s="281">
        <v>1.1000000000000001</v>
      </c>
      <c r="L22" s="281">
        <v>0.7</v>
      </c>
      <c r="M22" s="281">
        <v>0.2</v>
      </c>
      <c r="N22" s="94"/>
      <c r="O22" s="121">
        <v>86.5</v>
      </c>
    </row>
    <row r="23" spans="1:15" x14ac:dyDescent="0.2">
      <c r="A23" s="239"/>
      <c r="B23" s="247" t="s">
        <v>22</v>
      </c>
      <c r="C23" s="289">
        <f t="shared" si="0"/>
        <v>3.7000000000000028</v>
      </c>
      <c r="D23" s="289">
        <v>3.4</v>
      </c>
      <c r="E23" s="281">
        <v>2.9</v>
      </c>
      <c r="F23" s="281">
        <v>0</v>
      </c>
      <c r="G23" s="298">
        <v>0.4</v>
      </c>
      <c r="H23" s="281">
        <f t="shared" si="1"/>
        <v>0.30000000000000004</v>
      </c>
      <c r="I23" s="281">
        <v>0.1</v>
      </c>
      <c r="J23" s="281">
        <v>0</v>
      </c>
      <c r="K23" s="281">
        <v>0.1</v>
      </c>
      <c r="L23" s="281">
        <v>0.1</v>
      </c>
      <c r="M23" s="281">
        <v>0</v>
      </c>
      <c r="N23" s="94"/>
      <c r="O23" s="121">
        <v>96.3</v>
      </c>
    </row>
    <row r="24" spans="1:15" x14ac:dyDescent="0.2">
      <c r="A24" s="239"/>
      <c r="B24" s="247" t="s">
        <v>23</v>
      </c>
      <c r="C24" s="289">
        <f t="shared" si="0"/>
        <v>0.90000000000000568</v>
      </c>
      <c r="D24" s="289">
        <v>0.4</v>
      </c>
      <c r="E24" s="281">
        <v>0.4</v>
      </c>
      <c r="F24" s="281">
        <v>0</v>
      </c>
      <c r="G24" s="298">
        <v>0</v>
      </c>
      <c r="H24" s="281">
        <f t="shared" si="1"/>
        <v>0.4</v>
      </c>
      <c r="I24" s="281">
        <v>0.1</v>
      </c>
      <c r="J24" s="281">
        <v>0</v>
      </c>
      <c r="K24" s="281">
        <v>0.1</v>
      </c>
      <c r="L24" s="281">
        <v>0</v>
      </c>
      <c r="M24" s="281">
        <v>0.2</v>
      </c>
      <c r="N24" s="94"/>
      <c r="O24" s="121">
        <v>99.1</v>
      </c>
    </row>
    <row r="25" spans="1:15" x14ac:dyDescent="0.2">
      <c r="A25" s="239"/>
      <c r="B25" s="247" t="s">
        <v>24</v>
      </c>
      <c r="C25" s="289">
        <f t="shared" si="0"/>
        <v>3.0999999999999943</v>
      </c>
      <c r="D25" s="289">
        <v>1.6</v>
      </c>
      <c r="E25" s="281">
        <v>1.5</v>
      </c>
      <c r="F25" s="281">
        <v>0.1</v>
      </c>
      <c r="G25" s="298">
        <v>0</v>
      </c>
      <c r="H25" s="281">
        <f t="shared" si="1"/>
        <v>1.5</v>
      </c>
      <c r="I25" s="281">
        <v>0.4</v>
      </c>
      <c r="J25" s="281">
        <v>0</v>
      </c>
      <c r="K25" s="281">
        <v>0.5</v>
      </c>
      <c r="L25" s="281">
        <v>0.4</v>
      </c>
      <c r="M25" s="281">
        <v>0.2</v>
      </c>
      <c r="N25" s="94"/>
      <c r="O25" s="121">
        <v>96.9</v>
      </c>
    </row>
    <row r="26" spans="1:15" x14ac:dyDescent="0.2">
      <c r="A26" s="239"/>
      <c r="B26" s="247" t="s">
        <v>25</v>
      </c>
      <c r="C26" s="289">
        <f t="shared" si="0"/>
        <v>1.2000000000000028</v>
      </c>
      <c r="D26" s="289">
        <v>0.3</v>
      </c>
      <c r="E26" s="281">
        <v>0.2</v>
      </c>
      <c r="F26" s="281">
        <v>0</v>
      </c>
      <c r="G26" s="298">
        <v>0.1</v>
      </c>
      <c r="H26" s="281">
        <f t="shared" si="1"/>
        <v>0.89999999999999991</v>
      </c>
      <c r="I26" s="281">
        <v>0.2</v>
      </c>
      <c r="J26" s="281">
        <v>0</v>
      </c>
      <c r="K26" s="281">
        <v>0.3</v>
      </c>
      <c r="L26" s="281">
        <v>0.1</v>
      </c>
      <c r="M26" s="281">
        <v>0.3</v>
      </c>
      <c r="N26" s="94"/>
      <c r="O26" s="121">
        <v>98.8</v>
      </c>
    </row>
    <row r="27" spans="1:15" x14ac:dyDescent="0.2">
      <c r="A27" s="239"/>
      <c r="B27" s="247" t="s">
        <v>26</v>
      </c>
      <c r="C27" s="289">
        <f t="shared" si="0"/>
        <v>0.70000000000000284</v>
      </c>
      <c r="D27" s="289">
        <v>0.4</v>
      </c>
      <c r="E27" s="281">
        <v>0.4</v>
      </c>
      <c r="F27" s="281">
        <v>0</v>
      </c>
      <c r="G27" s="298">
        <v>0</v>
      </c>
      <c r="H27" s="281">
        <f t="shared" si="1"/>
        <v>0.4</v>
      </c>
      <c r="I27" s="281">
        <v>0</v>
      </c>
      <c r="J27" s="281">
        <v>0</v>
      </c>
      <c r="K27" s="281">
        <v>0.1</v>
      </c>
      <c r="L27" s="281">
        <v>0.1</v>
      </c>
      <c r="M27" s="281">
        <v>0.2</v>
      </c>
      <c r="N27" s="94"/>
      <c r="O27" s="121">
        <v>99.3</v>
      </c>
    </row>
    <row r="28" spans="1:15" x14ac:dyDescent="0.2">
      <c r="A28" s="239"/>
      <c r="B28" s="247" t="s">
        <v>27</v>
      </c>
      <c r="C28" s="289">
        <f t="shared" si="0"/>
        <v>1.2000000000000028</v>
      </c>
      <c r="D28" s="289">
        <v>0.6</v>
      </c>
      <c r="E28" s="281">
        <v>0.5</v>
      </c>
      <c r="F28" s="281">
        <v>0</v>
      </c>
      <c r="G28" s="298">
        <v>0.1</v>
      </c>
      <c r="H28" s="281">
        <f t="shared" si="1"/>
        <v>0.5</v>
      </c>
      <c r="I28" s="281">
        <v>0.1</v>
      </c>
      <c r="J28" s="281">
        <v>0</v>
      </c>
      <c r="K28" s="281">
        <v>0.2</v>
      </c>
      <c r="L28" s="281">
        <v>0.1</v>
      </c>
      <c r="M28" s="281">
        <v>0.1</v>
      </c>
      <c r="N28" s="94"/>
      <c r="O28" s="121">
        <v>98.8</v>
      </c>
    </row>
    <row r="29" spans="1:15" x14ac:dyDescent="0.2">
      <c r="A29" s="239"/>
      <c r="B29" s="247" t="s">
        <v>28</v>
      </c>
      <c r="C29" s="289">
        <f t="shared" si="0"/>
        <v>3.4000000000000057</v>
      </c>
      <c r="D29" s="289">
        <v>1.9</v>
      </c>
      <c r="E29" s="281">
        <v>1.2</v>
      </c>
      <c r="F29" s="281">
        <v>0</v>
      </c>
      <c r="G29" s="298">
        <v>0.6</v>
      </c>
      <c r="H29" s="281">
        <f t="shared" si="1"/>
        <v>1.5999999999999999</v>
      </c>
      <c r="I29" s="281">
        <v>0.5</v>
      </c>
      <c r="J29" s="281">
        <v>0</v>
      </c>
      <c r="K29" s="281">
        <v>0.5</v>
      </c>
      <c r="L29" s="281">
        <v>0.4</v>
      </c>
      <c r="M29" s="281">
        <v>0.2</v>
      </c>
      <c r="N29" s="94"/>
      <c r="O29" s="121">
        <v>96.6</v>
      </c>
    </row>
    <row r="30" spans="1:15" x14ac:dyDescent="0.2">
      <c r="A30" s="239"/>
      <c r="B30" s="247" t="s">
        <v>29</v>
      </c>
      <c r="C30" s="289">
        <f t="shared" si="0"/>
        <v>13.099999999999994</v>
      </c>
      <c r="D30" s="289">
        <v>9.8000000000000007</v>
      </c>
      <c r="E30" s="281">
        <v>9.6</v>
      </c>
      <c r="F30" s="281">
        <v>0.1</v>
      </c>
      <c r="G30" s="298">
        <v>0.1</v>
      </c>
      <c r="H30" s="281">
        <f t="shared" si="1"/>
        <v>3.3000000000000003</v>
      </c>
      <c r="I30" s="281">
        <v>0.9</v>
      </c>
      <c r="J30" s="281">
        <v>0</v>
      </c>
      <c r="K30" s="281">
        <v>1.3</v>
      </c>
      <c r="L30" s="281">
        <v>0.6</v>
      </c>
      <c r="M30" s="281">
        <v>0.5</v>
      </c>
      <c r="N30" s="94"/>
      <c r="O30" s="121">
        <v>86.9</v>
      </c>
    </row>
    <row r="31" spans="1:15" x14ac:dyDescent="0.2">
      <c r="A31" s="239"/>
      <c r="B31" s="247" t="s">
        <v>30</v>
      </c>
      <c r="C31" s="289">
        <f t="shared" si="0"/>
        <v>6.7999999999999972</v>
      </c>
      <c r="D31" s="289">
        <v>5</v>
      </c>
      <c r="E31" s="281">
        <v>4.7</v>
      </c>
      <c r="F31" s="281">
        <v>0.1</v>
      </c>
      <c r="G31" s="298">
        <v>0.2</v>
      </c>
      <c r="H31" s="281">
        <f t="shared" si="1"/>
        <v>1.8</v>
      </c>
      <c r="I31" s="281">
        <v>0.4</v>
      </c>
      <c r="J31" s="281">
        <v>0</v>
      </c>
      <c r="K31" s="281">
        <v>0.8</v>
      </c>
      <c r="L31" s="281">
        <v>0.4</v>
      </c>
      <c r="M31" s="281">
        <v>0.2</v>
      </c>
      <c r="N31" s="94"/>
      <c r="O31" s="121">
        <v>93.2</v>
      </c>
    </row>
    <row r="32" spans="1:15" x14ac:dyDescent="0.2">
      <c r="A32" s="239"/>
      <c r="B32" s="247" t="s">
        <v>31</v>
      </c>
      <c r="C32" s="289">
        <f t="shared" si="0"/>
        <v>4.5999999999999943</v>
      </c>
      <c r="D32" s="289">
        <v>3.7</v>
      </c>
      <c r="E32" s="281">
        <v>0.3</v>
      </c>
      <c r="F32" s="281">
        <v>0</v>
      </c>
      <c r="G32" s="298">
        <v>3.4</v>
      </c>
      <c r="H32" s="281">
        <f t="shared" si="1"/>
        <v>0.9</v>
      </c>
      <c r="I32" s="281">
        <v>0.2</v>
      </c>
      <c r="J32" s="281">
        <v>0.1</v>
      </c>
      <c r="K32" s="281">
        <v>0.2</v>
      </c>
      <c r="L32" s="281">
        <v>0</v>
      </c>
      <c r="M32" s="281">
        <v>0.4</v>
      </c>
      <c r="N32" s="94"/>
      <c r="O32" s="121">
        <v>95.4</v>
      </c>
    </row>
    <row r="33" spans="1:20" x14ac:dyDescent="0.2">
      <c r="A33" s="239"/>
      <c r="B33" s="247" t="s">
        <v>138</v>
      </c>
      <c r="C33" s="289">
        <f t="shared" si="0"/>
        <v>4.0999999999999943</v>
      </c>
      <c r="D33" s="289">
        <v>2.1</v>
      </c>
      <c r="E33" s="281">
        <v>1.6</v>
      </c>
      <c r="F33" s="281">
        <v>0.1</v>
      </c>
      <c r="G33" s="298">
        <v>0.4</v>
      </c>
      <c r="H33" s="281">
        <f t="shared" si="1"/>
        <v>1.9999999999999998</v>
      </c>
      <c r="I33" s="281">
        <v>0.4</v>
      </c>
      <c r="J33" s="281">
        <v>0.1</v>
      </c>
      <c r="K33" s="281">
        <v>0.7</v>
      </c>
      <c r="L33" s="281">
        <v>0.6</v>
      </c>
      <c r="M33" s="281">
        <v>0.2</v>
      </c>
      <c r="N33" s="94"/>
      <c r="O33" s="121">
        <v>95.9</v>
      </c>
    </row>
    <row r="34" spans="1:20" x14ac:dyDescent="0.2">
      <c r="A34" s="239" t="s">
        <v>149</v>
      </c>
      <c r="B34" s="267" t="s">
        <v>33</v>
      </c>
      <c r="C34" s="290">
        <f t="shared" si="0"/>
        <v>6.4000000000000057</v>
      </c>
      <c r="D34" s="290">
        <v>5.5</v>
      </c>
      <c r="E34" s="282">
        <v>0.3</v>
      </c>
      <c r="F34" s="282">
        <v>0</v>
      </c>
      <c r="G34" s="299">
        <v>5.2</v>
      </c>
      <c r="H34" s="282">
        <f t="shared" si="1"/>
        <v>0.7</v>
      </c>
      <c r="I34" s="282">
        <v>0</v>
      </c>
      <c r="J34" s="282">
        <v>0</v>
      </c>
      <c r="K34" s="282">
        <v>0.1</v>
      </c>
      <c r="L34" s="282">
        <v>0.1</v>
      </c>
      <c r="M34" s="282">
        <v>0.5</v>
      </c>
      <c r="N34" s="94"/>
      <c r="O34" s="121">
        <v>93.6</v>
      </c>
    </row>
    <row r="35" spans="1:20" x14ac:dyDescent="0.2">
      <c r="A35" s="239"/>
      <c r="B35" s="310" t="s">
        <v>34</v>
      </c>
      <c r="C35" s="292">
        <f t="shared" si="0"/>
        <v>2.5999999999999943</v>
      </c>
      <c r="D35" s="292">
        <v>1.6</v>
      </c>
      <c r="E35" s="284">
        <v>1.3</v>
      </c>
      <c r="F35" s="284">
        <v>0</v>
      </c>
      <c r="G35" s="301">
        <v>0.4</v>
      </c>
      <c r="H35" s="284">
        <f t="shared" si="1"/>
        <v>1</v>
      </c>
      <c r="I35" s="284">
        <v>0.2</v>
      </c>
      <c r="J35" s="284">
        <v>0.1</v>
      </c>
      <c r="K35" s="284">
        <v>0.1</v>
      </c>
      <c r="L35" s="284">
        <v>0.1</v>
      </c>
      <c r="M35" s="284">
        <v>0.5</v>
      </c>
      <c r="N35" s="94"/>
      <c r="O35" s="122">
        <v>97.4</v>
      </c>
    </row>
    <row r="36" spans="1:20" x14ac:dyDescent="0.2">
      <c r="A36" s="239"/>
      <c r="B36" s="255" t="s">
        <v>44</v>
      </c>
      <c r="C36" s="291">
        <f t="shared" si="0"/>
        <v>11.5</v>
      </c>
      <c r="D36" s="291">
        <v>7.8</v>
      </c>
      <c r="E36" s="283">
        <v>7.6</v>
      </c>
      <c r="F36" s="283">
        <v>0.1</v>
      </c>
      <c r="G36" s="300">
        <v>0.1</v>
      </c>
      <c r="H36" s="283">
        <f t="shared" si="1"/>
        <v>3.6999999999999997</v>
      </c>
      <c r="I36" s="283">
        <v>0.3</v>
      </c>
      <c r="J36" s="283">
        <v>0.1</v>
      </c>
      <c r="K36" s="283">
        <v>0.6</v>
      </c>
      <c r="L36" s="283">
        <v>0.4</v>
      </c>
      <c r="M36" s="283">
        <v>2.2999999999999998</v>
      </c>
      <c r="N36" s="94"/>
      <c r="O36" s="120">
        <v>88.5</v>
      </c>
    </row>
    <row r="37" spans="1:20" x14ac:dyDescent="0.2">
      <c r="A37" s="239"/>
      <c r="B37" s="267" t="s">
        <v>37</v>
      </c>
      <c r="C37" s="290">
        <f t="shared" si="0"/>
        <v>8.0999999999999943</v>
      </c>
      <c r="D37" s="290">
        <v>5.0999999999999996</v>
      </c>
      <c r="E37" s="282">
        <v>5</v>
      </c>
      <c r="F37" s="282">
        <v>0</v>
      </c>
      <c r="G37" s="299">
        <v>0.1</v>
      </c>
      <c r="H37" s="282">
        <f t="shared" si="1"/>
        <v>3</v>
      </c>
      <c r="I37" s="282">
        <v>0.9</v>
      </c>
      <c r="J37" s="282">
        <v>0</v>
      </c>
      <c r="K37" s="282">
        <v>1</v>
      </c>
      <c r="L37" s="282">
        <v>0.4</v>
      </c>
      <c r="M37" s="282">
        <v>0.7</v>
      </c>
      <c r="N37" s="94"/>
      <c r="O37" s="122">
        <v>91.9</v>
      </c>
    </row>
    <row r="38" spans="1:20" x14ac:dyDescent="0.2">
      <c r="A38" s="239"/>
      <c r="B38" s="268" t="s">
        <v>38</v>
      </c>
      <c r="C38" s="292">
        <f t="shared" si="0"/>
        <v>4.5</v>
      </c>
      <c r="D38" s="292">
        <v>3</v>
      </c>
      <c r="E38" s="284">
        <v>2.9</v>
      </c>
      <c r="F38" s="284">
        <v>0</v>
      </c>
      <c r="G38" s="301">
        <v>0</v>
      </c>
      <c r="H38" s="284">
        <f t="shared" si="1"/>
        <v>1.5</v>
      </c>
      <c r="I38" s="284">
        <v>0.4</v>
      </c>
      <c r="J38" s="284">
        <v>0</v>
      </c>
      <c r="K38" s="284">
        <v>0.2</v>
      </c>
      <c r="L38" s="284">
        <v>0.2</v>
      </c>
      <c r="M38" s="284">
        <v>0.7</v>
      </c>
      <c r="N38" s="94"/>
      <c r="O38" s="124">
        <v>95.5</v>
      </c>
    </row>
    <row r="39" spans="1:20" x14ac:dyDescent="0.2">
      <c r="A39" s="239"/>
      <c r="B39" s="271" t="s">
        <v>119</v>
      </c>
      <c r="C39" s="293">
        <f>100-O39</f>
        <v>3.7000000000000028</v>
      </c>
      <c r="D39" s="293">
        <f>E39+F39+G39</f>
        <v>2.5</v>
      </c>
      <c r="E39" s="285">
        <v>1.4</v>
      </c>
      <c r="F39" s="285">
        <v>0.1</v>
      </c>
      <c r="G39" s="302">
        <v>1</v>
      </c>
      <c r="H39" s="285">
        <f t="shared" si="1"/>
        <v>1.3</v>
      </c>
      <c r="I39" s="285">
        <v>0.1</v>
      </c>
      <c r="J39" s="285">
        <v>0.1</v>
      </c>
      <c r="K39" s="285">
        <v>0.4</v>
      </c>
      <c r="L39" s="285">
        <v>0</v>
      </c>
      <c r="M39" s="285">
        <v>0.7</v>
      </c>
      <c r="N39" s="94"/>
      <c r="O39" s="123">
        <v>96.3</v>
      </c>
    </row>
    <row r="40" spans="1:20" x14ac:dyDescent="0.2">
      <c r="A40" s="239"/>
      <c r="B40" s="255" t="s">
        <v>139</v>
      </c>
      <c r="C40" s="291">
        <f t="shared" ref="C40:C41" si="2">100-O40</f>
        <v>4.2000000000000028</v>
      </c>
      <c r="D40" s="291">
        <v>2.6</v>
      </c>
      <c r="E40" s="283">
        <v>2.2999999999999998</v>
      </c>
      <c r="F40" s="283">
        <v>0.1</v>
      </c>
      <c r="G40" s="300">
        <v>0.3</v>
      </c>
      <c r="H40" s="283">
        <f t="shared" si="1"/>
        <v>1.5999999999999999</v>
      </c>
      <c r="I40" s="283">
        <v>0.2</v>
      </c>
      <c r="J40" s="283">
        <v>0</v>
      </c>
      <c r="K40" s="283">
        <v>0.8</v>
      </c>
      <c r="L40" s="283">
        <v>0.4</v>
      </c>
      <c r="M40" s="283">
        <v>0.2</v>
      </c>
      <c r="N40" s="94"/>
      <c r="O40" s="125">
        <v>95.8</v>
      </c>
    </row>
    <row r="41" spans="1:20" x14ac:dyDescent="0.2">
      <c r="A41" s="239"/>
      <c r="B41" s="268" t="s">
        <v>39</v>
      </c>
      <c r="C41" s="292">
        <f t="shared" si="2"/>
        <v>11.799999999999997</v>
      </c>
      <c r="D41" s="292">
        <f t="shared" ref="D41" si="3">E41+F41+G41</f>
        <v>6.5</v>
      </c>
      <c r="E41" s="284">
        <v>6</v>
      </c>
      <c r="F41" s="284">
        <v>0.3</v>
      </c>
      <c r="G41" s="301">
        <v>0.2</v>
      </c>
      <c r="H41" s="284">
        <f t="shared" si="1"/>
        <v>5.2</v>
      </c>
      <c r="I41" s="284">
        <v>1</v>
      </c>
      <c r="J41" s="284">
        <v>0</v>
      </c>
      <c r="K41" s="284">
        <v>1.5</v>
      </c>
      <c r="L41" s="284">
        <v>0.7</v>
      </c>
      <c r="M41" s="284">
        <v>2</v>
      </c>
      <c r="N41" s="94"/>
      <c r="O41" s="126">
        <v>88.2</v>
      </c>
    </row>
    <row r="42" spans="1:20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O42" s="23"/>
    </row>
    <row r="43" spans="1:20" ht="15" customHeight="1" x14ac:dyDescent="0.2">
      <c r="A43" s="20"/>
      <c r="B43" s="325" t="s">
        <v>110</v>
      </c>
      <c r="C43" s="326"/>
      <c r="D43" s="326"/>
      <c r="E43" s="326"/>
      <c r="F43" s="326"/>
      <c r="G43" s="327"/>
      <c r="H43" s="272"/>
    </row>
    <row r="44" spans="1:20" ht="15" customHeight="1" x14ac:dyDescent="0.2">
      <c r="B44" s="6" t="s">
        <v>96</v>
      </c>
      <c r="C44" s="58"/>
      <c r="D44" s="58"/>
      <c r="E44" s="58"/>
      <c r="F44" s="58"/>
      <c r="G44" s="58"/>
      <c r="H44" s="58"/>
    </row>
    <row r="45" spans="1:20" x14ac:dyDescent="0.2">
      <c r="B45" s="6" t="s">
        <v>116</v>
      </c>
      <c r="C45" s="58"/>
      <c r="D45" s="58"/>
      <c r="E45" s="58"/>
      <c r="F45" s="58"/>
      <c r="G45" s="58"/>
      <c r="H45" s="58"/>
    </row>
    <row r="46" spans="1:20" x14ac:dyDescent="0.2">
      <c r="B46" s="6" t="s">
        <v>117</v>
      </c>
      <c r="C46" s="58"/>
      <c r="D46" s="58"/>
      <c r="E46" s="58"/>
      <c r="F46" s="58"/>
      <c r="G46" s="58"/>
      <c r="H46" s="58"/>
    </row>
    <row r="47" spans="1:20" ht="15" customHeight="1" x14ac:dyDescent="0.2">
      <c r="B47" s="44" t="s">
        <v>140</v>
      </c>
    </row>
    <row r="48" spans="1:20" x14ac:dyDescent="0.2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</row>
    <row r="51" spans="2:9" x14ac:dyDescent="0.2">
      <c r="B51" s="243" t="s">
        <v>112</v>
      </c>
    </row>
    <row r="52" spans="2:9" ht="15.75" x14ac:dyDescent="0.25">
      <c r="B52" s="242" t="s">
        <v>136</v>
      </c>
      <c r="C52" s="242"/>
      <c r="D52" s="242"/>
      <c r="E52" s="242"/>
      <c r="F52" s="242"/>
      <c r="G52" s="242"/>
      <c r="H52" s="242"/>
      <c r="I52" s="242"/>
    </row>
  </sheetData>
  <mergeCells count="6">
    <mergeCell ref="B43:G43"/>
    <mergeCell ref="O5:O6"/>
    <mergeCell ref="C5:C6"/>
    <mergeCell ref="B5:B6"/>
    <mergeCell ref="D5:G5"/>
    <mergeCell ref="H5:M5"/>
  </mergeCells>
  <hyperlinks>
    <hyperlink ref="B52:I52" r:id="rId1" display="https://ec.europa.eu/eurostat/databrowser/bookmark/c3e9d688-a0d3-40d8-b09c-69e8e6b502e7?lang=en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Figure 1</vt:lpstr>
      <vt:lpstr>Figure 2</vt:lpstr>
      <vt:lpstr>Figure 3</vt:lpstr>
      <vt:lpstr>Table 1</vt:lpstr>
      <vt:lpstr>Figure 4</vt:lpstr>
      <vt:lpstr>Figure 5</vt:lpstr>
      <vt:lpstr>Figure 6</vt:lpstr>
      <vt:lpstr>Figure 7</vt:lpstr>
      <vt:lpstr>Table 2</vt:lpstr>
      <vt:lpstr>Figure 8</vt:lpstr>
      <vt:lpstr>Table 3</vt:lpstr>
      <vt:lpstr>Table 4</vt:lpstr>
      <vt:lpstr>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 Santourian - Agilis SA;Cristian Rusu</dc:creator>
  <cp:lastModifiedBy>VERDON Dominique (ESTAT)</cp:lastModifiedBy>
  <dcterms:created xsi:type="dcterms:W3CDTF">2018-01-03T11:15:05Z</dcterms:created>
  <dcterms:modified xsi:type="dcterms:W3CDTF">2021-01-29T15:47:34Z</dcterms:modified>
</cp:coreProperties>
</file>