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3669\var\www\miau\data\miau\282\"/>
    </mc:Choice>
  </mc:AlternateContent>
  <xr:revisionPtr revIDLastSave="0" documentId="13_ncr:1_{D35D3E8A-4258-4C7C-A402-EE3FED35BBDC}" xr6:coauthVersionLast="47" xr6:coauthVersionMax="47" xr10:uidLastSave="{00000000-0000-0000-0000-000000000000}"/>
  <bookViews>
    <workbookView xWindow="-108" yWindow="-108" windowWidth="23256" windowHeight="12720" tabRatio="705" xr2:uid="{26840DF5-E2E7-4795-A67E-4945F65C75E7}"/>
  </bookViews>
  <sheets>
    <sheet name="info" sheetId="4" r:id="rId1"/>
    <sheet name="dinamikus" sheetId="1" r:id="rId2"/>
    <sheet name="statikus1" sheetId="9" r:id="rId3"/>
    <sheet name="statikus1 (2)" sheetId="10" r:id="rId4"/>
    <sheet name="statikus2" sheetId="11" r:id="rId5"/>
    <sheet name="Excel_Solver" sheetId="12" r:id="rId6"/>
    <sheet name="stat1_1lepcso" sheetId="13" r:id="rId7"/>
    <sheet name="stat1_2lepcso" sheetId="14" r:id="rId8"/>
    <sheet name="stat1_2lepcso.1000" sheetId="15" r:id="rId9"/>
  </sheets>
  <definedNames>
    <definedName name="_xlnm._FilterDatabase" localSheetId="4" hidden="1">statikus2!$B$240:$F$240</definedName>
    <definedName name="solver_adj" localSheetId="5" hidden="1">Excel_Solver!$J$2:$N$17</definedName>
    <definedName name="solver_cvg" localSheetId="5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5" hidden="1">1</definedName>
    <definedName name="solver_eng" localSheetId="5" hidden="1">1</definedName>
    <definedName name="solver_est" localSheetId="5" hidden="1">1</definedName>
    <definedName name="solver_itr" localSheetId="5" hidden="1">2147483647</definedName>
    <definedName name="solver_lhs1" localSheetId="5" hidden="1">Excel_Solver!$J$2:$N$17</definedName>
    <definedName name="solver_lhs2" localSheetId="5" hidden="1">Excel_Solver!$J$2:$N$17</definedName>
    <definedName name="solver_mip" localSheetId="5" hidden="1">2147483647</definedName>
    <definedName name="solver_mni" localSheetId="5" hidden="1">30</definedName>
    <definedName name="solver_mrt" localSheetId="5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5" hidden="1">2</definedName>
    <definedName name="solver_neg" localSheetId="5" hidden="1">1</definedName>
    <definedName name="solver_nod" localSheetId="5" hidden="1">2147483647</definedName>
    <definedName name="solver_num" localSheetId="5" hidden="1">0</definedName>
    <definedName name="solver_nwt" localSheetId="5" hidden="1">1</definedName>
    <definedName name="solver_opt" localSheetId="5" hidden="1">Excel_Solver!$X$27</definedName>
    <definedName name="solver_pre" localSheetId="5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5" hidden="1">1</definedName>
    <definedName name="solver_rel1" localSheetId="5" hidden="1">4</definedName>
    <definedName name="solver_rel2" localSheetId="5" hidden="1">4</definedName>
    <definedName name="solver_rhs1" localSheetId="5" hidden="1">"egész"</definedName>
    <definedName name="solver_rhs2" localSheetId="5" hidden="1">"egész"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2</definedName>
    <definedName name="solver_val" localSheetId="5" hidden="1">0</definedName>
    <definedName name="solver_ver" localSheetId="5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0" i="15" l="1"/>
  <c r="AD21" i="15"/>
  <c r="AD23" i="15" s="1"/>
  <c r="AD19" i="15"/>
  <c r="AD17" i="15"/>
  <c r="AD15" i="15"/>
  <c r="AD13" i="15"/>
  <c r="AD8" i="15"/>
  <c r="AD6" i="15"/>
  <c r="AD4" i="15"/>
  <c r="AD2" i="15"/>
  <c r="AC23" i="15"/>
  <c r="AB23" i="15"/>
  <c r="AA23" i="15"/>
  <c r="Z23" i="15"/>
  <c r="Y23" i="15"/>
  <c r="AC21" i="15"/>
  <c r="AB21" i="15"/>
  <c r="AA21" i="15"/>
  <c r="Z21" i="15"/>
  <c r="Y21" i="15"/>
  <c r="AC19" i="15"/>
  <c r="AB19" i="15"/>
  <c r="AA19" i="15"/>
  <c r="Z19" i="15"/>
  <c r="Y19" i="15"/>
  <c r="AC17" i="15"/>
  <c r="AB17" i="15"/>
  <c r="AA17" i="15"/>
  <c r="Z17" i="15"/>
  <c r="Y17" i="15"/>
  <c r="AC15" i="15"/>
  <c r="AB15" i="15"/>
  <c r="AA15" i="15"/>
  <c r="Z15" i="15"/>
  <c r="Y15" i="15"/>
  <c r="AC13" i="15"/>
  <c r="AB13" i="15"/>
  <c r="AA13" i="15"/>
  <c r="Z13" i="15"/>
  <c r="Y13" i="15"/>
  <c r="AC10" i="15"/>
  <c r="AB10" i="15"/>
  <c r="AA10" i="15"/>
  <c r="Z10" i="15"/>
  <c r="Y10" i="15"/>
  <c r="X10" i="15"/>
  <c r="V4" i="15"/>
  <c r="V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3" i="15"/>
  <c r="V3" i="14"/>
  <c r="V4" i="14"/>
  <c r="V5" i="14"/>
  <c r="V6" i="14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" i="14"/>
  <c r="V4" i="13"/>
  <c r="V5" i="13"/>
  <c r="V6" i="13"/>
  <c r="V7" i="13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3" i="13"/>
  <c r="AH27" i="13"/>
  <c r="AG27" i="13"/>
  <c r="AF27" i="13"/>
  <c r="AE27" i="13"/>
  <c r="AD27" i="13"/>
  <c r="AH26" i="13"/>
  <c r="AG26" i="13"/>
  <c r="AF26" i="13"/>
  <c r="AE26" i="13"/>
  <c r="AD26" i="13"/>
  <c r="AH25" i="13"/>
  <c r="AG25" i="13"/>
  <c r="AF25" i="13"/>
  <c r="AE25" i="13"/>
  <c r="AD25" i="13"/>
  <c r="AH24" i="13"/>
  <c r="AG24" i="13"/>
  <c r="AF24" i="13"/>
  <c r="AE24" i="13"/>
  <c r="AD24" i="13"/>
  <c r="AH23" i="13"/>
  <c r="AG23" i="13"/>
  <c r="AF23" i="13"/>
  <c r="AE23" i="13"/>
  <c r="AD23" i="13"/>
  <c r="AH22" i="13"/>
  <c r="AG22" i="13"/>
  <c r="AF22" i="13"/>
  <c r="AE22" i="13"/>
  <c r="AD22" i="13"/>
  <c r="AH21" i="13"/>
  <c r="AG21" i="13"/>
  <c r="AF21" i="13"/>
  <c r="AE21" i="13"/>
  <c r="AD21" i="13"/>
  <c r="AH20" i="13"/>
  <c r="AG20" i="13"/>
  <c r="AF20" i="13"/>
  <c r="AE20" i="13"/>
  <c r="AD20" i="13"/>
  <c r="AH19" i="13"/>
  <c r="AG19" i="13"/>
  <c r="AF19" i="13"/>
  <c r="AE19" i="13"/>
  <c r="AD19" i="13"/>
  <c r="AH18" i="13"/>
  <c r="AG18" i="13"/>
  <c r="AF18" i="13"/>
  <c r="AE18" i="13"/>
  <c r="AD18" i="13"/>
  <c r="AH17" i="13"/>
  <c r="AG17" i="13"/>
  <c r="AF17" i="13"/>
  <c r="AE17" i="13"/>
  <c r="AD17" i="13"/>
  <c r="AH16" i="13"/>
  <c r="AG16" i="13"/>
  <c r="AF16" i="13"/>
  <c r="AE16" i="13"/>
  <c r="AD16" i="13"/>
  <c r="AH15" i="13"/>
  <c r="AG15" i="13"/>
  <c r="AF15" i="13"/>
  <c r="AE15" i="13"/>
  <c r="AD15" i="13"/>
  <c r="AH14" i="13"/>
  <c r="AG14" i="13"/>
  <c r="AF14" i="13"/>
  <c r="AE14" i="13"/>
  <c r="AD14" i="13"/>
  <c r="AH13" i="13"/>
  <c r="AG13" i="13"/>
  <c r="AF13" i="13"/>
  <c r="AE13" i="13"/>
  <c r="AD13" i="13"/>
  <c r="AH12" i="13"/>
  <c r="AG12" i="13"/>
  <c r="AF12" i="13"/>
  <c r="AE12" i="13"/>
  <c r="AD12" i="13"/>
  <c r="AH11" i="13"/>
  <c r="AG11" i="13"/>
  <c r="AF11" i="13"/>
  <c r="AE11" i="13"/>
  <c r="AD11" i="13"/>
  <c r="AH10" i="13"/>
  <c r="AG10" i="13"/>
  <c r="AF10" i="13"/>
  <c r="AE10" i="13"/>
  <c r="AD10" i="13"/>
  <c r="AH9" i="13"/>
  <c r="AG9" i="13"/>
  <c r="AF9" i="13"/>
  <c r="AE9" i="13"/>
  <c r="AD9" i="13"/>
  <c r="AH8" i="13"/>
  <c r="AG8" i="13"/>
  <c r="AF8" i="13"/>
  <c r="AE8" i="13"/>
  <c r="AD8" i="13"/>
  <c r="AH7" i="13"/>
  <c r="AG7" i="13"/>
  <c r="AF7" i="13"/>
  <c r="AE7" i="13"/>
  <c r="AD7" i="13"/>
  <c r="AH6" i="13"/>
  <c r="AG6" i="13"/>
  <c r="AF6" i="13"/>
  <c r="AE6" i="13"/>
  <c r="AD6" i="13"/>
  <c r="AH5" i="13"/>
  <c r="AG5" i="13"/>
  <c r="AF5" i="13"/>
  <c r="AE5" i="13"/>
  <c r="AD5" i="13"/>
  <c r="AH4" i="13"/>
  <c r="AG4" i="13"/>
  <c r="AF4" i="13"/>
  <c r="AE4" i="13"/>
  <c r="AD4" i="13"/>
  <c r="AH3" i="13"/>
  <c r="AG3" i="13"/>
  <c r="AF3" i="13"/>
  <c r="AE3" i="13"/>
  <c r="AD3" i="13"/>
  <c r="AH2" i="13"/>
  <c r="AG2" i="13"/>
  <c r="AF2" i="13"/>
  <c r="AE2" i="13"/>
  <c r="AD2" i="13"/>
  <c r="AB1" i="13"/>
  <c r="AA1" i="13"/>
  <c r="Z1" i="13"/>
  <c r="Y1" i="13"/>
  <c r="AB27" i="13"/>
  <c r="AA27" i="13"/>
  <c r="Z27" i="13"/>
  <c r="Y27" i="13"/>
  <c r="X27" i="13"/>
  <c r="AB26" i="13"/>
  <c r="AA26" i="13"/>
  <c r="Z26" i="13"/>
  <c r="Y26" i="13"/>
  <c r="X26" i="13"/>
  <c r="AB25" i="13"/>
  <c r="AA25" i="13"/>
  <c r="Z25" i="13"/>
  <c r="Y25" i="13"/>
  <c r="X25" i="13"/>
  <c r="AB24" i="13"/>
  <c r="AA24" i="13"/>
  <c r="Z24" i="13"/>
  <c r="Y24" i="13"/>
  <c r="X24" i="13"/>
  <c r="AB23" i="13"/>
  <c r="AA23" i="13"/>
  <c r="Z23" i="13"/>
  <c r="Y23" i="13"/>
  <c r="X23" i="13"/>
  <c r="AB22" i="13"/>
  <c r="AA22" i="13"/>
  <c r="Z22" i="13"/>
  <c r="Y22" i="13"/>
  <c r="X22" i="13"/>
  <c r="AB21" i="13"/>
  <c r="AA21" i="13"/>
  <c r="Z21" i="13"/>
  <c r="Y21" i="13"/>
  <c r="X21" i="13"/>
  <c r="AB20" i="13"/>
  <c r="AA20" i="13"/>
  <c r="Z20" i="13"/>
  <c r="Y20" i="13"/>
  <c r="X20" i="13"/>
  <c r="AB19" i="13"/>
  <c r="AA19" i="13"/>
  <c r="Z19" i="13"/>
  <c r="Y19" i="13"/>
  <c r="X19" i="13"/>
  <c r="AB18" i="13"/>
  <c r="AA18" i="13"/>
  <c r="Z18" i="13"/>
  <c r="Y18" i="13"/>
  <c r="X18" i="13"/>
  <c r="AB17" i="13"/>
  <c r="AA17" i="13"/>
  <c r="Z17" i="13"/>
  <c r="Y17" i="13"/>
  <c r="X17" i="13"/>
  <c r="AB16" i="13"/>
  <c r="AA16" i="13"/>
  <c r="Z16" i="13"/>
  <c r="Y16" i="13"/>
  <c r="X16" i="13"/>
  <c r="AB15" i="13"/>
  <c r="AA15" i="13"/>
  <c r="Z15" i="13"/>
  <c r="Y15" i="13"/>
  <c r="X15" i="13"/>
  <c r="AB14" i="13"/>
  <c r="AA14" i="13"/>
  <c r="Z14" i="13"/>
  <c r="Y14" i="13"/>
  <c r="X14" i="13"/>
  <c r="AB13" i="13"/>
  <c r="AA13" i="13"/>
  <c r="Z13" i="13"/>
  <c r="Y13" i="13"/>
  <c r="X13" i="13"/>
  <c r="AB12" i="13"/>
  <c r="AA12" i="13"/>
  <c r="Z12" i="13"/>
  <c r="Y12" i="13"/>
  <c r="X12" i="13"/>
  <c r="AB11" i="13"/>
  <c r="AA11" i="13"/>
  <c r="Z11" i="13"/>
  <c r="Y11" i="13"/>
  <c r="X11" i="13"/>
  <c r="AB10" i="13"/>
  <c r="AA10" i="13"/>
  <c r="Z10" i="13"/>
  <c r="Y10" i="13"/>
  <c r="X10" i="13"/>
  <c r="AB9" i="13"/>
  <c r="AA9" i="13"/>
  <c r="Z9" i="13"/>
  <c r="Y9" i="13"/>
  <c r="X9" i="13"/>
  <c r="AB8" i="13"/>
  <c r="AA8" i="13"/>
  <c r="Z8" i="13"/>
  <c r="Y8" i="13"/>
  <c r="X8" i="13"/>
  <c r="AB7" i="13"/>
  <c r="AA7" i="13"/>
  <c r="Z7" i="13"/>
  <c r="Y7" i="13"/>
  <c r="X7" i="13"/>
  <c r="AB6" i="13"/>
  <c r="AA6" i="13"/>
  <c r="Z6" i="13"/>
  <c r="Y6" i="13"/>
  <c r="X6" i="13"/>
  <c r="AB5" i="13"/>
  <c r="AA5" i="13"/>
  <c r="Z5" i="13"/>
  <c r="Y5" i="13"/>
  <c r="X5" i="13"/>
  <c r="AB4" i="13"/>
  <c r="AA4" i="13"/>
  <c r="Z4" i="13"/>
  <c r="Y4" i="13"/>
  <c r="X4" i="13"/>
  <c r="X1" i="13"/>
  <c r="AB3" i="13"/>
  <c r="AA3" i="13"/>
  <c r="Z3" i="13"/>
  <c r="Y3" i="13"/>
  <c r="X3" i="13"/>
  <c r="U26" i="12"/>
  <c r="T26" i="12"/>
  <c r="S26" i="12"/>
  <c r="R26" i="12"/>
  <c r="Q26" i="12"/>
  <c r="U25" i="12"/>
  <c r="T25" i="12"/>
  <c r="S25" i="12"/>
  <c r="R25" i="12"/>
  <c r="Q25" i="12"/>
  <c r="U24" i="12"/>
  <c r="T24" i="12"/>
  <c r="S24" i="12"/>
  <c r="R24" i="12"/>
  <c r="Q24" i="12"/>
  <c r="U23" i="12"/>
  <c r="T23" i="12"/>
  <c r="S23" i="12"/>
  <c r="R23" i="12"/>
  <c r="Q23" i="12"/>
  <c r="U22" i="12"/>
  <c r="T22" i="12"/>
  <c r="S22" i="12"/>
  <c r="R22" i="12"/>
  <c r="Q22" i="12"/>
  <c r="U21" i="12"/>
  <c r="T21" i="12"/>
  <c r="S21" i="12"/>
  <c r="R21" i="12"/>
  <c r="Q21" i="12"/>
  <c r="U20" i="12"/>
  <c r="T20" i="12"/>
  <c r="S20" i="12"/>
  <c r="R20" i="12"/>
  <c r="Q20" i="12"/>
  <c r="U19" i="12"/>
  <c r="T19" i="12"/>
  <c r="S19" i="12"/>
  <c r="R19" i="12"/>
  <c r="Q19" i="12"/>
  <c r="U18" i="12"/>
  <c r="T18" i="12"/>
  <c r="S18" i="12"/>
  <c r="R18" i="12"/>
  <c r="Q18" i="12"/>
  <c r="U17" i="12"/>
  <c r="T17" i="12"/>
  <c r="S17" i="12"/>
  <c r="R17" i="12"/>
  <c r="Q17" i="12"/>
  <c r="U16" i="12"/>
  <c r="T16" i="12"/>
  <c r="S16" i="12"/>
  <c r="R16" i="12"/>
  <c r="Q16" i="12"/>
  <c r="U15" i="12"/>
  <c r="T15" i="12"/>
  <c r="S15" i="12"/>
  <c r="R15" i="12"/>
  <c r="Q15" i="12"/>
  <c r="U14" i="12"/>
  <c r="T14" i="12"/>
  <c r="S14" i="12"/>
  <c r="R14" i="12"/>
  <c r="Q14" i="12"/>
  <c r="U13" i="12"/>
  <c r="T13" i="12"/>
  <c r="S13" i="12"/>
  <c r="R13" i="12"/>
  <c r="Q13" i="12"/>
  <c r="U12" i="12"/>
  <c r="T12" i="12"/>
  <c r="S12" i="12"/>
  <c r="R12" i="12"/>
  <c r="Q12" i="12"/>
  <c r="U11" i="12"/>
  <c r="T11" i="12"/>
  <c r="S11" i="12"/>
  <c r="R11" i="12"/>
  <c r="Q11" i="12"/>
  <c r="U10" i="12"/>
  <c r="T10" i="12"/>
  <c r="S10" i="12"/>
  <c r="R10" i="12"/>
  <c r="Q10" i="12"/>
  <c r="U9" i="12"/>
  <c r="T9" i="12"/>
  <c r="S9" i="12"/>
  <c r="R9" i="12"/>
  <c r="Q9" i="12"/>
  <c r="U8" i="12"/>
  <c r="T8" i="12"/>
  <c r="S8" i="12"/>
  <c r="R8" i="12"/>
  <c r="Q8" i="12"/>
  <c r="U7" i="12"/>
  <c r="T7" i="12"/>
  <c r="S7" i="12"/>
  <c r="R7" i="12"/>
  <c r="Q7" i="12"/>
  <c r="U6" i="12"/>
  <c r="T6" i="12"/>
  <c r="S6" i="12"/>
  <c r="R6" i="12"/>
  <c r="Q6" i="12"/>
  <c r="U5" i="12"/>
  <c r="T5" i="12"/>
  <c r="S5" i="12"/>
  <c r="R5" i="12"/>
  <c r="Q5" i="12"/>
  <c r="U4" i="12"/>
  <c r="T4" i="12"/>
  <c r="S4" i="12"/>
  <c r="R4" i="12"/>
  <c r="Q4" i="12"/>
  <c r="U3" i="12"/>
  <c r="T3" i="12"/>
  <c r="S3" i="12"/>
  <c r="R3" i="12"/>
  <c r="Q3" i="12"/>
  <c r="U2" i="12"/>
  <c r="T2" i="12"/>
  <c r="S2" i="12"/>
  <c r="R2" i="12"/>
  <c r="Q2" i="12"/>
  <c r="Q211" i="11"/>
  <c r="P211" i="11"/>
  <c r="O211" i="11"/>
  <c r="N211" i="11"/>
  <c r="M211" i="11"/>
  <c r="F210" i="11"/>
  <c r="E210" i="11"/>
  <c r="D210" i="11"/>
  <c r="C210" i="11"/>
  <c r="B210" i="11"/>
  <c r="P212" i="11"/>
  <c r="F211" i="11"/>
  <c r="E211" i="11"/>
  <c r="D211" i="11"/>
  <c r="C211" i="11"/>
  <c r="B211" i="11"/>
  <c r="S208" i="11"/>
  <c r="N208" i="11"/>
  <c r="S205" i="11"/>
  <c r="H205" i="11"/>
  <c r="F200" i="11"/>
  <c r="B196" i="11"/>
  <c r="I195" i="11"/>
  <c r="T191" i="11"/>
  <c r="L191" i="11"/>
  <c r="J189" i="11"/>
  <c r="B189" i="11"/>
  <c r="Q188" i="11"/>
  <c r="G186" i="11"/>
  <c r="N185" i="11"/>
  <c r="W183" i="11"/>
  <c r="D183" i="11"/>
  <c r="D212" i="11" s="1"/>
  <c r="D240" i="11" s="1"/>
  <c r="W182" i="11"/>
  <c r="V182" i="11"/>
  <c r="U182" i="11"/>
  <c r="T182" i="11"/>
  <c r="S182" i="11"/>
  <c r="R182" i="11"/>
  <c r="Q182" i="11"/>
  <c r="P182" i="11"/>
  <c r="O182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B182" i="11"/>
  <c r="A182" i="11"/>
  <c r="U179" i="11"/>
  <c r="U208" i="11" s="1"/>
  <c r="T179" i="11"/>
  <c r="T208" i="11" s="1"/>
  <c r="S179" i="11"/>
  <c r="R179" i="11"/>
  <c r="R208" i="11" s="1"/>
  <c r="Q179" i="11"/>
  <c r="Q208" i="11" s="1"/>
  <c r="P179" i="11"/>
  <c r="P208" i="11" s="1"/>
  <c r="O179" i="11"/>
  <c r="O208" i="11" s="1"/>
  <c r="N179" i="11"/>
  <c r="M179" i="11"/>
  <c r="M208" i="11" s="1"/>
  <c r="L179" i="11"/>
  <c r="L208" i="11" s="1"/>
  <c r="K179" i="11"/>
  <c r="K208" i="11" s="1"/>
  <c r="J179" i="11"/>
  <c r="J208" i="11" s="1"/>
  <c r="I179" i="11"/>
  <c r="I208" i="11" s="1"/>
  <c r="H179" i="11"/>
  <c r="H208" i="11" s="1"/>
  <c r="G179" i="11"/>
  <c r="G208" i="11" s="1"/>
  <c r="F179" i="11"/>
  <c r="E179" i="11"/>
  <c r="D179" i="11"/>
  <c r="C179" i="11"/>
  <c r="B179" i="11"/>
  <c r="A179" i="11"/>
  <c r="A208" i="11" s="1"/>
  <c r="A237" i="11" s="1"/>
  <c r="A265" i="11" s="1"/>
  <c r="U178" i="11"/>
  <c r="U207" i="11" s="1"/>
  <c r="T178" i="11"/>
  <c r="T207" i="11" s="1"/>
  <c r="S178" i="11"/>
  <c r="S207" i="11" s="1"/>
  <c r="R178" i="11"/>
  <c r="R207" i="11" s="1"/>
  <c r="Q178" i="11"/>
  <c r="Q207" i="11" s="1"/>
  <c r="P178" i="11"/>
  <c r="P207" i="11" s="1"/>
  <c r="O178" i="11"/>
  <c r="O207" i="11" s="1"/>
  <c r="N178" i="11"/>
  <c r="N207" i="11" s="1"/>
  <c r="M178" i="11"/>
  <c r="M207" i="11" s="1"/>
  <c r="L178" i="11"/>
  <c r="L207" i="11" s="1"/>
  <c r="K178" i="11"/>
  <c r="K207" i="11" s="1"/>
  <c r="J178" i="11"/>
  <c r="J207" i="11" s="1"/>
  <c r="I178" i="11"/>
  <c r="I207" i="11" s="1"/>
  <c r="H178" i="11"/>
  <c r="H207" i="11" s="1"/>
  <c r="G178" i="11"/>
  <c r="G207" i="11" s="1"/>
  <c r="F178" i="11"/>
  <c r="E178" i="11"/>
  <c r="E207" i="11" s="1"/>
  <c r="D178" i="11"/>
  <c r="D207" i="11" s="1"/>
  <c r="C178" i="11"/>
  <c r="B178" i="11"/>
  <c r="A178" i="11"/>
  <c r="A207" i="11" s="1"/>
  <c r="A236" i="11" s="1"/>
  <c r="A264" i="11" s="1"/>
  <c r="U177" i="11"/>
  <c r="U206" i="11" s="1"/>
  <c r="T177" i="11"/>
  <c r="T206" i="11" s="1"/>
  <c r="S177" i="11"/>
  <c r="S206" i="11" s="1"/>
  <c r="R177" i="11"/>
  <c r="R206" i="11" s="1"/>
  <c r="Q177" i="11"/>
  <c r="Q206" i="11" s="1"/>
  <c r="P177" i="11"/>
  <c r="P206" i="11" s="1"/>
  <c r="O177" i="11"/>
  <c r="O206" i="11" s="1"/>
  <c r="N177" i="11"/>
  <c r="N206" i="11" s="1"/>
  <c r="M177" i="11"/>
  <c r="M206" i="11" s="1"/>
  <c r="L177" i="11"/>
  <c r="L206" i="11" s="1"/>
  <c r="K177" i="11"/>
  <c r="K206" i="11" s="1"/>
  <c r="J177" i="11"/>
  <c r="J206" i="11" s="1"/>
  <c r="I177" i="11"/>
  <c r="I206" i="11" s="1"/>
  <c r="H177" i="11"/>
  <c r="H206" i="11" s="1"/>
  <c r="G177" i="11"/>
  <c r="G206" i="11" s="1"/>
  <c r="F177" i="11"/>
  <c r="F206" i="11" s="1"/>
  <c r="E177" i="11"/>
  <c r="E206" i="11" s="1"/>
  <c r="D177" i="11"/>
  <c r="D206" i="11" s="1"/>
  <c r="C177" i="11"/>
  <c r="B177" i="11"/>
  <c r="B206" i="11" s="1"/>
  <c r="A177" i="11"/>
  <c r="A206" i="11" s="1"/>
  <c r="A235" i="11" s="1"/>
  <c r="A263" i="11" s="1"/>
  <c r="U176" i="11"/>
  <c r="U205" i="11" s="1"/>
  <c r="T176" i="11"/>
  <c r="T205" i="11" s="1"/>
  <c r="S176" i="11"/>
  <c r="R176" i="11"/>
  <c r="R205" i="11" s="1"/>
  <c r="Q176" i="11"/>
  <c r="Q205" i="11" s="1"/>
  <c r="P176" i="11"/>
  <c r="P205" i="11" s="1"/>
  <c r="O176" i="11"/>
  <c r="O205" i="11" s="1"/>
  <c r="N176" i="11"/>
  <c r="N205" i="11" s="1"/>
  <c r="M176" i="11"/>
  <c r="M205" i="11" s="1"/>
  <c r="L176" i="11"/>
  <c r="L205" i="11" s="1"/>
  <c r="K176" i="11"/>
  <c r="K205" i="11" s="1"/>
  <c r="J176" i="11"/>
  <c r="J205" i="11" s="1"/>
  <c r="I176" i="11"/>
  <c r="I205" i="11" s="1"/>
  <c r="H176" i="11"/>
  <c r="G176" i="11"/>
  <c r="G205" i="11" s="1"/>
  <c r="F176" i="11"/>
  <c r="E176" i="11"/>
  <c r="D176" i="11"/>
  <c r="C176" i="11"/>
  <c r="B176" i="11"/>
  <c r="A176" i="11"/>
  <c r="A205" i="11" s="1"/>
  <c r="A234" i="11" s="1"/>
  <c r="A262" i="11" s="1"/>
  <c r="U175" i="11"/>
  <c r="U204" i="11" s="1"/>
  <c r="T175" i="11"/>
  <c r="T204" i="11" s="1"/>
  <c r="S175" i="11"/>
  <c r="S204" i="11" s="1"/>
  <c r="R175" i="11"/>
  <c r="R204" i="11" s="1"/>
  <c r="Q175" i="11"/>
  <c r="Q204" i="11" s="1"/>
  <c r="P175" i="11"/>
  <c r="P204" i="11" s="1"/>
  <c r="O175" i="11"/>
  <c r="O204" i="11" s="1"/>
  <c r="N175" i="11"/>
  <c r="N204" i="11" s="1"/>
  <c r="M175" i="11"/>
  <c r="M204" i="11" s="1"/>
  <c r="L175" i="11"/>
  <c r="L204" i="11" s="1"/>
  <c r="K175" i="11"/>
  <c r="K204" i="11" s="1"/>
  <c r="J175" i="11"/>
  <c r="J204" i="11" s="1"/>
  <c r="I175" i="11"/>
  <c r="I204" i="11" s="1"/>
  <c r="H175" i="11"/>
  <c r="H204" i="11" s="1"/>
  <c r="G175" i="11"/>
  <c r="G204" i="11" s="1"/>
  <c r="F175" i="11"/>
  <c r="F204" i="11" s="1"/>
  <c r="E175" i="11"/>
  <c r="D175" i="11"/>
  <c r="D204" i="11" s="1"/>
  <c r="C175" i="11"/>
  <c r="C204" i="11" s="1"/>
  <c r="B175" i="11"/>
  <c r="A175" i="11"/>
  <c r="A204" i="11" s="1"/>
  <c r="A233" i="11" s="1"/>
  <c r="A261" i="11" s="1"/>
  <c r="U174" i="11"/>
  <c r="U203" i="11" s="1"/>
  <c r="T174" i="11"/>
  <c r="T203" i="11" s="1"/>
  <c r="S174" i="11"/>
  <c r="S203" i="11" s="1"/>
  <c r="R174" i="11"/>
  <c r="R203" i="11" s="1"/>
  <c r="Q174" i="11"/>
  <c r="Q203" i="11" s="1"/>
  <c r="P174" i="11"/>
  <c r="P203" i="11" s="1"/>
  <c r="O174" i="11"/>
  <c r="O203" i="11" s="1"/>
  <c r="N174" i="11"/>
  <c r="N203" i="11" s="1"/>
  <c r="M174" i="11"/>
  <c r="M203" i="11" s="1"/>
  <c r="L174" i="11"/>
  <c r="L203" i="11" s="1"/>
  <c r="K174" i="11"/>
  <c r="K203" i="11" s="1"/>
  <c r="J174" i="11"/>
  <c r="J203" i="11" s="1"/>
  <c r="I174" i="11"/>
  <c r="I203" i="11" s="1"/>
  <c r="H174" i="11"/>
  <c r="H203" i="11" s="1"/>
  <c r="G174" i="11"/>
  <c r="G203" i="11" s="1"/>
  <c r="F174" i="11"/>
  <c r="E174" i="11"/>
  <c r="D174" i="11"/>
  <c r="D203" i="11" s="1"/>
  <c r="C174" i="11"/>
  <c r="C203" i="11" s="1"/>
  <c r="B174" i="11"/>
  <c r="A174" i="11"/>
  <c r="A203" i="11" s="1"/>
  <c r="A232" i="11" s="1"/>
  <c r="A260" i="11" s="1"/>
  <c r="U173" i="11"/>
  <c r="U202" i="11" s="1"/>
  <c r="T173" i="11"/>
  <c r="T202" i="11" s="1"/>
  <c r="S173" i="11"/>
  <c r="S202" i="11" s="1"/>
  <c r="R173" i="11"/>
  <c r="R202" i="11" s="1"/>
  <c r="Q173" i="11"/>
  <c r="Q202" i="11" s="1"/>
  <c r="P173" i="11"/>
  <c r="P202" i="11" s="1"/>
  <c r="O173" i="11"/>
  <c r="O202" i="11" s="1"/>
  <c r="N173" i="11"/>
  <c r="N202" i="11" s="1"/>
  <c r="M173" i="11"/>
  <c r="M202" i="11" s="1"/>
  <c r="L173" i="11"/>
  <c r="L202" i="11" s="1"/>
  <c r="K173" i="11"/>
  <c r="K202" i="11" s="1"/>
  <c r="J173" i="11"/>
  <c r="J202" i="11" s="1"/>
  <c r="I173" i="11"/>
  <c r="I202" i="11" s="1"/>
  <c r="H173" i="11"/>
  <c r="H202" i="11" s="1"/>
  <c r="G173" i="11"/>
  <c r="G202" i="11" s="1"/>
  <c r="F173" i="11"/>
  <c r="E173" i="11"/>
  <c r="E202" i="11" s="1"/>
  <c r="D173" i="11"/>
  <c r="C173" i="11"/>
  <c r="B173" i="11"/>
  <c r="A173" i="11"/>
  <c r="A202" i="11" s="1"/>
  <c r="A231" i="11" s="1"/>
  <c r="A259" i="11" s="1"/>
  <c r="U172" i="11"/>
  <c r="U201" i="11" s="1"/>
  <c r="T172" i="11"/>
  <c r="T201" i="11" s="1"/>
  <c r="S172" i="11"/>
  <c r="S201" i="11" s="1"/>
  <c r="R172" i="11"/>
  <c r="R201" i="11" s="1"/>
  <c r="Q172" i="11"/>
  <c r="Q201" i="11" s="1"/>
  <c r="P172" i="11"/>
  <c r="P201" i="11" s="1"/>
  <c r="O172" i="11"/>
  <c r="O201" i="11" s="1"/>
  <c r="N172" i="11"/>
  <c r="N201" i="11" s="1"/>
  <c r="M172" i="11"/>
  <c r="M201" i="11" s="1"/>
  <c r="L172" i="11"/>
  <c r="L201" i="11" s="1"/>
  <c r="K172" i="11"/>
  <c r="K201" i="11" s="1"/>
  <c r="J172" i="11"/>
  <c r="J201" i="11" s="1"/>
  <c r="I172" i="11"/>
  <c r="I201" i="11" s="1"/>
  <c r="H172" i="11"/>
  <c r="H201" i="11" s="1"/>
  <c r="G172" i="11"/>
  <c r="G201" i="11" s="1"/>
  <c r="F172" i="11"/>
  <c r="E172" i="11"/>
  <c r="E201" i="11" s="1"/>
  <c r="D172" i="11"/>
  <c r="C172" i="11"/>
  <c r="B172" i="11"/>
  <c r="A172" i="11"/>
  <c r="A201" i="11" s="1"/>
  <c r="A230" i="11" s="1"/>
  <c r="A258" i="11" s="1"/>
  <c r="U171" i="11"/>
  <c r="U200" i="11" s="1"/>
  <c r="T171" i="11"/>
  <c r="T200" i="11" s="1"/>
  <c r="S171" i="11"/>
  <c r="S200" i="11" s="1"/>
  <c r="R171" i="11"/>
  <c r="R200" i="11" s="1"/>
  <c r="Q171" i="11"/>
  <c r="Q200" i="11" s="1"/>
  <c r="P171" i="11"/>
  <c r="P200" i="11" s="1"/>
  <c r="O171" i="11"/>
  <c r="O200" i="11" s="1"/>
  <c r="N171" i="11"/>
  <c r="N200" i="11" s="1"/>
  <c r="M171" i="11"/>
  <c r="M200" i="11" s="1"/>
  <c r="L171" i="11"/>
  <c r="L200" i="11" s="1"/>
  <c r="K171" i="11"/>
  <c r="K200" i="11" s="1"/>
  <c r="J171" i="11"/>
  <c r="J200" i="11" s="1"/>
  <c r="I171" i="11"/>
  <c r="I200" i="11" s="1"/>
  <c r="H171" i="11"/>
  <c r="H200" i="11" s="1"/>
  <c r="G171" i="11"/>
  <c r="G200" i="11" s="1"/>
  <c r="F171" i="11"/>
  <c r="E171" i="11"/>
  <c r="D171" i="11"/>
  <c r="C171" i="11"/>
  <c r="C200" i="11" s="1"/>
  <c r="B171" i="11"/>
  <c r="A171" i="11"/>
  <c r="A200" i="11" s="1"/>
  <c r="A229" i="11" s="1"/>
  <c r="A257" i="11" s="1"/>
  <c r="U170" i="11"/>
  <c r="U199" i="11" s="1"/>
  <c r="T170" i="11"/>
  <c r="T199" i="11" s="1"/>
  <c r="S170" i="11"/>
  <c r="S199" i="11" s="1"/>
  <c r="R170" i="11"/>
  <c r="R199" i="11" s="1"/>
  <c r="Q170" i="11"/>
  <c r="Q199" i="11" s="1"/>
  <c r="P170" i="11"/>
  <c r="P199" i="11" s="1"/>
  <c r="O170" i="11"/>
  <c r="O199" i="11" s="1"/>
  <c r="N170" i="11"/>
  <c r="N199" i="11" s="1"/>
  <c r="M170" i="11"/>
  <c r="M199" i="11" s="1"/>
  <c r="L170" i="11"/>
  <c r="L199" i="11" s="1"/>
  <c r="K170" i="11"/>
  <c r="K199" i="11" s="1"/>
  <c r="J170" i="11"/>
  <c r="J199" i="11" s="1"/>
  <c r="I170" i="11"/>
  <c r="I199" i="11" s="1"/>
  <c r="H170" i="11"/>
  <c r="H199" i="11" s="1"/>
  <c r="G170" i="11"/>
  <c r="G199" i="11" s="1"/>
  <c r="F170" i="11"/>
  <c r="E170" i="11"/>
  <c r="D170" i="11"/>
  <c r="D199" i="11" s="1"/>
  <c r="C170" i="11"/>
  <c r="B170" i="11"/>
  <c r="A170" i="11"/>
  <c r="A199" i="11" s="1"/>
  <c r="A228" i="11" s="1"/>
  <c r="A256" i="11" s="1"/>
  <c r="U169" i="11"/>
  <c r="U198" i="11" s="1"/>
  <c r="T169" i="11"/>
  <c r="T198" i="11" s="1"/>
  <c r="S169" i="11"/>
  <c r="S198" i="11" s="1"/>
  <c r="R169" i="11"/>
  <c r="R198" i="11" s="1"/>
  <c r="Q169" i="11"/>
  <c r="Q198" i="11" s="1"/>
  <c r="P169" i="11"/>
  <c r="P198" i="11" s="1"/>
  <c r="O169" i="11"/>
  <c r="O198" i="11" s="1"/>
  <c r="N169" i="11"/>
  <c r="N198" i="11" s="1"/>
  <c r="M169" i="11"/>
  <c r="M198" i="11" s="1"/>
  <c r="L169" i="11"/>
  <c r="L198" i="11" s="1"/>
  <c r="K169" i="11"/>
  <c r="K198" i="11" s="1"/>
  <c r="J169" i="11"/>
  <c r="J198" i="11" s="1"/>
  <c r="I169" i="11"/>
  <c r="I198" i="11" s="1"/>
  <c r="H169" i="11"/>
  <c r="H198" i="11" s="1"/>
  <c r="G169" i="11"/>
  <c r="G198" i="11" s="1"/>
  <c r="F169" i="11"/>
  <c r="F198" i="11" s="1"/>
  <c r="E169" i="11"/>
  <c r="E198" i="11" s="1"/>
  <c r="D169" i="11"/>
  <c r="D198" i="11" s="1"/>
  <c r="C169" i="11"/>
  <c r="B169" i="11"/>
  <c r="B198" i="11" s="1"/>
  <c r="A169" i="11"/>
  <c r="A198" i="11" s="1"/>
  <c r="A227" i="11" s="1"/>
  <c r="A255" i="11" s="1"/>
  <c r="U168" i="11"/>
  <c r="U197" i="11" s="1"/>
  <c r="T168" i="11"/>
  <c r="T197" i="11" s="1"/>
  <c r="S168" i="11"/>
  <c r="S197" i="11" s="1"/>
  <c r="R168" i="11"/>
  <c r="R197" i="11" s="1"/>
  <c r="Q168" i="11"/>
  <c r="Q197" i="11" s="1"/>
  <c r="P168" i="11"/>
  <c r="P197" i="11" s="1"/>
  <c r="O168" i="11"/>
  <c r="O197" i="11" s="1"/>
  <c r="N168" i="11"/>
  <c r="N197" i="11" s="1"/>
  <c r="M168" i="11"/>
  <c r="M197" i="11" s="1"/>
  <c r="L168" i="11"/>
  <c r="L197" i="11" s="1"/>
  <c r="K168" i="11"/>
  <c r="K197" i="11" s="1"/>
  <c r="J168" i="11"/>
  <c r="J197" i="11" s="1"/>
  <c r="I168" i="11"/>
  <c r="I197" i="11" s="1"/>
  <c r="H168" i="11"/>
  <c r="H197" i="11" s="1"/>
  <c r="G168" i="11"/>
  <c r="G197" i="11" s="1"/>
  <c r="F168" i="11"/>
  <c r="E168" i="11"/>
  <c r="E197" i="11" s="1"/>
  <c r="D168" i="11"/>
  <c r="C168" i="11"/>
  <c r="C197" i="11" s="1"/>
  <c r="B168" i="11"/>
  <c r="A168" i="11"/>
  <c r="A197" i="11" s="1"/>
  <c r="A226" i="11" s="1"/>
  <c r="A254" i="11" s="1"/>
  <c r="U167" i="11"/>
  <c r="U196" i="11" s="1"/>
  <c r="T167" i="11"/>
  <c r="T196" i="11" s="1"/>
  <c r="S167" i="11"/>
  <c r="S196" i="11" s="1"/>
  <c r="R167" i="11"/>
  <c r="R196" i="11" s="1"/>
  <c r="Q167" i="11"/>
  <c r="Q196" i="11" s="1"/>
  <c r="P167" i="11"/>
  <c r="P196" i="11" s="1"/>
  <c r="O167" i="11"/>
  <c r="O196" i="11" s="1"/>
  <c r="N167" i="11"/>
  <c r="N196" i="11" s="1"/>
  <c r="M167" i="11"/>
  <c r="M196" i="11" s="1"/>
  <c r="L167" i="11"/>
  <c r="L196" i="11" s="1"/>
  <c r="K167" i="11"/>
  <c r="K196" i="11" s="1"/>
  <c r="J167" i="11"/>
  <c r="J196" i="11" s="1"/>
  <c r="I167" i="11"/>
  <c r="I196" i="11" s="1"/>
  <c r="H167" i="11"/>
  <c r="H196" i="11" s="1"/>
  <c r="G167" i="11"/>
  <c r="G196" i="11" s="1"/>
  <c r="F167" i="11"/>
  <c r="F196" i="11" s="1"/>
  <c r="E167" i="11"/>
  <c r="D167" i="11"/>
  <c r="D196" i="11" s="1"/>
  <c r="C167" i="11"/>
  <c r="C196" i="11" s="1"/>
  <c r="B167" i="11"/>
  <c r="A167" i="11"/>
  <c r="A196" i="11" s="1"/>
  <c r="A225" i="11" s="1"/>
  <c r="A253" i="11" s="1"/>
  <c r="U166" i="11"/>
  <c r="U195" i="11" s="1"/>
  <c r="T166" i="11"/>
  <c r="T195" i="11" s="1"/>
  <c r="S166" i="11"/>
  <c r="S195" i="11" s="1"/>
  <c r="R166" i="11"/>
  <c r="R195" i="11" s="1"/>
  <c r="Q166" i="11"/>
  <c r="Q195" i="11" s="1"/>
  <c r="P166" i="11"/>
  <c r="P195" i="11" s="1"/>
  <c r="O166" i="11"/>
  <c r="O195" i="11" s="1"/>
  <c r="N166" i="11"/>
  <c r="N195" i="11" s="1"/>
  <c r="M166" i="11"/>
  <c r="M195" i="11" s="1"/>
  <c r="L166" i="11"/>
  <c r="L195" i="11" s="1"/>
  <c r="K166" i="11"/>
  <c r="K195" i="11" s="1"/>
  <c r="J166" i="11"/>
  <c r="J195" i="11" s="1"/>
  <c r="I166" i="11"/>
  <c r="H166" i="11"/>
  <c r="H195" i="11" s="1"/>
  <c r="G166" i="11"/>
  <c r="G195" i="11" s="1"/>
  <c r="F166" i="11"/>
  <c r="E166" i="11"/>
  <c r="D166" i="11"/>
  <c r="D195" i="11" s="1"/>
  <c r="C166" i="11"/>
  <c r="C195" i="11" s="1"/>
  <c r="B166" i="11"/>
  <c r="A166" i="11"/>
  <c r="A195" i="11" s="1"/>
  <c r="A224" i="11" s="1"/>
  <c r="A252" i="11" s="1"/>
  <c r="U165" i="11"/>
  <c r="U194" i="11" s="1"/>
  <c r="T165" i="11"/>
  <c r="T194" i="11" s="1"/>
  <c r="S165" i="11"/>
  <c r="S194" i="11" s="1"/>
  <c r="R165" i="11"/>
  <c r="R194" i="11" s="1"/>
  <c r="Q165" i="11"/>
  <c r="Q194" i="11" s="1"/>
  <c r="P165" i="11"/>
  <c r="P194" i="11" s="1"/>
  <c r="O165" i="11"/>
  <c r="O194" i="11" s="1"/>
  <c r="N165" i="11"/>
  <c r="N194" i="11" s="1"/>
  <c r="M165" i="11"/>
  <c r="M194" i="11" s="1"/>
  <c r="L165" i="11"/>
  <c r="L194" i="11" s="1"/>
  <c r="K165" i="11"/>
  <c r="K194" i="11" s="1"/>
  <c r="J165" i="11"/>
  <c r="J194" i="11" s="1"/>
  <c r="I165" i="11"/>
  <c r="I194" i="11" s="1"/>
  <c r="H165" i="11"/>
  <c r="H194" i="11" s="1"/>
  <c r="G165" i="11"/>
  <c r="G194" i="11" s="1"/>
  <c r="F165" i="11"/>
  <c r="E165" i="11"/>
  <c r="D165" i="11"/>
  <c r="C165" i="11"/>
  <c r="C194" i="11" s="1"/>
  <c r="B165" i="11"/>
  <c r="B194" i="11" s="1"/>
  <c r="A165" i="11"/>
  <c r="A194" i="11" s="1"/>
  <c r="A223" i="11" s="1"/>
  <c r="A251" i="11" s="1"/>
  <c r="U164" i="11"/>
  <c r="U193" i="11" s="1"/>
  <c r="T164" i="11"/>
  <c r="T193" i="11" s="1"/>
  <c r="S164" i="11"/>
  <c r="S193" i="11" s="1"/>
  <c r="R164" i="11"/>
  <c r="R193" i="11" s="1"/>
  <c r="Q164" i="11"/>
  <c r="Q193" i="11" s="1"/>
  <c r="P164" i="11"/>
  <c r="P193" i="11" s="1"/>
  <c r="O164" i="11"/>
  <c r="O193" i="11" s="1"/>
  <c r="N164" i="11"/>
  <c r="N193" i="11" s="1"/>
  <c r="M164" i="11"/>
  <c r="M193" i="11" s="1"/>
  <c r="L164" i="11"/>
  <c r="L193" i="11" s="1"/>
  <c r="K164" i="11"/>
  <c r="K193" i="11" s="1"/>
  <c r="J164" i="11"/>
  <c r="J193" i="11" s="1"/>
  <c r="I164" i="11"/>
  <c r="I193" i="11" s="1"/>
  <c r="H164" i="11"/>
  <c r="H193" i="11" s="1"/>
  <c r="G164" i="11"/>
  <c r="G193" i="11" s="1"/>
  <c r="F164" i="11"/>
  <c r="E164" i="11"/>
  <c r="E193" i="11" s="1"/>
  <c r="D164" i="11"/>
  <c r="C164" i="11"/>
  <c r="C193" i="11" s="1"/>
  <c r="B164" i="11"/>
  <c r="B193" i="11" s="1"/>
  <c r="A164" i="11"/>
  <c r="A193" i="11" s="1"/>
  <c r="A222" i="11" s="1"/>
  <c r="A250" i="11" s="1"/>
  <c r="U163" i="11"/>
  <c r="U192" i="11" s="1"/>
  <c r="T163" i="11"/>
  <c r="T192" i="11" s="1"/>
  <c r="S163" i="11"/>
  <c r="S192" i="11" s="1"/>
  <c r="R163" i="11"/>
  <c r="R192" i="11" s="1"/>
  <c r="Q163" i="11"/>
  <c r="Q192" i="11" s="1"/>
  <c r="P163" i="11"/>
  <c r="P192" i="11" s="1"/>
  <c r="O163" i="11"/>
  <c r="O192" i="11" s="1"/>
  <c r="N163" i="11"/>
  <c r="N192" i="11" s="1"/>
  <c r="M163" i="11"/>
  <c r="M192" i="11" s="1"/>
  <c r="L163" i="11"/>
  <c r="L192" i="11" s="1"/>
  <c r="K163" i="11"/>
  <c r="K192" i="11" s="1"/>
  <c r="J163" i="11"/>
  <c r="J192" i="11" s="1"/>
  <c r="I163" i="11"/>
  <c r="I192" i="11" s="1"/>
  <c r="H163" i="11"/>
  <c r="H192" i="11" s="1"/>
  <c r="G163" i="11"/>
  <c r="G192" i="11" s="1"/>
  <c r="F163" i="11"/>
  <c r="E163" i="11"/>
  <c r="E192" i="11" s="1"/>
  <c r="D163" i="11"/>
  <c r="D221" i="11" s="1"/>
  <c r="C163" i="11"/>
  <c r="B163" i="11"/>
  <c r="A163" i="11"/>
  <c r="A192" i="11" s="1"/>
  <c r="A221" i="11" s="1"/>
  <c r="A249" i="11" s="1"/>
  <c r="U162" i="11"/>
  <c r="U191" i="11" s="1"/>
  <c r="T162" i="11"/>
  <c r="S162" i="11"/>
  <c r="S191" i="11" s="1"/>
  <c r="R162" i="11"/>
  <c r="R191" i="11" s="1"/>
  <c r="Q162" i="11"/>
  <c r="Q191" i="11" s="1"/>
  <c r="P162" i="11"/>
  <c r="P191" i="11" s="1"/>
  <c r="O162" i="11"/>
  <c r="O191" i="11" s="1"/>
  <c r="N162" i="11"/>
  <c r="N191" i="11" s="1"/>
  <c r="M162" i="11"/>
  <c r="M191" i="11" s="1"/>
  <c r="L162" i="11"/>
  <c r="K162" i="11"/>
  <c r="K191" i="11" s="1"/>
  <c r="J162" i="11"/>
  <c r="J191" i="11" s="1"/>
  <c r="I162" i="11"/>
  <c r="I191" i="11" s="1"/>
  <c r="H162" i="11"/>
  <c r="H191" i="11" s="1"/>
  <c r="G162" i="11"/>
  <c r="G191" i="11" s="1"/>
  <c r="F162" i="11"/>
  <c r="F191" i="11" s="1"/>
  <c r="E162" i="11"/>
  <c r="E191" i="11" s="1"/>
  <c r="D162" i="11"/>
  <c r="C162" i="11"/>
  <c r="B162" i="11"/>
  <c r="A162" i="11"/>
  <c r="A191" i="11" s="1"/>
  <c r="A220" i="11" s="1"/>
  <c r="A248" i="11" s="1"/>
  <c r="U161" i="11"/>
  <c r="U190" i="11" s="1"/>
  <c r="T161" i="11"/>
  <c r="T190" i="11" s="1"/>
  <c r="S161" i="11"/>
  <c r="S190" i="11" s="1"/>
  <c r="R161" i="11"/>
  <c r="R190" i="11" s="1"/>
  <c r="Q161" i="11"/>
  <c r="Q190" i="11" s="1"/>
  <c r="P161" i="11"/>
  <c r="P190" i="11" s="1"/>
  <c r="O161" i="11"/>
  <c r="O190" i="11" s="1"/>
  <c r="N161" i="11"/>
  <c r="N190" i="11" s="1"/>
  <c r="M161" i="11"/>
  <c r="M190" i="11" s="1"/>
  <c r="L161" i="11"/>
  <c r="L190" i="11" s="1"/>
  <c r="K161" i="11"/>
  <c r="K190" i="11" s="1"/>
  <c r="J161" i="11"/>
  <c r="J190" i="11" s="1"/>
  <c r="I161" i="11"/>
  <c r="I190" i="11" s="1"/>
  <c r="H161" i="11"/>
  <c r="H190" i="11" s="1"/>
  <c r="G161" i="11"/>
  <c r="G190" i="11" s="1"/>
  <c r="F161" i="11"/>
  <c r="F190" i="11" s="1"/>
  <c r="E161" i="11"/>
  <c r="D161" i="11"/>
  <c r="D190" i="11" s="1"/>
  <c r="C161" i="11"/>
  <c r="C190" i="11" s="1"/>
  <c r="B161" i="11"/>
  <c r="B190" i="11" s="1"/>
  <c r="A161" i="11"/>
  <c r="A190" i="11" s="1"/>
  <c r="A219" i="11" s="1"/>
  <c r="A247" i="11" s="1"/>
  <c r="U160" i="11"/>
  <c r="U189" i="11" s="1"/>
  <c r="T160" i="11"/>
  <c r="T189" i="11" s="1"/>
  <c r="S160" i="11"/>
  <c r="S189" i="11" s="1"/>
  <c r="R160" i="11"/>
  <c r="R189" i="11" s="1"/>
  <c r="Q160" i="11"/>
  <c r="Q189" i="11" s="1"/>
  <c r="P160" i="11"/>
  <c r="P189" i="11" s="1"/>
  <c r="O160" i="11"/>
  <c r="O189" i="11" s="1"/>
  <c r="N160" i="11"/>
  <c r="N189" i="11" s="1"/>
  <c r="M160" i="11"/>
  <c r="M189" i="11" s="1"/>
  <c r="L160" i="11"/>
  <c r="L189" i="11" s="1"/>
  <c r="K160" i="11"/>
  <c r="K189" i="11" s="1"/>
  <c r="J160" i="11"/>
  <c r="I160" i="11"/>
  <c r="I189" i="11" s="1"/>
  <c r="H160" i="11"/>
  <c r="H189" i="11" s="1"/>
  <c r="G160" i="11"/>
  <c r="G189" i="11" s="1"/>
  <c r="F160" i="11"/>
  <c r="F189" i="11" s="1"/>
  <c r="E160" i="11"/>
  <c r="E189" i="11" s="1"/>
  <c r="D160" i="11"/>
  <c r="D189" i="11" s="1"/>
  <c r="C160" i="11"/>
  <c r="C189" i="11" s="1"/>
  <c r="B160" i="11"/>
  <c r="A160" i="11"/>
  <c r="A189" i="11" s="1"/>
  <c r="A218" i="11" s="1"/>
  <c r="A246" i="11" s="1"/>
  <c r="U159" i="11"/>
  <c r="U188" i="11" s="1"/>
  <c r="T159" i="11"/>
  <c r="T188" i="11" s="1"/>
  <c r="S159" i="11"/>
  <c r="S188" i="11" s="1"/>
  <c r="R159" i="11"/>
  <c r="R188" i="11" s="1"/>
  <c r="Q159" i="11"/>
  <c r="P159" i="11"/>
  <c r="P188" i="11" s="1"/>
  <c r="O159" i="11"/>
  <c r="O188" i="11" s="1"/>
  <c r="N159" i="11"/>
  <c r="N188" i="11" s="1"/>
  <c r="M159" i="11"/>
  <c r="M188" i="11" s="1"/>
  <c r="L159" i="11"/>
  <c r="L188" i="11" s="1"/>
  <c r="K159" i="11"/>
  <c r="K188" i="11" s="1"/>
  <c r="J159" i="11"/>
  <c r="J188" i="11" s="1"/>
  <c r="I159" i="11"/>
  <c r="I188" i="11" s="1"/>
  <c r="H159" i="11"/>
  <c r="H188" i="11" s="1"/>
  <c r="G159" i="11"/>
  <c r="G188" i="11" s="1"/>
  <c r="F159" i="11"/>
  <c r="E159" i="11"/>
  <c r="E188" i="11" s="1"/>
  <c r="D159" i="11"/>
  <c r="D188" i="11" s="1"/>
  <c r="C159" i="11"/>
  <c r="B159" i="11"/>
  <c r="B188" i="11" s="1"/>
  <c r="A159" i="11"/>
  <c r="A188" i="11" s="1"/>
  <c r="A217" i="11" s="1"/>
  <c r="A245" i="11" s="1"/>
  <c r="U158" i="11"/>
  <c r="U187" i="11" s="1"/>
  <c r="T158" i="11"/>
  <c r="T187" i="11" s="1"/>
  <c r="S158" i="11"/>
  <c r="S187" i="11" s="1"/>
  <c r="R158" i="11"/>
  <c r="R187" i="11" s="1"/>
  <c r="Q158" i="11"/>
  <c r="Q187" i="11" s="1"/>
  <c r="P158" i="11"/>
  <c r="P187" i="11" s="1"/>
  <c r="O158" i="11"/>
  <c r="O187" i="11" s="1"/>
  <c r="N158" i="11"/>
  <c r="N187" i="11" s="1"/>
  <c r="M158" i="11"/>
  <c r="M187" i="11" s="1"/>
  <c r="L158" i="11"/>
  <c r="L187" i="11" s="1"/>
  <c r="K158" i="11"/>
  <c r="K187" i="11" s="1"/>
  <c r="J158" i="11"/>
  <c r="J187" i="11" s="1"/>
  <c r="I158" i="11"/>
  <c r="I187" i="11" s="1"/>
  <c r="H158" i="11"/>
  <c r="H187" i="11" s="1"/>
  <c r="G158" i="11"/>
  <c r="G187" i="11" s="1"/>
  <c r="F158" i="11"/>
  <c r="E158" i="11"/>
  <c r="D158" i="11"/>
  <c r="D216" i="11" s="1"/>
  <c r="C158" i="11"/>
  <c r="C187" i="11" s="1"/>
  <c r="B158" i="11"/>
  <c r="B187" i="11" s="1"/>
  <c r="A158" i="11"/>
  <c r="A187" i="11" s="1"/>
  <c r="A216" i="11" s="1"/>
  <c r="A244" i="11" s="1"/>
  <c r="U157" i="11"/>
  <c r="U186" i="11" s="1"/>
  <c r="T157" i="11"/>
  <c r="T186" i="11" s="1"/>
  <c r="S157" i="11"/>
  <c r="S186" i="11" s="1"/>
  <c r="R157" i="11"/>
  <c r="R186" i="11" s="1"/>
  <c r="Q157" i="11"/>
  <c r="Q186" i="11" s="1"/>
  <c r="P157" i="11"/>
  <c r="P186" i="11" s="1"/>
  <c r="O157" i="11"/>
  <c r="O186" i="11" s="1"/>
  <c r="N157" i="11"/>
  <c r="N186" i="11" s="1"/>
  <c r="M157" i="11"/>
  <c r="M186" i="11" s="1"/>
  <c r="L157" i="11"/>
  <c r="L186" i="11" s="1"/>
  <c r="K157" i="11"/>
  <c r="K186" i="11" s="1"/>
  <c r="J157" i="11"/>
  <c r="J186" i="11" s="1"/>
  <c r="I157" i="11"/>
  <c r="I186" i="11" s="1"/>
  <c r="H157" i="11"/>
  <c r="H186" i="11" s="1"/>
  <c r="G157" i="11"/>
  <c r="F157" i="11"/>
  <c r="E157" i="11"/>
  <c r="E186" i="11" s="1"/>
  <c r="D157" i="11"/>
  <c r="C157" i="11"/>
  <c r="C186" i="11" s="1"/>
  <c r="B157" i="11"/>
  <c r="B186" i="11" s="1"/>
  <c r="A157" i="11"/>
  <c r="A186" i="11" s="1"/>
  <c r="A215" i="11" s="1"/>
  <c r="A243" i="11" s="1"/>
  <c r="U156" i="11"/>
  <c r="U185" i="11" s="1"/>
  <c r="T156" i="11"/>
  <c r="T185" i="11" s="1"/>
  <c r="S156" i="11"/>
  <c r="S185" i="11" s="1"/>
  <c r="R156" i="11"/>
  <c r="R185" i="11" s="1"/>
  <c r="Q156" i="11"/>
  <c r="Q185" i="11" s="1"/>
  <c r="P156" i="11"/>
  <c r="P185" i="11" s="1"/>
  <c r="O156" i="11"/>
  <c r="N156" i="11"/>
  <c r="M156" i="11"/>
  <c r="M185" i="11" s="1"/>
  <c r="L156" i="11"/>
  <c r="L185" i="11" s="1"/>
  <c r="K156" i="11"/>
  <c r="K185" i="11" s="1"/>
  <c r="J156" i="11"/>
  <c r="J185" i="11" s="1"/>
  <c r="I156" i="11"/>
  <c r="I185" i="11" s="1"/>
  <c r="H156" i="11"/>
  <c r="H185" i="11" s="1"/>
  <c r="G156" i="11"/>
  <c r="G185" i="11" s="1"/>
  <c r="F156" i="11"/>
  <c r="F185" i="11" s="1"/>
  <c r="E156" i="11"/>
  <c r="E185" i="11" s="1"/>
  <c r="D156" i="11"/>
  <c r="C156" i="11"/>
  <c r="B156" i="11"/>
  <c r="B185" i="11" s="1"/>
  <c r="A156" i="11"/>
  <c r="A185" i="11" s="1"/>
  <c r="A214" i="11" s="1"/>
  <c r="A242" i="11" s="1"/>
  <c r="U155" i="11"/>
  <c r="U184" i="11" s="1"/>
  <c r="T155" i="11"/>
  <c r="T184" i="11" s="1"/>
  <c r="S155" i="11"/>
  <c r="S184" i="11" s="1"/>
  <c r="R155" i="11"/>
  <c r="R184" i="11" s="1"/>
  <c r="Q155" i="11"/>
  <c r="Q184" i="11" s="1"/>
  <c r="P155" i="11"/>
  <c r="P184" i="11" s="1"/>
  <c r="O155" i="11"/>
  <c r="O184" i="11" s="1"/>
  <c r="N155" i="11"/>
  <c r="N184" i="11" s="1"/>
  <c r="M155" i="11"/>
  <c r="M184" i="11" s="1"/>
  <c r="L155" i="11"/>
  <c r="L184" i="11" s="1"/>
  <c r="K155" i="11"/>
  <c r="K184" i="11" s="1"/>
  <c r="J155" i="11"/>
  <c r="J184" i="11" s="1"/>
  <c r="I155" i="11"/>
  <c r="I184" i="11" s="1"/>
  <c r="H155" i="11"/>
  <c r="H184" i="11" s="1"/>
  <c r="G155" i="11"/>
  <c r="G184" i="11" s="1"/>
  <c r="F155" i="11"/>
  <c r="E155" i="11"/>
  <c r="E184" i="11" s="1"/>
  <c r="D155" i="11"/>
  <c r="C155" i="11"/>
  <c r="C184" i="11" s="1"/>
  <c r="B155" i="11"/>
  <c r="A155" i="11"/>
  <c r="A184" i="11" s="1"/>
  <c r="A213" i="11" s="1"/>
  <c r="A241" i="11" s="1"/>
  <c r="V154" i="11"/>
  <c r="V183" i="11" s="1"/>
  <c r="I154" i="11"/>
  <c r="N154" i="11" s="1"/>
  <c r="H154" i="11"/>
  <c r="M154" i="11" s="1"/>
  <c r="F154" i="11"/>
  <c r="K154" i="11" s="1"/>
  <c r="E154" i="11"/>
  <c r="E183" i="11" s="1"/>
  <c r="E212" i="11" s="1"/>
  <c r="E240" i="11" s="1"/>
  <c r="D154" i="11"/>
  <c r="C154" i="11"/>
  <c r="C183" i="11" s="1"/>
  <c r="C212" i="11" s="1"/>
  <c r="C240" i="11" s="1"/>
  <c r="B154" i="11"/>
  <c r="G154" i="11" s="1"/>
  <c r="A154" i="11"/>
  <c r="A183" i="11" s="1"/>
  <c r="A212" i="11" s="1"/>
  <c r="A240" i="11" s="1"/>
  <c r="I150" i="11"/>
  <c r="R150" i="11" s="1"/>
  <c r="R149" i="11"/>
  <c r="I149" i="11"/>
  <c r="I148" i="11"/>
  <c r="R148" i="11" s="1"/>
  <c r="I147" i="11"/>
  <c r="R147" i="11" s="1"/>
  <c r="I146" i="11"/>
  <c r="R146" i="11" s="1"/>
  <c r="I145" i="11"/>
  <c r="R145" i="11" s="1"/>
  <c r="R144" i="11"/>
  <c r="M144" i="11"/>
  <c r="V144" i="11" s="1"/>
  <c r="I144" i="11"/>
  <c r="I143" i="11"/>
  <c r="R143" i="11" s="1"/>
  <c r="I142" i="11"/>
  <c r="R142" i="11" s="1"/>
  <c r="I141" i="11"/>
  <c r="R141" i="11" s="1"/>
  <c r="I140" i="11"/>
  <c r="R140" i="11" s="1"/>
  <c r="I139" i="11"/>
  <c r="R139" i="11" s="1"/>
  <c r="I138" i="11"/>
  <c r="R138" i="11" s="1"/>
  <c r="I137" i="11"/>
  <c r="R137" i="11" s="1"/>
  <c r="I136" i="11"/>
  <c r="R136" i="11" s="1"/>
  <c r="I135" i="11"/>
  <c r="R135" i="11" s="1"/>
  <c r="R134" i="11"/>
  <c r="I134" i="11"/>
  <c r="R133" i="11"/>
  <c r="I133" i="11"/>
  <c r="I132" i="11"/>
  <c r="R132" i="11" s="1"/>
  <c r="I131" i="11"/>
  <c r="R131" i="11" s="1"/>
  <c r="I130" i="11"/>
  <c r="R130" i="11" s="1"/>
  <c r="R129" i="11"/>
  <c r="I129" i="11"/>
  <c r="I128" i="11"/>
  <c r="R128" i="11" s="1"/>
  <c r="I127" i="11"/>
  <c r="R127" i="11" s="1"/>
  <c r="I126" i="11"/>
  <c r="R126" i="11" s="1"/>
  <c r="W125" i="11"/>
  <c r="V125" i="11"/>
  <c r="N125" i="11"/>
  <c r="M125" i="11"/>
  <c r="L125" i="11"/>
  <c r="U125" i="11" s="1"/>
  <c r="K125" i="11"/>
  <c r="T125" i="11" s="1"/>
  <c r="J125" i="11"/>
  <c r="S125" i="11" s="1"/>
  <c r="I125" i="11"/>
  <c r="R125" i="11" s="1"/>
  <c r="N124" i="11"/>
  <c r="M124" i="11"/>
  <c r="L124" i="11"/>
  <c r="K124" i="11"/>
  <c r="J124" i="11"/>
  <c r="I124" i="11"/>
  <c r="N121" i="11"/>
  <c r="M121" i="11"/>
  <c r="L121" i="11"/>
  <c r="K121" i="11"/>
  <c r="J121" i="11"/>
  <c r="I121" i="11"/>
  <c r="N120" i="11"/>
  <c r="M120" i="11"/>
  <c r="L120" i="11"/>
  <c r="K120" i="11"/>
  <c r="J120" i="11"/>
  <c r="I120" i="11"/>
  <c r="N119" i="11"/>
  <c r="M119" i="11"/>
  <c r="L119" i="11"/>
  <c r="K119" i="11"/>
  <c r="J119" i="11"/>
  <c r="I119" i="11"/>
  <c r="N118" i="11"/>
  <c r="M118" i="11"/>
  <c r="L118" i="11"/>
  <c r="K118" i="11"/>
  <c r="J118" i="11"/>
  <c r="G118" i="11" s="1"/>
  <c r="P118" i="11" s="1"/>
  <c r="I118" i="11"/>
  <c r="N117" i="11"/>
  <c r="M117" i="11"/>
  <c r="L117" i="11"/>
  <c r="K117" i="11"/>
  <c r="J117" i="11"/>
  <c r="G117" i="11" s="1"/>
  <c r="P117" i="11" s="1"/>
  <c r="I117" i="11"/>
  <c r="N116" i="11"/>
  <c r="M116" i="11"/>
  <c r="L116" i="11"/>
  <c r="K116" i="11"/>
  <c r="J116" i="11"/>
  <c r="I116" i="11"/>
  <c r="G116" i="11"/>
  <c r="P116" i="11" s="1"/>
  <c r="N115" i="11"/>
  <c r="M115" i="11"/>
  <c r="L115" i="11"/>
  <c r="K115" i="11"/>
  <c r="J115" i="11"/>
  <c r="I115" i="11"/>
  <c r="G115" i="11"/>
  <c r="P115" i="11" s="1"/>
  <c r="N114" i="11"/>
  <c r="G114" i="11" s="1"/>
  <c r="P114" i="11" s="1"/>
  <c r="M114" i="11"/>
  <c r="L114" i="11"/>
  <c r="K114" i="11"/>
  <c r="J114" i="11"/>
  <c r="I114" i="11"/>
  <c r="N113" i="11"/>
  <c r="M113" i="11"/>
  <c r="L113" i="11"/>
  <c r="G113" i="11" s="1"/>
  <c r="P113" i="11" s="1"/>
  <c r="K113" i="11"/>
  <c r="J113" i="11"/>
  <c r="I113" i="11"/>
  <c r="N112" i="11"/>
  <c r="M112" i="11"/>
  <c r="L112" i="11"/>
  <c r="K112" i="11"/>
  <c r="J112" i="11"/>
  <c r="G112" i="11" s="1"/>
  <c r="P112" i="11" s="1"/>
  <c r="I112" i="11"/>
  <c r="N111" i="11"/>
  <c r="M111" i="11"/>
  <c r="L111" i="11"/>
  <c r="K111" i="11"/>
  <c r="J111" i="11"/>
  <c r="I111" i="11"/>
  <c r="N110" i="11"/>
  <c r="M110" i="11"/>
  <c r="L110" i="11"/>
  <c r="K110" i="11"/>
  <c r="J110" i="11"/>
  <c r="I110" i="11"/>
  <c r="N109" i="11"/>
  <c r="M109" i="11"/>
  <c r="L109" i="11"/>
  <c r="K109" i="11"/>
  <c r="J109" i="11"/>
  <c r="G109" i="11" s="1"/>
  <c r="P109" i="11" s="1"/>
  <c r="I109" i="11"/>
  <c r="N108" i="11"/>
  <c r="M108" i="11"/>
  <c r="L108" i="11"/>
  <c r="K108" i="11"/>
  <c r="J108" i="11"/>
  <c r="I108" i="11"/>
  <c r="G108" i="11"/>
  <c r="P108" i="11" s="1"/>
  <c r="N107" i="11"/>
  <c r="M107" i="11"/>
  <c r="L107" i="11"/>
  <c r="K107" i="11"/>
  <c r="J107" i="11"/>
  <c r="I107" i="11"/>
  <c r="G107" i="11"/>
  <c r="P107" i="11" s="1"/>
  <c r="N106" i="11"/>
  <c r="G106" i="11" s="1"/>
  <c r="P106" i="11" s="1"/>
  <c r="M106" i="11"/>
  <c r="L106" i="11"/>
  <c r="K106" i="11"/>
  <c r="J106" i="11"/>
  <c r="I106" i="11"/>
  <c r="N105" i="11"/>
  <c r="M105" i="11"/>
  <c r="L105" i="11"/>
  <c r="K105" i="11"/>
  <c r="J105" i="11"/>
  <c r="I105" i="11"/>
  <c r="N104" i="11"/>
  <c r="M104" i="11"/>
  <c r="L104" i="11"/>
  <c r="K104" i="11"/>
  <c r="J104" i="11"/>
  <c r="I104" i="11"/>
  <c r="N103" i="11"/>
  <c r="M103" i="11"/>
  <c r="L103" i="11"/>
  <c r="K103" i="11"/>
  <c r="J103" i="11"/>
  <c r="G103" i="11" s="1"/>
  <c r="P103" i="11" s="1"/>
  <c r="I103" i="11"/>
  <c r="N102" i="11"/>
  <c r="M102" i="11"/>
  <c r="L102" i="11"/>
  <c r="K102" i="11"/>
  <c r="J102" i="11"/>
  <c r="G102" i="11" s="1"/>
  <c r="P102" i="11" s="1"/>
  <c r="I102" i="11"/>
  <c r="N101" i="11"/>
  <c r="M101" i="11"/>
  <c r="L101" i="11"/>
  <c r="K101" i="11"/>
  <c r="K130" i="11" s="1"/>
  <c r="T130" i="11" s="1"/>
  <c r="J101" i="11"/>
  <c r="I101" i="11"/>
  <c r="N100" i="11"/>
  <c r="M100" i="11"/>
  <c r="L100" i="11"/>
  <c r="K100" i="11"/>
  <c r="J100" i="11"/>
  <c r="G100" i="11" s="1"/>
  <c r="P100" i="11" s="1"/>
  <c r="I100" i="11"/>
  <c r="N99" i="11"/>
  <c r="M99" i="11"/>
  <c r="L99" i="11"/>
  <c r="K99" i="11"/>
  <c r="J99" i="11"/>
  <c r="I99" i="11"/>
  <c r="G99" i="11"/>
  <c r="P99" i="11" s="1"/>
  <c r="N98" i="11"/>
  <c r="M98" i="11"/>
  <c r="L98" i="11"/>
  <c r="K98" i="11"/>
  <c r="J98" i="11"/>
  <c r="I98" i="11"/>
  <c r="G98" i="11"/>
  <c r="P98" i="11" s="1"/>
  <c r="N97" i="11"/>
  <c r="M97" i="11"/>
  <c r="L97" i="11"/>
  <c r="K97" i="11"/>
  <c r="J97" i="11"/>
  <c r="I97" i="11"/>
  <c r="N96" i="11"/>
  <c r="M96" i="11"/>
  <c r="L96" i="11"/>
  <c r="K96" i="11"/>
  <c r="J96" i="11"/>
  <c r="N92" i="11"/>
  <c r="M92" i="11"/>
  <c r="L92" i="11"/>
  <c r="K92" i="11"/>
  <c r="J92" i="11"/>
  <c r="I92" i="11"/>
  <c r="N91" i="11"/>
  <c r="M91" i="11"/>
  <c r="L91" i="11"/>
  <c r="K91" i="11"/>
  <c r="J91" i="11"/>
  <c r="I91" i="11"/>
  <c r="N90" i="11"/>
  <c r="M90" i="11"/>
  <c r="L90" i="11"/>
  <c r="K90" i="11"/>
  <c r="J90" i="11"/>
  <c r="I90" i="11"/>
  <c r="N89" i="11"/>
  <c r="M89" i="11"/>
  <c r="L89" i="11"/>
  <c r="K89" i="11"/>
  <c r="J89" i="11"/>
  <c r="I89" i="11"/>
  <c r="N88" i="11"/>
  <c r="M88" i="11"/>
  <c r="L88" i="11"/>
  <c r="K88" i="11"/>
  <c r="J88" i="11"/>
  <c r="I88" i="11"/>
  <c r="N87" i="11"/>
  <c r="M87" i="11"/>
  <c r="L87" i="11"/>
  <c r="K87" i="11"/>
  <c r="J87" i="11"/>
  <c r="G87" i="11" s="1"/>
  <c r="I87" i="11"/>
  <c r="N86" i="11"/>
  <c r="M86" i="11"/>
  <c r="L86" i="11"/>
  <c r="K86" i="11"/>
  <c r="J86" i="11"/>
  <c r="I86" i="11"/>
  <c r="N85" i="11"/>
  <c r="M85" i="11"/>
  <c r="L85" i="11"/>
  <c r="K85" i="11"/>
  <c r="J85" i="11"/>
  <c r="I85" i="11"/>
  <c r="N84" i="11"/>
  <c r="M84" i="11"/>
  <c r="L84" i="11"/>
  <c r="G84" i="11" s="1"/>
  <c r="K84" i="11"/>
  <c r="J84" i="11"/>
  <c r="I84" i="11"/>
  <c r="N83" i="11"/>
  <c r="M83" i="11"/>
  <c r="L83" i="11"/>
  <c r="K83" i="11"/>
  <c r="J83" i="11"/>
  <c r="G83" i="11" s="1"/>
  <c r="I83" i="11"/>
  <c r="N82" i="11"/>
  <c r="M82" i="11"/>
  <c r="L82" i="11"/>
  <c r="K82" i="11"/>
  <c r="J82" i="11"/>
  <c r="I82" i="11"/>
  <c r="N81" i="11"/>
  <c r="M81" i="11"/>
  <c r="L81" i="11"/>
  <c r="K81" i="11"/>
  <c r="J81" i="11"/>
  <c r="I81" i="11"/>
  <c r="N80" i="11"/>
  <c r="M80" i="11"/>
  <c r="L80" i="11"/>
  <c r="K80" i="11"/>
  <c r="J80" i="11"/>
  <c r="I80" i="11"/>
  <c r="N79" i="11"/>
  <c r="M79" i="11"/>
  <c r="L79" i="11"/>
  <c r="K79" i="11"/>
  <c r="J79" i="11"/>
  <c r="G79" i="11" s="1"/>
  <c r="I79" i="11"/>
  <c r="N78" i="11"/>
  <c r="M78" i="11"/>
  <c r="L78" i="11"/>
  <c r="K78" i="11"/>
  <c r="J78" i="11"/>
  <c r="G78" i="11" s="1"/>
  <c r="I78" i="11"/>
  <c r="N77" i="11"/>
  <c r="M77" i="11"/>
  <c r="L77" i="11"/>
  <c r="K77" i="11"/>
  <c r="J77" i="11"/>
  <c r="I77" i="11"/>
  <c r="N76" i="11"/>
  <c r="M76" i="11"/>
  <c r="L76" i="11"/>
  <c r="G76" i="11" s="1"/>
  <c r="K76" i="11"/>
  <c r="J76" i="11"/>
  <c r="I76" i="11"/>
  <c r="N75" i="11"/>
  <c r="M75" i="11"/>
  <c r="L75" i="11"/>
  <c r="K75" i="11"/>
  <c r="J75" i="11"/>
  <c r="G75" i="11" s="1"/>
  <c r="I75" i="11"/>
  <c r="N74" i="11"/>
  <c r="M74" i="11"/>
  <c r="L74" i="11"/>
  <c r="K74" i="11"/>
  <c r="J74" i="11"/>
  <c r="G74" i="11" s="1"/>
  <c r="I74" i="11"/>
  <c r="N73" i="11"/>
  <c r="M73" i="11"/>
  <c r="L73" i="11"/>
  <c r="K73" i="11"/>
  <c r="J73" i="11"/>
  <c r="I73" i="11"/>
  <c r="N72" i="11"/>
  <c r="M72" i="11"/>
  <c r="L72" i="11"/>
  <c r="G72" i="11" s="1"/>
  <c r="K72" i="11"/>
  <c r="J72" i="11"/>
  <c r="I72" i="11"/>
  <c r="N71" i="11"/>
  <c r="M71" i="11"/>
  <c r="L71" i="11"/>
  <c r="K71" i="11"/>
  <c r="J71" i="11"/>
  <c r="G71" i="11" s="1"/>
  <c r="I71" i="11"/>
  <c r="N70" i="11"/>
  <c r="M70" i="11"/>
  <c r="L70" i="11"/>
  <c r="K70" i="11"/>
  <c r="J70" i="11"/>
  <c r="G70" i="11" s="1"/>
  <c r="I70" i="11"/>
  <c r="N69" i="11"/>
  <c r="M69" i="11"/>
  <c r="L69" i="11"/>
  <c r="K69" i="11"/>
  <c r="J69" i="11"/>
  <c r="I69" i="11"/>
  <c r="N68" i="11"/>
  <c r="M68" i="11"/>
  <c r="L68" i="11"/>
  <c r="K68" i="11"/>
  <c r="J68" i="11"/>
  <c r="I68" i="11"/>
  <c r="N67" i="11"/>
  <c r="M67" i="11"/>
  <c r="L67" i="11"/>
  <c r="K67" i="11"/>
  <c r="J67" i="11"/>
  <c r="N63" i="11"/>
  <c r="M63" i="11"/>
  <c r="L63" i="11"/>
  <c r="K63" i="11"/>
  <c r="J63" i="11"/>
  <c r="G63" i="11" s="1"/>
  <c r="I63" i="11"/>
  <c r="N62" i="11"/>
  <c r="M62" i="11"/>
  <c r="L62" i="11"/>
  <c r="K62" i="11"/>
  <c r="J62" i="11"/>
  <c r="I62" i="11"/>
  <c r="G62" i="11"/>
  <c r="N61" i="11"/>
  <c r="M61" i="11"/>
  <c r="L61" i="11"/>
  <c r="K61" i="11"/>
  <c r="J61" i="11"/>
  <c r="G61" i="11" s="1"/>
  <c r="I61" i="11"/>
  <c r="N60" i="11"/>
  <c r="M60" i="11"/>
  <c r="L60" i="11"/>
  <c r="K60" i="11"/>
  <c r="J60" i="11"/>
  <c r="I60" i="11"/>
  <c r="N59" i="11"/>
  <c r="M59" i="11"/>
  <c r="L59" i="11"/>
  <c r="K59" i="11"/>
  <c r="J59" i="11"/>
  <c r="I59" i="11"/>
  <c r="N58" i="11"/>
  <c r="M58" i="11"/>
  <c r="L58" i="11"/>
  <c r="K58" i="11"/>
  <c r="J58" i="11"/>
  <c r="I58" i="11"/>
  <c r="N57" i="11"/>
  <c r="M57" i="11"/>
  <c r="L57" i="11"/>
  <c r="K57" i="11"/>
  <c r="J57" i="11"/>
  <c r="G57" i="11" s="1"/>
  <c r="I57" i="11"/>
  <c r="N56" i="11"/>
  <c r="M56" i="11"/>
  <c r="L56" i="11"/>
  <c r="K56" i="11"/>
  <c r="J56" i="11"/>
  <c r="I56" i="11"/>
  <c r="N55" i="11"/>
  <c r="M55" i="11"/>
  <c r="L55" i="11"/>
  <c r="K55" i="11"/>
  <c r="J55" i="11"/>
  <c r="G55" i="11" s="1"/>
  <c r="I55" i="11"/>
  <c r="N54" i="11"/>
  <c r="M54" i="11"/>
  <c r="L54" i="11"/>
  <c r="K54" i="11"/>
  <c r="J54" i="11"/>
  <c r="I54" i="11"/>
  <c r="N53" i="11"/>
  <c r="M53" i="11"/>
  <c r="L53" i="11"/>
  <c r="K53" i="11"/>
  <c r="J53" i="11"/>
  <c r="I53" i="11"/>
  <c r="N52" i="11"/>
  <c r="M52" i="11"/>
  <c r="L52" i="11"/>
  <c r="K52" i="11"/>
  <c r="J52" i="11"/>
  <c r="I52" i="11"/>
  <c r="N51" i="11"/>
  <c r="M51" i="11"/>
  <c r="L51" i="11"/>
  <c r="K51" i="11"/>
  <c r="J51" i="11"/>
  <c r="I51" i="11"/>
  <c r="N50" i="11"/>
  <c r="M50" i="11"/>
  <c r="L50" i="11"/>
  <c r="K50" i="11"/>
  <c r="J50" i="11"/>
  <c r="I50" i="11"/>
  <c r="N49" i="11"/>
  <c r="M49" i="11"/>
  <c r="L49" i="11"/>
  <c r="K49" i="11"/>
  <c r="J49" i="11"/>
  <c r="I49" i="11"/>
  <c r="N48" i="11"/>
  <c r="M48" i="11"/>
  <c r="L48" i="11"/>
  <c r="K48" i="11"/>
  <c r="J48" i="11"/>
  <c r="J135" i="11" s="1"/>
  <c r="S135" i="11" s="1"/>
  <c r="I48" i="11"/>
  <c r="N47" i="11"/>
  <c r="M47" i="11"/>
  <c r="L47" i="11"/>
  <c r="K47" i="11"/>
  <c r="J47" i="11"/>
  <c r="I47" i="11"/>
  <c r="G47" i="11"/>
  <c r="N46" i="11"/>
  <c r="M46" i="11"/>
  <c r="L46" i="11"/>
  <c r="K46" i="11"/>
  <c r="J46" i="11"/>
  <c r="G46" i="11" s="1"/>
  <c r="I46" i="11"/>
  <c r="N45" i="11"/>
  <c r="M45" i="11"/>
  <c r="L45" i="11"/>
  <c r="K45" i="11"/>
  <c r="J45" i="11"/>
  <c r="I45" i="11"/>
  <c r="N44" i="11"/>
  <c r="M44" i="11"/>
  <c r="L44" i="11"/>
  <c r="K44" i="11"/>
  <c r="J44" i="11"/>
  <c r="I44" i="11"/>
  <c r="N43" i="11"/>
  <c r="M43" i="11"/>
  <c r="L43" i="11"/>
  <c r="K43" i="11"/>
  <c r="J43" i="11"/>
  <c r="I43" i="11"/>
  <c r="N42" i="11"/>
  <c r="M42" i="11"/>
  <c r="L42" i="11"/>
  <c r="K42" i="11"/>
  <c r="J42" i="11"/>
  <c r="I42" i="11"/>
  <c r="N41" i="11"/>
  <c r="M41" i="11"/>
  <c r="L41" i="11"/>
  <c r="K41" i="11"/>
  <c r="J41" i="11"/>
  <c r="I41" i="11"/>
  <c r="N40" i="11"/>
  <c r="M40" i="11"/>
  <c r="L40" i="11"/>
  <c r="K40" i="11"/>
  <c r="J40" i="11"/>
  <c r="J127" i="11" s="1"/>
  <c r="S127" i="11" s="1"/>
  <c r="I40" i="11"/>
  <c r="N39" i="11"/>
  <c r="M39" i="11"/>
  <c r="L39" i="11"/>
  <c r="K39" i="11"/>
  <c r="J39" i="11"/>
  <c r="G39" i="11" s="1"/>
  <c r="I39" i="11"/>
  <c r="N38" i="11"/>
  <c r="M38" i="11"/>
  <c r="L38" i="11"/>
  <c r="K38" i="11"/>
  <c r="J38" i="11"/>
  <c r="N34" i="11"/>
  <c r="N150" i="11" s="1"/>
  <c r="W150" i="11" s="1"/>
  <c r="M34" i="11"/>
  <c r="M150" i="11" s="1"/>
  <c r="V150" i="11" s="1"/>
  <c r="L34" i="11"/>
  <c r="L150" i="11" s="1"/>
  <c r="U150" i="11" s="1"/>
  <c r="K34" i="11"/>
  <c r="J34" i="11"/>
  <c r="I34" i="11"/>
  <c r="N33" i="11"/>
  <c r="M33" i="11"/>
  <c r="L33" i="11"/>
  <c r="L149" i="11" s="1"/>
  <c r="U149" i="11" s="1"/>
  <c r="K33" i="11"/>
  <c r="K149" i="11" s="1"/>
  <c r="T149" i="11" s="1"/>
  <c r="J33" i="11"/>
  <c r="I33" i="11"/>
  <c r="N32" i="11"/>
  <c r="M32" i="11"/>
  <c r="L32" i="11"/>
  <c r="K32" i="11"/>
  <c r="J32" i="11"/>
  <c r="G32" i="11" s="1"/>
  <c r="I32" i="11"/>
  <c r="N31" i="11"/>
  <c r="M31" i="11"/>
  <c r="L31" i="11"/>
  <c r="K31" i="11"/>
  <c r="J31" i="11"/>
  <c r="I31" i="11"/>
  <c r="N30" i="11"/>
  <c r="N146" i="11" s="1"/>
  <c r="W146" i="11" s="1"/>
  <c r="M30" i="11"/>
  <c r="M146" i="11" s="1"/>
  <c r="V146" i="11" s="1"/>
  <c r="L30" i="11"/>
  <c r="L146" i="11" s="1"/>
  <c r="U146" i="11" s="1"/>
  <c r="K30" i="11"/>
  <c r="J30" i="11"/>
  <c r="I30" i="11"/>
  <c r="N29" i="11"/>
  <c r="N145" i="11" s="1"/>
  <c r="M29" i="11"/>
  <c r="M145" i="11" s="1"/>
  <c r="V145" i="11" s="1"/>
  <c r="L29" i="11"/>
  <c r="L145" i="11" s="1"/>
  <c r="U145" i="11" s="1"/>
  <c r="K29" i="11"/>
  <c r="K145" i="11" s="1"/>
  <c r="T145" i="11" s="1"/>
  <c r="J29" i="11"/>
  <c r="I29" i="11"/>
  <c r="N28" i="11"/>
  <c r="M28" i="11"/>
  <c r="L28" i="11"/>
  <c r="L144" i="11" s="1"/>
  <c r="U144" i="11" s="1"/>
  <c r="K28" i="11"/>
  <c r="K144" i="11" s="1"/>
  <c r="T144" i="11" s="1"/>
  <c r="J28" i="11"/>
  <c r="J144" i="11" s="1"/>
  <c r="S144" i="11" s="1"/>
  <c r="I28" i="11"/>
  <c r="N27" i="11"/>
  <c r="M27" i="11"/>
  <c r="L27" i="11"/>
  <c r="K27" i="11"/>
  <c r="J27" i="11"/>
  <c r="I27" i="11"/>
  <c r="N26" i="11"/>
  <c r="N142" i="11" s="1"/>
  <c r="W142" i="11" s="1"/>
  <c r="M26" i="11"/>
  <c r="M142" i="11" s="1"/>
  <c r="V142" i="11" s="1"/>
  <c r="L26" i="11"/>
  <c r="K26" i="11"/>
  <c r="J26" i="11"/>
  <c r="I26" i="11"/>
  <c r="N25" i="11"/>
  <c r="N141" i="11" s="1"/>
  <c r="W141" i="11" s="1"/>
  <c r="M25" i="11"/>
  <c r="M141" i="11" s="1"/>
  <c r="V141" i="11" s="1"/>
  <c r="L25" i="11"/>
  <c r="L141" i="11" s="1"/>
  <c r="U141" i="11" s="1"/>
  <c r="K25" i="11"/>
  <c r="K141" i="11" s="1"/>
  <c r="T141" i="11" s="1"/>
  <c r="J25" i="11"/>
  <c r="I25" i="11"/>
  <c r="N24" i="11"/>
  <c r="M24" i="11"/>
  <c r="L24" i="11"/>
  <c r="K24" i="11"/>
  <c r="K140" i="11" s="1"/>
  <c r="T140" i="11" s="1"/>
  <c r="J24" i="11"/>
  <c r="G24" i="11" s="1"/>
  <c r="I24" i="11"/>
  <c r="N23" i="11"/>
  <c r="M23" i="11"/>
  <c r="L23" i="11"/>
  <c r="K23" i="11"/>
  <c r="J23" i="11"/>
  <c r="I23" i="11"/>
  <c r="N22" i="11"/>
  <c r="N138" i="11" s="1"/>
  <c r="W138" i="11" s="1"/>
  <c r="M22" i="11"/>
  <c r="M138" i="11" s="1"/>
  <c r="V138" i="11" s="1"/>
  <c r="L22" i="11"/>
  <c r="K22" i="11"/>
  <c r="J22" i="11"/>
  <c r="I22" i="11"/>
  <c r="N21" i="11"/>
  <c r="M21" i="11"/>
  <c r="M137" i="11" s="1"/>
  <c r="V137" i="11" s="1"/>
  <c r="L21" i="11"/>
  <c r="L137" i="11" s="1"/>
  <c r="U137" i="11" s="1"/>
  <c r="K21" i="11"/>
  <c r="J21" i="11"/>
  <c r="I21" i="11"/>
  <c r="N20" i="11"/>
  <c r="N136" i="11" s="1"/>
  <c r="W136" i="11" s="1"/>
  <c r="M20" i="11"/>
  <c r="M136" i="11" s="1"/>
  <c r="V136" i="11" s="1"/>
  <c r="L20" i="11"/>
  <c r="K20" i="11"/>
  <c r="K136" i="11" s="1"/>
  <c r="T136" i="11" s="1"/>
  <c r="J20" i="11"/>
  <c r="I20" i="11"/>
  <c r="N19" i="11"/>
  <c r="M19" i="11"/>
  <c r="L19" i="11"/>
  <c r="L135" i="11" s="1"/>
  <c r="U135" i="11" s="1"/>
  <c r="K19" i="11"/>
  <c r="K135" i="11" s="1"/>
  <c r="T135" i="11" s="1"/>
  <c r="J19" i="11"/>
  <c r="G19" i="11" s="1"/>
  <c r="I19" i="11"/>
  <c r="N18" i="11"/>
  <c r="M18" i="11"/>
  <c r="L18" i="11"/>
  <c r="K18" i="11"/>
  <c r="J18" i="11"/>
  <c r="J134" i="11" s="1"/>
  <c r="S134" i="11" s="1"/>
  <c r="I18" i="11"/>
  <c r="N17" i="11"/>
  <c r="N133" i="11" s="1"/>
  <c r="W133" i="11" s="1"/>
  <c r="M17" i="11"/>
  <c r="M133" i="11" s="1"/>
  <c r="V133" i="11" s="1"/>
  <c r="L17" i="11"/>
  <c r="K17" i="11"/>
  <c r="J17" i="11"/>
  <c r="I17" i="11"/>
  <c r="N16" i="11"/>
  <c r="M16" i="11"/>
  <c r="L16" i="11"/>
  <c r="L132" i="11" s="1"/>
  <c r="U132" i="11" s="1"/>
  <c r="K16" i="11"/>
  <c r="K132" i="11" s="1"/>
  <c r="T132" i="11" s="1"/>
  <c r="J16" i="11"/>
  <c r="I16" i="11"/>
  <c r="N15" i="11"/>
  <c r="M15" i="11"/>
  <c r="M131" i="11" s="1"/>
  <c r="V131" i="11" s="1"/>
  <c r="L15" i="11"/>
  <c r="K15" i="11"/>
  <c r="J15" i="11"/>
  <c r="J131" i="11" s="1"/>
  <c r="S131" i="11" s="1"/>
  <c r="I15" i="11"/>
  <c r="N14" i="11"/>
  <c r="M14" i="11"/>
  <c r="L14" i="11"/>
  <c r="K14" i="11"/>
  <c r="J14" i="11"/>
  <c r="I14" i="11"/>
  <c r="G14" i="11"/>
  <c r="N13" i="11"/>
  <c r="N129" i="11" s="1"/>
  <c r="W129" i="11" s="1"/>
  <c r="M13" i="11"/>
  <c r="L13" i="11"/>
  <c r="K13" i="11"/>
  <c r="J13" i="11"/>
  <c r="I13" i="11"/>
  <c r="N12" i="11"/>
  <c r="M12" i="11"/>
  <c r="L12" i="11"/>
  <c r="K12" i="11"/>
  <c r="J12" i="11"/>
  <c r="I12" i="11"/>
  <c r="N11" i="11"/>
  <c r="N127" i="11" s="1"/>
  <c r="W127" i="11" s="1"/>
  <c r="M11" i="11"/>
  <c r="M127" i="11" s="1"/>
  <c r="V127" i="11" s="1"/>
  <c r="L11" i="11"/>
  <c r="K11" i="11"/>
  <c r="G11" i="11" s="1"/>
  <c r="J11" i="11"/>
  <c r="I11" i="11"/>
  <c r="N10" i="11"/>
  <c r="M10" i="11"/>
  <c r="L10" i="11"/>
  <c r="L126" i="11" s="1"/>
  <c r="U126" i="11" s="1"/>
  <c r="K10" i="11"/>
  <c r="K126" i="11" s="1"/>
  <c r="T126" i="11" s="1"/>
  <c r="J10" i="11"/>
  <c r="I10" i="11"/>
  <c r="N9" i="11"/>
  <c r="M9" i="11"/>
  <c r="L9" i="11"/>
  <c r="K9" i="11"/>
  <c r="J9" i="11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V7" i="12"/>
  <c r="V6" i="12"/>
  <c r="V5" i="12"/>
  <c r="V4" i="12"/>
  <c r="V3" i="12"/>
  <c r="V2" i="12"/>
  <c r="V1" i="12"/>
  <c r="U1" i="12"/>
  <c r="T1" i="12"/>
  <c r="S1" i="12"/>
  <c r="R1" i="12"/>
  <c r="Q1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2" i="12"/>
  <c r="N1" i="12"/>
  <c r="M1" i="12"/>
  <c r="L1" i="12"/>
  <c r="K1" i="12"/>
  <c r="J1" i="12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F240" i="1"/>
  <c r="E240" i="1"/>
  <c r="D240" i="1"/>
  <c r="C240" i="1"/>
  <c r="B240" i="1"/>
  <c r="A240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F212" i="1"/>
  <c r="E212" i="1"/>
  <c r="D212" i="1"/>
  <c r="C212" i="1"/>
  <c r="B212" i="1"/>
  <c r="A212" i="1"/>
  <c r="F335" i="10"/>
  <c r="E335" i="10"/>
  <c r="D335" i="10"/>
  <c r="D337" i="10" s="1"/>
  <c r="C335" i="10"/>
  <c r="B335" i="10"/>
  <c r="F333" i="10"/>
  <c r="E333" i="10"/>
  <c r="D333" i="10"/>
  <c r="C333" i="10"/>
  <c r="B333" i="10"/>
  <c r="F331" i="10"/>
  <c r="E331" i="10"/>
  <c r="D331" i="10"/>
  <c r="C331" i="10"/>
  <c r="B331" i="10"/>
  <c r="F329" i="10"/>
  <c r="E329" i="10"/>
  <c r="D329" i="10"/>
  <c r="C329" i="10"/>
  <c r="B329" i="10"/>
  <c r="F361" i="10"/>
  <c r="E361" i="10"/>
  <c r="D361" i="10"/>
  <c r="C361" i="10"/>
  <c r="B361" i="10"/>
  <c r="F359" i="10"/>
  <c r="E359" i="10"/>
  <c r="D359" i="10"/>
  <c r="C359" i="10"/>
  <c r="B359" i="10"/>
  <c r="F357" i="10"/>
  <c r="E357" i="10"/>
  <c r="D357" i="10"/>
  <c r="C357" i="10"/>
  <c r="B357" i="10"/>
  <c r="B363" i="10" s="1"/>
  <c r="F355" i="10"/>
  <c r="E355" i="10"/>
  <c r="D355" i="10"/>
  <c r="C355" i="10"/>
  <c r="B355" i="10"/>
  <c r="F352" i="10"/>
  <c r="E352" i="10"/>
  <c r="D352" i="10"/>
  <c r="C352" i="10"/>
  <c r="B352" i="10"/>
  <c r="F326" i="10"/>
  <c r="E326" i="10"/>
  <c r="D326" i="10"/>
  <c r="C326" i="10"/>
  <c r="B326" i="10"/>
  <c r="E363" i="10"/>
  <c r="D363" i="10"/>
  <c r="C363" i="10"/>
  <c r="F350" i="10"/>
  <c r="E350" i="10"/>
  <c r="D350" i="10"/>
  <c r="C350" i="10"/>
  <c r="B350" i="10"/>
  <c r="F348" i="10"/>
  <c r="E348" i="10"/>
  <c r="D348" i="10"/>
  <c r="C348" i="10"/>
  <c r="B348" i="10"/>
  <c r="F346" i="10"/>
  <c r="E346" i="10"/>
  <c r="D346" i="10"/>
  <c r="C346" i="10"/>
  <c r="B346" i="10"/>
  <c r="F344" i="10"/>
  <c r="E344" i="10"/>
  <c r="D344" i="10"/>
  <c r="C344" i="10"/>
  <c r="B344" i="10"/>
  <c r="F342" i="10"/>
  <c r="E342" i="10"/>
  <c r="D342" i="10"/>
  <c r="C342" i="10"/>
  <c r="B342" i="10"/>
  <c r="F337" i="10"/>
  <c r="C337" i="10"/>
  <c r="F324" i="10"/>
  <c r="E324" i="10"/>
  <c r="D324" i="10"/>
  <c r="C324" i="10"/>
  <c r="B324" i="10"/>
  <c r="F322" i="10"/>
  <c r="E322" i="10"/>
  <c r="D322" i="10"/>
  <c r="C322" i="10"/>
  <c r="B322" i="10"/>
  <c r="F320" i="10"/>
  <c r="E320" i="10"/>
  <c r="D320" i="10"/>
  <c r="C320" i="10"/>
  <c r="B320" i="10"/>
  <c r="F318" i="10"/>
  <c r="E318" i="10"/>
  <c r="D318" i="10"/>
  <c r="C318" i="10"/>
  <c r="B318" i="10"/>
  <c r="F316" i="10"/>
  <c r="E316" i="10"/>
  <c r="D316" i="10"/>
  <c r="C316" i="10"/>
  <c r="B316" i="10"/>
  <c r="F310" i="10"/>
  <c r="E310" i="10"/>
  <c r="D310" i="10"/>
  <c r="C310" i="10"/>
  <c r="B310" i="10"/>
  <c r="F308" i="10"/>
  <c r="E308" i="10"/>
  <c r="D308" i="10"/>
  <c r="C308" i="10"/>
  <c r="B308" i="10"/>
  <c r="F306" i="10"/>
  <c r="E306" i="10"/>
  <c r="D306" i="10"/>
  <c r="C306" i="10"/>
  <c r="B306" i="10"/>
  <c r="F304" i="10"/>
  <c r="E304" i="10"/>
  <c r="D304" i="10"/>
  <c r="C304" i="10"/>
  <c r="B304" i="10"/>
  <c r="C312" i="10"/>
  <c r="F301" i="10"/>
  <c r="E301" i="10"/>
  <c r="D301" i="10"/>
  <c r="C301" i="10"/>
  <c r="B301" i="10"/>
  <c r="F338" i="9"/>
  <c r="E338" i="9"/>
  <c r="D338" i="9"/>
  <c r="C338" i="9"/>
  <c r="B338" i="9"/>
  <c r="F336" i="9"/>
  <c r="E336" i="9"/>
  <c r="D336" i="9"/>
  <c r="C336" i="9"/>
  <c r="B336" i="9"/>
  <c r="F334" i="9"/>
  <c r="E334" i="9"/>
  <c r="D334" i="9"/>
  <c r="C334" i="9"/>
  <c r="B334" i="9"/>
  <c r="F332" i="9"/>
  <c r="E332" i="9"/>
  <c r="D332" i="9"/>
  <c r="C332" i="9"/>
  <c r="B332" i="9"/>
  <c r="F330" i="9"/>
  <c r="E330" i="9"/>
  <c r="D330" i="9"/>
  <c r="C330" i="9"/>
  <c r="B330" i="9"/>
  <c r="F327" i="9"/>
  <c r="E327" i="9"/>
  <c r="D327" i="9"/>
  <c r="C327" i="9"/>
  <c r="B327" i="9"/>
  <c r="F325" i="9"/>
  <c r="E325" i="9"/>
  <c r="D325" i="9"/>
  <c r="C325" i="9"/>
  <c r="B325" i="9"/>
  <c r="F323" i="9"/>
  <c r="E323" i="9"/>
  <c r="D323" i="9"/>
  <c r="C323" i="9"/>
  <c r="B323" i="9"/>
  <c r="F321" i="9"/>
  <c r="E321" i="9"/>
  <c r="D321" i="9"/>
  <c r="C321" i="9"/>
  <c r="B321" i="9"/>
  <c r="F319" i="9"/>
  <c r="E319" i="9"/>
  <c r="D319" i="9"/>
  <c r="C319" i="9"/>
  <c r="B319" i="9"/>
  <c r="F316" i="9"/>
  <c r="E316" i="9"/>
  <c r="D316" i="9"/>
  <c r="C316" i="9"/>
  <c r="B316" i="9"/>
  <c r="F314" i="9"/>
  <c r="E314" i="9"/>
  <c r="D314" i="9"/>
  <c r="C314" i="9"/>
  <c r="B314" i="9"/>
  <c r="F303" i="9"/>
  <c r="E303" i="9"/>
  <c r="D303" i="9"/>
  <c r="C303" i="9"/>
  <c r="B303" i="9"/>
  <c r="F299" i="10"/>
  <c r="E299" i="10"/>
  <c r="D299" i="10"/>
  <c r="C299" i="10"/>
  <c r="B299" i="10"/>
  <c r="V156" i="10"/>
  <c r="V157" i="10"/>
  <c r="V158" i="10"/>
  <c r="V159" i="10"/>
  <c r="V160" i="10"/>
  <c r="V161" i="10"/>
  <c r="V162" i="10"/>
  <c r="V163" i="10"/>
  <c r="V164" i="10"/>
  <c r="V165" i="10"/>
  <c r="V166" i="10"/>
  <c r="V167" i="10"/>
  <c r="V168" i="10"/>
  <c r="V169" i="10"/>
  <c r="V170" i="10"/>
  <c r="V171" i="10"/>
  <c r="V172" i="10"/>
  <c r="V173" i="10"/>
  <c r="V174" i="10"/>
  <c r="V175" i="10"/>
  <c r="V176" i="10"/>
  <c r="V177" i="10"/>
  <c r="V178" i="10"/>
  <c r="V179" i="10"/>
  <c r="V155" i="10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W125" i="1"/>
  <c r="V125" i="1"/>
  <c r="U125" i="1"/>
  <c r="T125" i="1"/>
  <c r="S125" i="1"/>
  <c r="R125" i="1"/>
  <c r="I124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N125" i="1"/>
  <c r="M125" i="1"/>
  <c r="L125" i="1"/>
  <c r="K125" i="1"/>
  <c r="J125" i="1"/>
  <c r="A4" i="4"/>
  <c r="W183" i="1"/>
  <c r="K183" i="1"/>
  <c r="E183" i="1"/>
  <c r="C183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V154" i="1"/>
  <c r="V183" i="1" s="1"/>
  <c r="K154" i="1"/>
  <c r="P154" i="1" s="1"/>
  <c r="U154" i="1" s="1"/>
  <c r="U183" i="1" s="1"/>
  <c r="I154" i="1"/>
  <c r="N154" i="1" s="1"/>
  <c r="S154" i="1" s="1"/>
  <c r="S183" i="1" s="1"/>
  <c r="H154" i="1"/>
  <c r="H183" i="1" s="1"/>
  <c r="A179" i="1"/>
  <c r="A208" i="1" s="1"/>
  <c r="A178" i="1"/>
  <c r="A207" i="1" s="1"/>
  <c r="A177" i="1"/>
  <c r="A206" i="1" s="1"/>
  <c r="A176" i="1"/>
  <c r="A205" i="1" s="1"/>
  <c r="A175" i="1"/>
  <c r="A204" i="1" s="1"/>
  <c r="A174" i="1"/>
  <c r="A203" i="1" s="1"/>
  <c r="A173" i="1"/>
  <c r="A202" i="1" s="1"/>
  <c r="A172" i="1"/>
  <c r="A201" i="1" s="1"/>
  <c r="A171" i="1"/>
  <c r="A200" i="1" s="1"/>
  <c r="A170" i="1"/>
  <c r="A199" i="1" s="1"/>
  <c r="A169" i="1"/>
  <c r="A198" i="1" s="1"/>
  <c r="A168" i="1"/>
  <c r="A197" i="1" s="1"/>
  <c r="A167" i="1"/>
  <c r="A196" i="1" s="1"/>
  <c r="A166" i="1"/>
  <c r="A195" i="1" s="1"/>
  <c r="A165" i="1"/>
  <c r="A194" i="1" s="1"/>
  <c r="A164" i="1"/>
  <c r="A193" i="1" s="1"/>
  <c r="A163" i="1"/>
  <c r="A192" i="1" s="1"/>
  <c r="A162" i="1"/>
  <c r="A191" i="1" s="1"/>
  <c r="A161" i="1"/>
  <c r="A190" i="1" s="1"/>
  <c r="A160" i="1"/>
  <c r="A189" i="1" s="1"/>
  <c r="A159" i="1"/>
  <c r="A188" i="1" s="1"/>
  <c r="A158" i="1"/>
  <c r="A187" i="1" s="1"/>
  <c r="A157" i="1"/>
  <c r="A186" i="1" s="1"/>
  <c r="A156" i="1"/>
  <c r="A185" i="1" s="1"/>
  <c r="A155" i="1"/>
  <c r="A184" i="1" s="1"/>
  <c r="F154" i="1"/>
  <c r="F183" i="1" s="1"/>
  <c r="E154" i="1"/>
  <c r="J154" i="1" s="1"/>
  <c r="D154" i="1"/>
  <c r="D183" i="1" s="1"/>
  <c r="C154" i="1"/>
  <c r="B154" i="1"/>
  <c r="B183" i="1" s="1"/>
  <c r="A154" i="1"/>
  <c r="A183" i="1" s="1"/>
  <c r="I121" i="1"/>
  <c r="F121" i="1"/>
  <c r="U179" i="1" s="1"/>
  <c r="U208" i="1" s="1"/>
  <c r="E121" i="1"/>
  <c r="M121" i="1" s="1"/>
  <c r="D121" i="1"/>
  <c r="L121" i="1" s="1"/>
  <c r="C121" i="1"/>
  <c r="K121" i="1" s="1"/>
  <c r="B121" i="1"/>
  <c r="J121" i="1" s="1"/>
  <c r="I120" i="1"/>
  <c r="F120" i="1"/>
  <c r="U178" i="1" s="1"/>
  <c r="U207" i="1" s="1"/>
  <c r="E120" i="1"/>
  <c r="M120" i="1" s="1"/>
  <c r="D120" i="1"/>
  <c r="L120" i="1" s="1"/>
  <c r="C120" i="1"/>
  <c r="K120" i="1" s="1"/>
  <c r="B120" i="1"/>
  <c r="J120" i="1" s="1"/>
  <c r="I119" i="1"/>
  <c r="F119" i="1"/>
  <c r="U177" i="1" s="1"/>
  <c r="U206" i="1" s="1"/>
  <c r="E119" i="1"/>
  <c r="M119" i="1" s="1"/>
  <c r="D119" i="1"/>
  <c r="L119" i="1" s="1"/>
  <c r="C119" i="1"/>
  <c r="K119" i="1" s="1"/>
  <c r="B119" i="1"/>
  <c r="J119" i="1" s="1"/>
  <c r="I118" i="1"/>
  <c r="F118" i="1"/>
  <c r="U176" i="1" s="1"/>
  <c r="U205" i="1" s="1"/>
  <c r="E118" i="1"/>
  <c r="M118" i="1" s="1"/>
  <c r="D118" i="1"/>
  <c r="L118" i="1" s="1"/>
  <c r="C118" i="1"/>
  <c r="K118" i="1" s="1"/>
  <c r="B118" i="1"/>
  <c r="J118" i="1" s="1"/>
  <c r="I117" i="1"/>
  <c r="F117" i="1"/>
  <c r="U175" i="1" s="1"/>
  <c r="U204" i="1" s="1"/>
  <c r="E117" i="1"/>
  <c r="M117" i="1" s="1"/>
  <c r="D117" i="1"/>
  <c r="L117" i="1" s="1"/>
  <c r="C117" i="1"/>
  <c r="K117" i="1" s="1"/>
  <c r="B117" i="1"/>
  <c r="J117" i="1" s="1"/>
  <c r="I116" i="1"/>
  <c r="F116" i="1"/>
  <c r="U174" i="1" s="1"/>
  <c r="U203" i="1" s="1"/>
  <c r="E116" i="1"/>
  <c r="M116" i="1" s="1"/>
  <c r="D116" i="1"/>
  <c r="L116" i="1" s="1"/>
  <c r="C116" i="1"/>
  <c r="K116" i="1" s="1"/>
  <c r="B116" i="1"/>
  <c r="J116" i="1" s="1"/>
  <c r="I115" i="1"/>
  <c r="F115" i="1"/>
  <c r="U173" i="1" s="1"/>
  <c r="U202" i="1" s="1"/>
  <c r="E115" i="1"/>
  <c r="M115" i="1" s="1"/>
  <c r="D115" i="1"/>
  <c r="L115" i="1" s="1"/>
  <c r="C115" i="1"/>
  <c r="K115" i="1" s="1"/>
  <c r="B115" i="1"/>
  <c r="J115" i="1" s="1"/>
  <c r="I114" i="1"/>
  <c r="F114" i="1"/>
  <c r="U172" i="1" s="1"/>
  <c r="U201" i="1" s="1"/>
  <c r="E114" i="1"/>
  <c r="M114" i="1" s="1"/>
  <c r="D114" i="1"/>
  <c r="L114" i="1" s="1"/>
  <c r="C114" i="1"/>
  <c r="K114" i="1" s="1"/>
  <c r="B114" i="1"/>
  <c r="J114" i="1" s="1"/>
  <c r="I113" i="1"/>
  <c r="F113" i="1"/>
  <c r="U171" i="1" s="1"/>
  <c r="U200" i="1" s="1"/>
  <c r="E113" i="1"/>
  <c r="M113" i="1" s="1"/>
  <c r="D113" i="1"/>
  <c r="L113" i="1" s="1"/>
  <c r="C113" i="1"/>
  <c r="K113" i="1" s="1"/>
  <c r="B113" i="1"/>
  <c r="J113" i="1" s="1"/>
  <c r="I112" i="1"/>
  <c r="F112" i="1"/>
  <c r="U170" i="1" s="1"/>
  <c r="U199" i="1" s="1"/>
  <c r="E112" i="1"/>
  <c r="M112" i="1" s="1"/>
  <c r="D112" i="1"/>
  <c r="L112" i="1" s="1"/>
  <c r="C112" i="1"/>
  <c r="K112" i="1" s="1"/>
  <c r="B112" i="1"/>
  <c r="J112" i="1" s="1"/>
  <c r="I111" i="1"/>
  <c r="F111" i="1"/>
  <c r="U169" i="1" s="1"/>
  <c r="U198" i="1" s="1"/>
  <c r="E111" i="1"/>
  <c r="M111" i="1" s="1"/>
  <c r="D111" i="1"/>
  <c r="L111" i="1" s="1"/>
  <c r="C111" i="1"/>
  <c r="K111" i="1" s="1"/>
  <c r="B111" i="1"/>
  <c r="J111" i="1" s="1"/>
  <c r="I110" i="1"/>
  <c r="F110" i="1"/>
  <c r="U168" i="1" s="1"/>
  <c r="U197" i="1" s="1"/>
  <c r="E110" i="1"/>
  <c r="M110" i="1" s="1"/>
  <c r="D110" i="1"/>
  <c r="L110" i="1" s="1"/>
  <c r="C110" i="1"/>
  <c r="K110" i="1" s="1"/>
  <c r="B110" i="1"/>
  <c r="J110" i="1" s="1"/>
  <c r="I109" i="1"/>
  <c r="F109" i="1"/>
  <c r="U167" i="1" s="1"/>
  <c r="U196" i="1" s="1"/>
  <c r="E109" i="1"/>
  <c r="M109" i="1" s="1"/>
  <c r="D109" i="1"/>
  <c r="L109" i="1" s="1"/>
  <c r="C109" i="1"/>
  <c r="K109" i="1" s="1"/>
  <c r="B109" i="1"/>
  <c r="J109" i="1" s="1"/>
  <c r="I108" i="1"/>
  <c r="F108" i="1"/>
  <c r="U166" i="1" s="1"/>
  <c r="U195" i="1" s="1"/>
  <c r="E108" i="1"/>
  <c r="M108" i="1" s="1"/>
  <c r="D108" i="1"/>
  <c r="L108" i="1" s="1"/>
  <c r="C108" i="1"/>
  <c r="K108" i="1" s="1"/>
  <c r="B108" i="1"/>
  <c r="J108" i="1" s="1"/>
  <c r="I107" i="1"/>
  <c r="F107" i="1"/>
  <c r="U165" i="1" s="1"/>
  <c r="U194" i="1" s="1"/>
  <c r="E107" i="1"/>
  <c r="M107" i="1" s="1"/>
  <c r="D107" i="1"/>
  <c r="L107" i="1" s="1"/>
  <c r="C107" i="1"/>
  <c r="K107" i="1" s="1"/>
  <c r="B107" i="1"/>
  <c r="J107" i="1" s="1"/>
  <c r="I106" i="1"/>
  <c r="F106" i="1"/>
  <c r="U164" i="1" s="1"/>
  <c r="U193" i="1" s="1"/>
  <c r="E106" i="1"/>
  <c r="M106" i="1" s="1"/>
  <c r="D106" i="1"/>
  <c r="L106" i="1" s="1"/>
  <c r="C106" i="1"/>
  <c r="K106" i="1" s="1"/>
  <c r="B106" i="1"/>
  <c r="J106" i="1" s="1"/>
  <c r="I105" i="1"/>
  <c r="F105" i="1"/>
  <c r="U163" i="1" s="1"/>
  <c r="U192" i="1" s="1"/>
  <c r="E105" i="1"/>
  <c r="M105" i="1" s="1"/>
  <c r="D105" i="1"/>
  <c r="L105" i="1" s="1"/>
  <c r="C105" i="1"/>
  <c r="K105" i="1" s="1"/>
  <c r="B105" i="1"/>
  <c r="J105" i="1" s="1"/>
  <c r="I104" i="1"/>
  <c r="F104" i="1"/>
  <c r="U162" i="1" s="1"/>
  <c r="U191" i="1" s="1"/>
  <c r="E104" i="1"/>
  <c r="M104" i="1" s="1"/>
  <c r="D104" i="1"/>
  <c r="L104" i="1" s="1"/>
  <c r="C104" i="1"/>
  <c r="K104" i="1" s="1"/>
  <c r="B104" i="1"/>
  <c r="J104" i="1" s="1"/>
  <c r="I103" i="1"/>
  <c r="F103" i="1"/>
  <c r="U161" i="1" s="1"/>
  <c r="U190" i="1" s="1"/>
  <c r="E103" i="1"/>
  <c r="M103" i="1" s="1"/>
  <c r="D103" i="1"/>
  <c r="L103" i="1" s="1"/>
  <c r="C103" i="1"/>
  <c r="K103" i="1" s="1"/>
  <c r="B103" i="1"/>
  <c r="J103" i="1" s="1"/>
  <c r="I102" i="1"/>
  <c r="F102" i="1"/>
  <c r="U160" i="1" s="1"/>
  <c r="U189" i="1" s="1"/>
  <c r="E102" i="1"/>
  <c r="M102" i="1" s="1"/>
  <c r="D102" i="1"/>
  <c r="L102" i="1" s="1"/>
  <c r="C102" i="1"/>
  <c r="K102" i="1" s="1"/>
  <c r="B102" i="1"/>
  <c r="J102" i="1" s="1"/>
  <c r="I101" i="1"/>
  <c r="F101" i="1"/>
  <c r="U159" i="1" s="1"/>
  <c r="U188" i="1" s="1"/>
  <c r="E101" i="1"/>
  <c r="M101" i="1" s="1"/>
  <c r="D101" i="1"/>
  <c r="L101" i="1" s="1"/>
  <c r="C101" i="1"/>
  <c r="K101" i="1" s="1"/>
  <c r="B101" i="1"/>
  <c r="J101" i="1" s="1"/>
  <c r="I100" i="1"/>
  <c r="F100" i="1"/>
  <c r="U158" i="1" s="1"/>
  <c r="U187" i="1" s="1"/>
  <c r="E100" i="1"/>
  <c r="M100" i="1" s="1"/>
  <c r="D100" i="1"/>
  <c r="L100" i="1" s="1"/>
  <c r="C100" i="1"/>
  <c r="K100" i="1" s="1"/>
  <c r="B100" i="1"/>
  <c r="J100" i="1" s="1"/>
  <c r="I99" i="1"/>
  <c r="F99" i="1"/>
  <c r="U157" i="1" s="1"/>
  <c r="U186" i="1" s="1"/>
  <c r="E99" i="1"/>
  <c r="M99" i="1" s="1"/>
  <c r="D99" i="1"/>
  <c r="L99" i="1" s="1"/>
  <c r="C99" i="1"/>
  <c r="K99" i="1" s="1"/>
  <c r="B99" i="1"/>
  <c r="J99" i="1" s="1"/>
  <c r="I98" i="1"/>
  <c r="F98" i="1"/>
  <c r="U156" i="1" s="1"/>
  <c r="U185" i="1" s="1"/>
  <c r="E98" i="1"/>
  <c r="M98" i="1" s="1"/>
  <c r="D98" i="1"/>
  <c r="L98" i="1" s="1"/>
  <c r="C98" i="1"/>
  <c r="K98" i="1" s="1"/>
  <c r="B98" i="1"/>
  <c r="J98" i="1" s="1"/>
  <c r="I97" i="1"/>
  <c r="F97" i="1"/>
  <c r="U155" i="1" s="1"/>
  <c r="U184" i="1" s="1"/>
  <c r="E97" i="1"/>
  <c r="M97" i="1" s="1"/>
  <c r="D97" i="1"/>
  <c r="L97" i="1" s="1"/>
  <c r="C97" i="1"/>
  <c r="K97" i="1" s="1"/>
  <c r="B97" i="1"/>
  <c r="J97" i="1" s="1"/>
  <c r="N96" i="1"/>
  <c r="M96" i="1"/>
  <c r="L96" i="1"/>
  <c r="K96" i="1"/>
  <c r="J96" i="1"/>
  <c r="I92" i="1"/>
  <c r="F92" i="1"/>
  <c r="P179" i="1" s="1"/>
  <c r="P208" i="1" s="1"/>
  <c r="E92" i="1"/>
  <c r="O179" i="1" s="1"/>
  <c r="O208" i="1" s="1"/>
  <c r="D92" i="1"/>
  <c r="N179" i="1" s="1"/>
  <c r="N208" i="1" s="1"/>
  <c r="C92" i="1"/>
  <c r="M179" i="1" s="1"/>
  <c r="M208" i="1" s="1"/>
  <c r="B92" i="1"/>
  <c r="L179" i="1" s="1"/>
  <c r="L208" i="1" s="1"/>
  <c r="I91" i="1"/>
  <c r="F91" i="1"/>
  <c r="P178" i="1" s="1"/>
  <c r="P207" i="1" s="1"/>
  <c r="E91" i="1"/>
  <c r="O178" i="1" s="1"/>
  <c r="O207" i="1" s="1"/>
  <c r="D91" i="1"/>
  <c r="N178" i="1" s="1"/>
  <c r="N207" i="1" s="1"/>
  <c r="C91" i="1"/>
  <c r="M178" i="1" s="1"/>
  <c r="M207" i="1" s="1"/>
  <c r="B91" i="1"/>
  <c r="L178" i="1" s="1"/>
  <c r="L207" i="1" s="1"/>
  <c r="I90" i="1"/>
  <c r="F90" i="1"/>
  <c r="P177" i="1" s="1"/>
  <c r="P206" i="1" s="1"/>
  <c r="E90" i="1"/>
  <c r="O177" i="1" s="1"/>
  <c r="O206" i="1" s="1"/>
  <c r="D90" i="1"/>
  <c r="N177" i="1" s="1"/>
  <c r="N206" i="1" s="1"/>
  <c r="C90" i="1"/>
  <c r="M177" i="1" s="1"/>
  <c r="M206" i="1" s="1"/>
  <c r="B90" i="1"/>
  <c r="L177" i="1" s="1"/>
  <c r="L206" i="1" s="1"/>
  <c r="I89" i="1"/>
  <c r="F89" i="1"/>
  <c r="P176" i="1" s="1"/>
  <c r="P205" i="1" s="1"/>
  <c r="E89" i="1"/>
  <c r="O176" i="1" s="1"/>
  <c r="O205" i="1" s="1"/>
  <c r="D89" i="1"/>
  <c r="N176" i="1" s="1"/>
  <c r="N205" i="1" s="1"/>
  <c r="C89" i="1"/>
  <c r="M176" i="1" s="1"/>
  <c r="M205" i="1" s="1"/>
  <c r="B89" i="1"/>
  <c r="L176" i="1" s="1"/>
  <c r="L205" i="1" s="1"/>
  <c r="I88" i="1"/>
  <c r="F88" i="1"/>
  <c r="P175" i="1" s="1"/>
  <c r="P204" i="1" s="1"/>
  <c r="E88" i="1"/>
  <c r="O175" i="1" s="1"/>
  <c r="O204" i="1" s="1"/>
  <c r="D88" i="1"/>
  <c r="N175" i="1" s="1"/>
  <c r="N204" i="1" s="1"/>
  <c r="C88" i="1"/>
  <c r="M175" i="1" s="1"/>
  <c r="M204" i="1" s="1"/>
  <c r="B88" i="1"/>
  <c r="L175" i="1" s="1"/>
  <c r="L204" i="1" s="1"/>
  <c r="I87" i="1"/>
  <c r="F87" i="1"/>
  <c r="P174" i="1" s="1"/>
  <c r="P203" i="1" s="1"/>
  <c r="E87" i="1"/>
  <c r="O174" i="1" s="1"/>
  <c r="O203" i="1" s="1"/>
  <c r="D87" i="1"/>
  <c r="N174" i="1" s="1"/>
  <c r="N203" i="1" s="1"/>
  <c r="C87" i="1"/>
  <c r="M174" i="1" s="1"/>
  <c r="M203" i="1" s="1"/>
  <c r="B87" i="1"/>
  <c r="L174" i="1" s="1"/>
  <c r="L203" i="1" s="1"/>
  <c r="I86" i="1"/>
  <c r="F86" i="1"/>
  <c r="P173" i="1" s="1"/>
  <c r="P202" i="1" s="1"/>
  <c r="E86" i="1"/>
  <c r="O173" i="1" s="1"/>
  <c r="O202" i="1" s="1"/>
  <c r="D86" i="1"/>
  <c r="N173" i="1" s="1"/>
  <c r="N202" i="1" s="1"/>
  <c r="C86" i="1"/>
  <c r="M173" i="1" s="1"/>
  <c r="M202" i="1" s="1"/>
  <c r="B86" i="1"/>
  <c r="L173" i="1" s="1"/>
  <c r="L202" i="1" s="1"/>
  <c r="I85" i="1"/>
  <c r="F85" i="1"/>
  <c r="P172" i="1" s="1"/>
  <c r="P201" i="1" s="1"/>
  <c r="E85" i="1"/>
  <c r="O172" i="1" s="1"/>
  <c r="O201" i="1" s="1"/>
  <c r="D85" i="1"/>
  <c r="N172" i="1" s="1"/>
  <c r="N201" i="1" s="1"/>
  <c r="C85" i="1"/>
  <c r="M172" i="1" s="1"/>
  <c r="M201" i="1" s="1"/>
  <c r="B85" i="1"/>
  <c r="L172" i="1" s="1"/>
  <c r="L201" i="1" s="1"/>
  <c r="I84" i="1"/>
  <c r="F84" i="1"/>
  <c r="P171" i="1" s="1"/>
  <c r="P200" i="1" s="1"/>
  <c r="E84" i="1"/>
  <c r="O171" i="1" s="1"/>
  <c r="O200" i="1" s="1"/>
  <c r="D84" i="1"/>
  <c r="N171" i="1" s="1"/>
  <c r="N200" i="1" s="1"/>
  <c r="C84" i="1"/>
  <c r="M171" i="1" s="1"/>
  <c r="M200" i="1" s="1"/>
  <c r="B84" i="1"/>
  <c r="L171" i="1" s="1"/>
  <c r="L200" i="1" s="1"/>
  <c r="I83" i="1"/>
  <c r="F83" i="1"/>
  <c r="P170" i="1" s="1"/>
  <c r="P199" i="1" s="1"/>
  <c r="E83" i="1"/>
  <c r="O170" i="1" s="1"/>
  <c r="O199" i="1" s="1"/>
  <c r="D83" i="1"/>
  <c r="N170" i="1" s="1"/>
  <c r="N199" i="1" s="1"/>
  <c r="C83" i="1"/>
  <c r="M170" i="1" s="1"/>
  <c r="M199" i="1" s="1"/>
  <c r="B83" i="1"/>
  <c r="L170" i="1" s="1"/>
  <c r="L199" i="1" s="1"/>
  <c r="I82" i="1"/>
  <c r="F82" i="1"/>
  <c r="P169" i="1" s="1"/>
  <c r="P198" i="1" s="1"/>
  <c r="E82" i="1"/>
  <c r="O169" i="1" s="1"/>
  <c r="O198" i="1" s="1"/>
  <c r="D82" i="1"/>
  <c r="N169" i="1" s="1"/>
  <c r="N198" i="1" s="1"/>
  <c r="C82" i="1"/>
  <c r="M169" i="1" s="1"/>
  <c r="M198" i="1" s="1"/>
  <c r="B82" i="1"/>
  <c r="L169" i="1" s="1"/>
  <c r="L198" i="1" s="1"/>
  <c r="I81" i="1"/>
  <c r="F81" i="1"/>
  <c r="P168" i="1" s="1"/>
  <c r="P197" i="1" s="1"/>
  <c r="E81" i="1"/>
  <c r="O168" i="1" s="1"/>
  <c r="O197" i="1" s="1"/>
  <c r="D81" i="1"/>
  <c r="N168" i="1" s="1"/>
  <c r="N197" i="1" s="1"/>
  <c r="C81" i="1"/>
  <c r="M168" i="1" s="1"/>
  <c r="M197" i="1" s="1"/>
  <c r="B81" i="1"/>
  <c r="L168" i="1" s="1"/>
  <c r="L197" i="1" s="1"/>
  <c r="I80" i="1"/>
  <c r="F80" i="1"/>
  <c r="P167" i="1" s="1"/>
  <c r="P196" i="1" s="1"/>
  <c r="E80" i="1"/>
  <c r="O167" i="1" s="1"/>
  <c r="O196" i="1" s="1"/>
  <c r="D80" i="1"/>
  <c r="N167" i="1" s="1"/>
  <c r="N196" i="1" s="1"/>
  <c r="C80" i="1"/>
  <c r="M167" i="1" s="1"/>
  <c r="M196" i="1" s="1"/>
  <c r="B80" i="1"/>
  <c r="L167" i="1" s="1"/>
  <c r="L196" i="1" s="1"/>
  <c r="I79" i="1"/>
  <c r="F79" i="1"/>
  <c r="P166" i="1" s="1"/>
  <c r="P195" i="1" s="1"/>
  <c r="E79" i="1"/>
  <c r="O166" i="1" s="1"/>
  <c r="O195" i="1" s="1"/>
  <c r="D79" i="1"/>
  <c r="N166" i="1" s="1"/>
  <c r="N195" i="1" s="1"/>
  <c r="C79" i="1"/>
  <c r="M166" i="1" s="1"/>
  <c r="M195" i="1" s="1"/>
  <c r="B79" i="1"/>
  <c r="L166" i="1" s="1"/>
  <c r="L195" i="1" s="1"/>
  <c r="I78" i="1"/>
  <c r="F78" i="1"/>
  <c r="P165" i="1" s="1"/>
  <c r="P194" i="1" s="1"/>
  <c r="E78" i="1"/>
  <c r="O165" i="1" s="1"/>
  <c r="O194" i="1" s="1"/>
  <c r="D78" i="1"/>
  <c r="N165" i="1" s="1"/>
  <c r="N194" i="1" s="1"/>
  <c r="C78" i="1"/>
  <c r="M165" i="1" s="1"/>
  <c r="M194" i="1" s="1"/>
  <c r="B78" i="1"/>
  <c r="L165" i="1" s="1"/>
  <c r="L194" i="1" s="1"/>
  <c r="I77" i="1"/>
  <c r="F77" i="1"/>
  <c r="P164" i="1" s="1"/>
  <c r="P193" i="1" s="1"/>
  <c r="E77" i="1"/>
  <c r="O164" i="1" s="1"/>
  <c r="O193" i="1" s="1"/>
  <c r="D77" i="1"/>
  <c r="N164" i="1" s="1"/>
  <c r="N193" i="1" s="1"/>
  <c r="C77" i="1"/>
  <c r="M164" i="1" s="1"/>
  <c r="M193" i="1" s="1"/>
  <c r="B77" i="1"/>
  <c r="L164" i="1" s="1"/>
  <c r="L193" i="1" s="1"/>
  <c r="I76" i="1"/>
  <c r="F76" i="1"/>
  <c r="P163" i="1" s="1"/>
  <c r="P192" i="1" s="1"/>
  <c r="E76" i="1"/>
  <c r="O163" i="1" s="1"/>
  <c r="O192" i="1" s="1"/>
  <c r="D76" i="1"/>
  <c r="N163" i="1" s="1"/>
  <c r="N192" i="1" s="1"/>
  <c r="C76" i="1"/>
  <c r="M163" i="1" s="1"/>
  <c r="M192" i="1" s="1"/>
  <c r="B76" i="1"/>
  <c r="L163" i="1" s="1"/>
  <c r="L192" i="1" s="1"/>
  <c r="I75" i="1"/>
  <c r="F75" i="1"/>
  <c r="P162" i="1" s="1"/>
  <c r="P191" i="1" s="1"/>
  <c r="E75" i="1"/>
  <c r="O162" i="1" s="1"/>
  <c r="O191" i="1" s="1"/>
  <c r="D75" i="1"/>
  <c r="N162" i="1" s="1"/>
  <c r="N191" i="1" s="1"/>
  <c r="C75" i="1"/>
  <c r="M162" i="1" s="1"/>
  <c r="M191" i="1" s="1"/>
  <c r="B75" i="1"/>
  <c r="L162" i="1" s="1"/>
  <c r="L191" i="1" s="1"/>
  <c r="I74" i="1"/>
  <c r="F74" i="1"/>
  <c r="P161" i="1" s="1"/>
  <c r="P190" i="1" s="1"/>
  <c r="E74" i="1"/>
  <c r="O161" i="1" s="1"/>
  <c r="O190" i="1" s="1"/>
  <c r="D74" i="1"/>
  <c r="N161" i="1" s="1"/>
  <c r="N190" i="1" s="1"/>
  <c r="C74" i="1"/>
  <c r="M161" i="1" s="1"/>
  <c r="M190" i="1" s="1"/>
  <c r="B74" i="1"/>
  <c r="L161" i="1" s="1"/>
  <c r="L190" i="1" s="1"/>
  <c r="I73" i="1"/>
  <c r="F73" i="1"/>
  <c r="P160" i="1" s="1"/>
  <c r="P189" i="1" s="1"/>
  <c r="E73" i="1"/>
  <c r="O160" i="1" s="1"/>
  <c r="O189" i="1" s="1"/>
  <c r="D73" i="1"/>
  <c r="N160" i="1" s="1"/>
  <c r="N189" i="1" s="1"/>
  <c r="C73" i="1"/>
  <c r="M160" i="1" s="1"/>
  <c r="M189" i="1" s="1"/>
  <c r="B73" i="1"/>
  <c r="L160" i="1" s="1"/>
  <c r="L189" i="1" s="1"/>
  <c r="I72" i="1"/>
  <c r="F72" i="1"/>
  <c r="P159" i="1" s="1"/>
  <c r="P188" i="1" s="1"/>
  <c r="E72" i="1"/>
  <c r="O159" i="1" s="1"/>
  <c r="O188" i="1" s="1"/>
  <c r="D72" i="1"/>
  <c r="N159" i="1" s="1"/>
  <c r="N188" i="1" s="1"/>
  <c r="C72" i="1"/>
  <c r="M159" i="1" s="1"/>
  <c r="M188" i="1" s="1"/>
  <c r="B72" i="1"/>
  <c r="L159" i="1" s="1"/>
  <c r="L188" i="1" s="1"/>
  <c r="I71" i="1"/>
  <c r="F71" i="1"/>
  <c r="P158" i="1" s="1"/>
  <c r="P187" i="1" s="1"/>
  <c r="E71" i="1"/>
  <c r="O158" i="1" s="1"/>
  <c r="O187" i="1" s="1"/>
  <c r="D71" i="1"/>
  <c r="N158" i="1" s="1"/>
  <c r="N187" i="1" s="1"/>
  <c r="C71" i="1"/>
  <c r="M158" i="1" s="1"/>
  <c r="M187" i="1" s="1"/>
  <c r="B71" i="1"/>
  <c r="L158" i="1" s="1"/>
  <c r="L187" i="1" s="1"/>
  <c r="I70" i="1"/>
  <c r="F70" i="1"/>
  <c r="P157" i="1" s="1"/>
  <c r="P186" i="1" s="1"/>
  <c r="E70" i="1"/>
  <c r="O157" i="1" s="1"/>
  <c r="O186" i="1" s="1"/>
  <c r="D70" i="1"/>
  <c r="N157" i="1" s="1"/>
  <c r="N186" i="1" s="1"/>
  <c r="C70" i="1"/>
  <c r="M157" i="1" s="1"/>
  <c r="M186" i="1" s="1"/>
  <c r="B70" i="1"/>
  <c r="L157" i="1" s="1"/>
  <c r="L186" i="1" s="1"/>
  <c r="I69" i="1"/>
  <c r="F69" i="1"/>
  <c r="P156" i="1" s="1"/>
  <c r="P185" i="1" s="1"/>
  <c r="E69" i="1"/>
  <c r="O156" i="1" s="1"/>
  <c r="O185" i="1" s="1"/>
  <c r="D69" i="1"/>
  <c r="N156" i="1" s="1"/>
  <c r="N185" i="1" s="1"/>
  <c r="C69" i="1"/>
  <c r="M156" i="1" s="1"/>
  <c r="M185" i="1" s="1"/>
  <c r="B69" i="1"/>
  <c r="L156" i="1" s="1"/>
  <c r="L185" i="1" s="1"/>
  <c r="I68" i="1"/>
  <c r="F68" i="1"/>
  <c r="P155" i="1" s="1"/>
  <c r="P184" i="1" s="1"/>
  <c r="E68" i="1"/>
  <c r="O155" i="1" s="1"/>
  <c r="O184" i="1" s="1"/>
  <c r="D68" i="1"/>
  <c r="N155" i="1" s="1"/>
  <c r="N184" i="1" s="1"/>
  <c r="C68" i="1"/>
  <c r="M155" i="1" s="1"/>
  <c r="M184" i="1" s="1"/>
  <c r="B68" i="1"/>
  <c r="L155" i="1" s="1"/>
  <c r="L184" i="1" s="1"/>
  <c r="N67" i="1"/>
  <c r="M67" i="1"/>
  <c r="L67" i="1"/>
  <c r="K67" i="1"/>
  <c r="J67" i="1"/>
  <c r="I63" i="1"/>
  <c r="F63" i="1"/>
  <c r="K179" i="1" s="1"/>
  <c r="K208" i="1" s="1"/>
  <c r="E63" i="1"/>
  <c r="J179" i="1" s="1"/>
  <c r="J208" i="1" s="1"/>
  <c r="D63" i="1"/>
  <c r="I179" i="1" s="1"/>
  <c r="I208" i="1" s="1"/>
  <c r="C63" i="1"/>
  <c r="H179" i="1" s="1"/>
  <c r="H208" i="1" s="1"/>
  <c r="B63" i="1"/>
  <c r="G179" i="1" s="1"/>
  <c r="G208" i="1" s="1"/>
  <c r="I62" i="1"/>
  <c r="F62" i="1"/>
  <c r="K178" i="1" s="1"/>
  <c r="K207" i="1" s="1"/>
  <c r="E62" i="1"/>
  <c r="J178" i="1" s="1"/>
  <c r="J207" i="1" s="1"/>
  <c r="D62" i="1"/>
  <c r="I178" i="1" s="1"/>
  <c r="I207" i="1" s="1"/>
  <c r="C62" i="1"/>
  <c r="H178" i="1" s="1"/>
  <c r="H207" i="1" s="1"/>
  <c r="B62" i="1"/>
  <c r="G178" i="1" s="1"/>
  <c r="G207" i="1" s="1"/>
  <c r="I61" i="1"/>
  <c r="F61" i="1"/>
  <c r="K177" i="1" s="1"/>
  <c r="K206" i="1" s="1"/>
  <c r="E61" i="1"/>
  <c r="J177" i="1" s="1"/>
  <c r="J206" i="1" s="1"/>
  <c r="D61" i="1"/>
  <c r="I177" i="1" s="1"/>
  <c r="I206" i="1" s="1"/>
  <c r="C61" i="1"/>
  <c r="H177" i="1" s="1"/>
  <c r="H206" i="1" s="1"/>
  <c r="B61" i="1"/>
  <c r="G177" i="1" s="1"/>
  <c r="G206" i="1" s="1"/>
  <c r="I60" i="1"/>
  <c r="F60" i="1"/>
  <c r="K176" i="1" s="1"/>
  <c r="K205" i="1" s="1"/>
  <c r="E60" i="1"/>
  <c r="J176" i="1" s="1"/>
  <c r="J205" i="1" s="1"/>
  <c r="D60" i="1"/>
  <c r="I176" i="1" s="1"/>
  <c r="I205" i="1" s="1"/>
  <c r="C60" i="1"/>
  <c r="H176" i="1" s="1"/>
  <c r="H205" i="1" s="1"/>
  <c r="B60" i="1"/>
  <c r="G176" i="1" s="1"/>
  <c r="G205" i="1" s="1"/>
  <c r="I59" i="1"/>
  <c r="F59" i="1"/>
  <c r="K175" i="1" s="1"/>
  <c r="K204" i="1" s="1"/>
  <c r="E59" i="1"/>
  <c r="J175" i="1" s="1"/>
  <c r="J204" i="1" s="1"/>
  <c r="D59" i="1"/>
  <c r="I175" i="1" s="1"/>
  <c r="I204" i="1" s="1"/>
  <c r="C59" i="1"/>
  <c r="H175" i="1" s="1"/>
  <c r="H204" i="1" s="1"/>
  <c r="B59" i="1"/>
  <c r="G175" i="1" s="1"/>
  <c r="G204" i="1" s="1"/>
  <c r="I58" i="1"/>
  <c r="F58" i="1"/>
  <c r="K174" i="1" s="1"/>
  <c r="K203" i="1" s="1"/>
  <c r="E58" i="1"/>
  <c r="J174" i="1" s="1"/>
  <c r="J203" i="1" s="1"/>
  <c r="D58" i="1"/>
  <c r="I174" i="1" s="1"/>
  <c r="I203" i="1" s="1"/>
  <c r="C58" i="1"/>
  <c r="H174" i="1" s="1"/>
  <c r="H203" i="1" s="1"/>
  <c r="B58" i="1"/>
  <c r="G174" i="1" s="1"/>
  <c r="G203" i="1" s="1"/>
  <c r="I57" i="1"/>
  <c r="F57" i="1"/>
  <c r="K173" i="1" s="1"/>
  <c r="K202" i="1" s="1"/>
  <c r="E57" i="1"/>
  <c r="J173" i="1" s="1"/>
  <c r="J202" i="1" s="1"/>
  <c r="D57" i="1"/>
  <c r="I173" i="1" s="1"/>
  <c r="I202" i="1" s="1"/>
  <c r="C57" i="1"/>
  <c r="H173" i="1" s="1"/>
  <c r="H202" i="1" s="1"/>
  <c r="B57" i="1"/>
  <c r="G173" i="1" s="1"/>
  <c r="G202" i="1" s="1"/>
  <c r="I56" i="1"/>
  <c r="F56" i="1"/>
  <c r="K172" i="1" s="1"/>
  <c r="K201" i="1" s="1"/>
  <c r="E56" i="1"/>
  <c r="J172" i="1" s="1"/>
  <c r="J201" i="1" s="1"/>
  <c r="D56" i="1"/>
  <c r="I172" i="1" s="1"/>
  <c r="I201" i="1" s="1"/>
  <c r="C56" i="1"/>
  <c r="H172" i="1" s="1"/>
  <c r="H201" i="1" s="1"/>
  <c r="B56" i="1"/>
  <c r="G172" i="1" s="1"/>
  <c r="G201" i="1" s="1"/>
  <c r="I55" i="1"/>
  <c r="F55" i="1"/>
  <c r="K171" i="1" s="1"/>
  <c r="K200" i="1" s="1"/>
  <c r="E55" i="1"/>
  <c r="J171" i="1" s="1"/>
  <c r="J200" i="1" s="1"/>
  <c r="D55" i="1"/>
  <c r="I171" i="1" s="1"/>
  <c r="I200" i="1" s="1"/>
  <c r="C55" i="1"/>
  <c r="H171" i="1" s="1"/>
  <c r="H200" i="1" s="1"/>
  <c r="B55" i="1"/>
  <c r="G171" i="1" s="1"/>
  <c r="G200" i="1" s="1"/>
  <c r="I54" i="1"/>
  <c r="F54" i="1"/>
  <c r="K170" i="1" s="1"/>
  <c r="K199" i="1" s="1"/>
  <c r="E54" i="1"/>
  <c r="J170" i="1" s="1"/>
  <c r="J199" i="1" s="1"/>
  <c r="D54" i="1"/>
  <c r="I170" i="1" s="1"/>
  <c r="I199" i="1" s="1"/>
  <c r="C54" i="1"/>
  <c r="H170" i="1" s="1"/>
  <c r="H199" i="1" s="1"/>
  <c r="B54" i="1"/>
  <c r="G170" i="1" s="1"/>
  <c r="G199" i="1" s="1"/>
  <c r="I53" i="1"/>
  <c r="F53" i="1"/>
  <c r="K169" i="1" s="1"/>
  <c r="K198" i="1" s="1"/>
  <c r="E53" i="1"/>
  <c r="J169" i="1" s="1"/>
  <c r="J198" i="1" s="1"/>
  <c r="D53" i="1"/>
  <c r="I169" i="1" s="1"/>
  <c r="I198" i="1" s="1"/>
  <c r="C53" i="1"/>
  <c r="H169" i="1" s="1"/>
  <c r="H198" i="1" s="1"/>
  <c r="B53" i="1"/>
  <c r="G169" i="1" s="1"/>
  <c r="G198" i="1" s="1"/>
  <c r="I52" i="1"/>
  <c r="F52" i="1"/>
  <c r="K168" i="1" s="1"/>
  <c r="K197" i="1" s="1"/>
  <c r="E52" i="1"/>
  <c r="J168" i="1" s="1"/>
  <c r="J197" i="1" s="1"/>
  <c r="D52" i="1"/>
  <c r="I168" i="1" s="1"/>
  <c r="I197" i="1" s="1"/>
  <c r="C52" i="1"/>
  <c r="H168" i="1" s="1"/>
  <c r="H197" i="1" s="1"/>
  <c r="B52" i="1"/>
  <c r="G168" i="1" s="1"/>
  <c r="G197" i="1" s="1"/>
  <c r="I51" i="1"/>
  <c r="F51" i="1"/>
  <c r="K167" i="1" s="1"/>
  <c r="K196" i="1" s="1"/>
  <c r="E51" i="1"/>
  <c r="J167" i="1" s="1"/>
  <c r="J196" i="1" s="1"/>
  <c r="D51" i="1"/>
  <c r="I167" i="1" s="1"/>
  <c r="I196" i="1" s="1"/>
  <c r="C51" i="1"/>
  <c r="H167" i="1" s="1"/>
  <c r="H196" i="1" s="1"/>
  <c r="B51" i="1"/>
  <c r="G167" i="1" s="1"/>
  <c r="G196" i="1" s="1"/>
  <c r="I50" i="1"/>
  <c r="F50" i="1"/>
  <c r="K166" i="1" s="1"/>
  <c r="K195" i="1" s="1"/>
  <c r="E50" i="1"/>
  <c r="J166" i="1" s="1"/>
  <c r="J195" i="1" s="1"/>
  <c r="D50" i="1"/>
  <c r="I166" i="1" s="1"/>
  <c r="I195" i="1" s="1"/>
  <c r="C50" i="1"/>
  <c r="H166" i="1" s="1"/>
  <c r="H195" i="1" s="1"/>
  <c r="B50" i="1"/>
  <c r="G166" i="1" s="1"/>
  <c r="G195" i="1" s="1"/>
  <c r="I49" i="1"/>
  <c r="F49" i="1"/>
  <c r="K165" i="1" s="1"/>
  <c r="K194" i="1" s="1"/>
  <c r="E49" i="1"/>
  <c r="J165" i="1" s="1"/>
  <c r="J194" i="1" s="1"/>
  <c r="D49" i="1"/>
  <c r="I165" i="1" s="1"/>
  <c r="I194" i="1" s="1"/>
  <c r="C49" i="1"/>
  <c r="H165" i="1" s="1"/>
  <c r="H194" i="1" s="1"/>
  <c r="B49" i="1"/>
  <c r="G165" i="1" s="1"/>
  <c r="G194" i="1" s="1"/>
  <c r="I48" i="1"/>
  <c r="F48" i="1"/>
  <c r="K164" i="1" s="1"/>
  <c r="K193" i="1" s="1"/>
  <c r="E48" i="1"/>
  <c r="J164" i="1" s="1"/>
  <c r="J193" i="1" s="1"/>
  <c r="D48" i="1"/>
  <c r="I164" i="1" s="1"/>
  <c r="I193" i="1" s="1"/>
  <c r="C48" i="1"/>
  <c r="H164" i="1" s="1"/>
  <c r="H193" i="1" s="1"/>
  <c r="B48" i="1"/>
  <c r="G164" i="1" s="1"/>
  <c r="G193" i="1" s="1"/>
  <c r="I47" i="1"/>
  <c r="F47" i="1"/>
  <c r="K163" i="1" s="1"/>
  <c r="K192" i="1" s="1"/>
  <c r="E47" i="1"/>
  <c r="J163" i="1" s="1"/>
  <c r="J192" i="1" s="1"/>
  <c r="D47" i="1"/>
  <c r="I163" i="1" s="1"/>
  <c r="I192" i="1" s="1"/>
  <c r="C47" i="1"/>
  <c r="H163" i="1" s="1"/>
  <c r="H192" i="1" s="1"/>
  <c r="B47" i="1"/>
  <c r="G163" i="1" s="1"/>
  <c r="G192" i="1" s="1"/>
  <c r="I46" i="1"/>
  <c r="F46" i="1"/>
  <c r="K162" i="1" s="1"/>
  <c r="K191" i="1" s="1"/>
  <c r="E46" i="1"/>
  <c r="J162" i="1" s="1"/>
  <c r="J191" i="1" s="1"/>
  <c r="D46" i="1"/>
  <c r="I162" i="1" s="1"/>
  <c r="I191" i="1" s="1"/>
  <c r="C46" i="1"/>
  <c r="H162" i="1" s="1"/>
  <c r="H191" i="1" s="1"/>
  <c r="B46" i="1"/>
  <c r="G162" i="1" s="1"/>
  <c r="G191" i="1" s="1"/>
  <c r="I45" i="1"/>
  <c r="F45" i="1"/>
  <c r="K161" i="1" s="1"/>
  <c r="K190" i="1" s="1"/>
  <c r="E45" i="1"/>
  <c r="J161" i="1" s="1"/>
  <c r="J190" i="1" s="1"/>
  <c r="D45" i="1"/>
  <c r="I161" i="1" s="1"/>
  <c r="I190" i="1" s="1"/>
  <c r="C45" i="1"/>
  <c r="H161" i="1" s="1"/>
  <c r="H190" i="1" s="1"/>
  <c r="B45" i="1"/>
  <c r="G161" i="1" s="1"/>
  <c r="G190" i="1" s="1"/>
  <c r="I44" i="1"/>
  <c r="F44" i="1"/>
  <c r="K160" i="1" s="1"/>
  <c r="K189" i="1" s="1"/>
  <c r="E44" i="1"/>
  <c r="J160" i="1" s="1"/>
  <c r="J189" i="1" s="1"/>
  <c r="D44" i="1"/>
  <c r="I160" i="1" s="1"/>
  <c r="I189" i="1" s="1"/>
  <c r="C44" i="1"/>
  <c r="H160" i="1" s="1"/>
  <c r="H189" i="1" s="1"/>
  <c r="B44" i="1"/>
  <c r="G160" i="1" s="1"/>
  <c r="G189" i="1" s="1"/>
  <c r="I43" i="1"/>
  <c r="F43" i="1"/>
  <c r="K159" i="1" s="1"/>
  <c r="K188" i="1" s="1"/>
  <c r="E43" i="1"/>
  <c r="J159" i="1" s="1"/>
  <c r="J188" i="1" s="1"/>
  <c r="D43" i="1"/>
  <c r="I159" i="1" s="1"/>
  <c r="I188" i="1" s="1"/>
  <c r="C43" i="1"/>
  <c r="H159" i="1" s="1"/>
  <c r="H188" i="1" s="1"/>
  <c r="B43" i="1"/>
  <c r="G159" i="1" s="1"/>
  <c r="G188" i="1" s="1"/>
  <c r="I42" i="1"/>
  <c r="F42" i="1"/>
  <c r="K158" i="1" s="1"/>
  <c r="K187" i="1" s="1"/>
  <c r="E42" i="1"/>
  <c r="J158" i="1" s="1"/>
  <c r="J187" i="1" s="1"/>
  <c r="D42" i="1"/>
  <c r="I158" i="1" s="1"/>
  <c r="I187" i="1" s="1"/>
  <c r="C42" i="1"/>
  <c r="H158" i="1" s="1"/>
  <c r="H187" i="1" s="1"/>
  <c r="B42" i="1"/>
  <c r="G158" i="1" s="1"/>
  <c r="G187" i="1" s="1"/>
  <c r="I41" i="1"/>
  <c r="F41" i="1"/>
  <c r="K157" i="1" s="1"/>
  <c r="K186" i="1" s="1"/>
  <c r="E41" i="1"/>
  <c r="J157" i="1" s="1"/>
  <c r="J186" i="1" s="1"/>
  <c r="D41" i="1"/>
  <c r="I157" i="1" s="1"/>
  <c r="I186" i="1" s="1"/>
  <c r="C41" i="1"/>
  <c r="H157" i="1" s="1"/>
  <c r="H186" i="1" s="1"/>
  <c r="B41" i="1"/>
  <c r="G157" i="1" s="1"/>
  <c r="G186" i="1" s="1"/>
  <c r="I40" i="1"/>
  <c r="F40" i="1"/>
  <c r="K156" i="1" s="1"/>
  <c r="K185" i="1" s="1"/>
  <c r="E40" i="1"/>
  <c r="J156" i="1" s="1"/>
  <c r="J185" i="1" s="1"/>
  <c r="D40" i="1"/>
  <c r="I156" i="1" s="1"/>
  <c r="I185" i="1" s="1"/>
  <c r="C40" i="1"/>
  <c r="H156" i="1" s="1"/>
  <c r="H185" i="1" s="1"/>
  <c r="B40" i="1"/>
  <c r="G156" i="1" s="1"/>
  <c r="G185" i="1" s="1"/>
  <c r="I39" i="1"/>
  <c r="F39" i="1"/>
  <c r="K155" i="1" s="1"/>
  <c r="K184" i="1" s="1"/>
  <c r="E39" i="1"/>
  <c r="J155" i="1" s="1"/>
  <c r="J184" i="1" s="1"/>
  <c r="D39" i="1"/>
  <c r="I155" i="1" s="1"/>
  <c r="I184" i="1" s="1"/>
  <c r="C39" i="1"/>
  <c r="H155" i="1" s="1"/>
  <c r="H184" i="1" s="1"/>
  <c r="B39" i="1"/>
  <c r="G155" i="1" s="1"/>
  <c r="G184" i="1" s="1"/>
  <c r="N38" i="1"/>
  <c r="M38" i="1"/>
  <c r="L38" i="1"/>
  <c r="K38" i="1"/>
  <c r="J38" i="1"/>
  <c r="F34" i="1"/>
  <c r="F179" i="1" s="1"/>
  <c r="F208" i="1" s="1"/>
  <c r="E34" i="1"/>
  <c r="E179" i="1" s="1"/>
  <c r="E208" i="1" s="1"/>
  <c r="D34" i="1"/>
  <c r="D179" i="1" s="1"/>
  <c r="D208" i="1" s="1"/>
  <c r="C34" i="1"/>
  <c r="C179" i="1" s="1"/>
  <c r="C208" i="1" s="1"/>
  <c r="B34" i="1"/>
  <c r="B179" i="1" s="1"/>
  <c r="B208" i="1" s="1"/>
  <c r="F33" i="1"/>
  <c r="F178" i="1" s="1"/>
  <c r="F207" i="1" s="1"/>
  <c r="E33" i="1"/>
  <c r="E178" i="1" s="1"/>
  <c r="E207" i="1" s="1"/>
  <c r="D33" i="1"/>
  <c r="D178" i="1" s="1"/>
  <c r="D207" i="1" s="1"/>
  <c r="C33" i="1"/>
  <c r="C178" i="1" s="1"/>
  <c r="C207" i="1" s="1"/>
  <c r="B33" i="1"/>
  <c r="B178" i="1" s="1"/>
  <c r="B207" i="1" s="1"/>
  <c r="F32" i="1"/>
  <c r="F177" i="1" s="1"/>
  <c r="F206" i="1" s="1"/>
  <c r="E32" i="1"/>
  <c r="E177" i="1" s="1"/>
  <c r="E206" i="1" s="1"/>
  <c r="D32" i="1"/>
  <c r="D177" i="1" s="1"/>
  <c r="D206" i="1" s="1"/>
  <c r="C32" i="1"/>
  <c r="C177" i="1" s="1"/>
  <c r="C206" i="1" s="1"/>
  <c r="B32" i="1"/>
  <c r="B177" i="1" s="1"/>
  <c r="B206" i="1" s="1"/>
  <c r="F31" i="1"/>
  <c r="F176" i="1" s="1"/>
  <c r="F205" i="1" s="1"/>
  <c r="E31" i="1"/>
  <c r="E176" i="1" s="1"/>
  <c r="E205" i="1" s="1"/>
  <c r="D31" i="1"/>
  <c r="D176" i="1" s="1"/>
  <c r="D205" i="1" s="1"/>
  <c r="C31" i="1"/>
  <c r="C176" i="1" s="1"/>
  <c r="C205" i="1" s="1"/>
  <c r="B31" i="1"/>
  <c r="B176" i="1" s="1"/>
  <c r="B205" i="1" s="1"/>
  <c r="F30" i="1"/>
  <c r="F175" i="1" s="1"/>
  <c r="F204" i="1" s="1"/>
  <c r="E30" i="1"/>
  <c r="E175" i="1" s="1"/>
  <c r="E204" i="1" s="1"/>
  <c r="D30" i="1"/>
  <c r="D175" i="1" s="1"/>
  <c r="D204" i="1" s="1"/>
  <c r="C30" i="1"/>
  <c r="C175" i="1" s="1"/>
  <c r="C204" i="1" s="1"/>
  <c r="B30" i="1"/>
  <c r="B175" i="1" s="1"/>
  <c r="B204" i="1" s="1"/>
  <c r="F29" i="1"/>
  <c r="F174" i="1" s="1"/>
  <c r="F203" i="1" s="1"/>
  <c r="E29" i="1"/>
  <c r="E174" i="1" s="1"/>
  <c r="E203" i="1" s="1"/>
  <c r="D29" i="1"/>
  <c r="D174" i="1" s="1"/>
  <c r="D203" i="1" s="1"/>
  <c r="C29" i="1"/>
  <c r="C174" i="1" s="1"/>
  <c r="C203" i="1" s="1"/>
  <c r="B29" i="1"/>
  <c r="B174" i="1" s="1"/>
  <c r="B203" i="1" s="1"/>
  <c r="F28" i="1"/>
  <c r="F173" i="1" s="1"/>
  <c r="F202" i="1" s="1"/>
  <c r="E28" i="1"/>
  <c r="E173" i="1" s="1"/>
  <c r="E202" i="1" s="1"/>
  <c r="D28" i="1"/>
  <c r="D173" i="1" s="1"/>
  <c r="D202" i="1" s="1"/>
  <c r="C28" i="1"/>
  <c r="C173" i="1" s="1"/>
  <c r="C202" i="1" s="1"/>
  <c r="B28" i="1"/>
  <c r="B173" i="1" s="1"/>
  <c r="B202" i="1" s="1"/>
  <c r="F27" i="1"/>
  <c r="F172" i="1" s="1"/>
  <c r="F201" i="1" s="1"/>
  <c r="E27" i="1"/>
  <c r="E172" i="1" s="1"/>
  <c r="E201" i="1" s="1"/>
  <c r="D27" i="1"/>
  <c r="D172" i="1" s="1"/>
  <c r="D201" i="1" s="1"/>
  <c r="C27" i="1"/>
  <c r="C172" i="1" s="1"/>
  <c r="C201" i="1" s="1"/>
  <c r="B27" i="1"/>
  <c r="B172" i="1" s="1"/>
  <c r="B201" i="1" s="1"/>
  <c r="F26" i="1"/>
  <c r="F171" i="1" s="1"/>
  <c r="F200" i="1" s="1"/>
  <c r="E26" i="1"/>
  <c r="E171" i="1" s="1"/>
  <c r="E200" i="1" s="1"/>
  <c r="D26" i="1"/>
  <c r="D171" i="1" s="1"/>
  <c r="D200" i="1" s="1"/>
  <c r="C26" i="1"/>
  <c r="C171" i="1" s="1"/>
  <c r="C200" i="1" s="1"/>
  <c r="B26" i="1"/>
  <c r="B171" i="1" s="1"/>
  <c r="B200" i="1" s="1"/>
  <c r="F25" i="1"/>
  <c r="F170" i="1" s="1"/>
  <c r="F199" i="1" s="1"/>
  <c r="E25" i="1"/>
  <c r="E170" i="1" s="1"/>
  <c r="E199" i="1" s="1"/>
  <c r="D25" i="1"/>
  <c r="D170" i="1" s="1"/>
  <c r="D199" i="1" s="1"/>
  <c r="C25" i="1"/>
  <c r="C170" i="1" s="1"/>
  <c r="C199" i="1" s="1"/>
  <c r="B25" i="1"/>
  <c r="B170" i="1" s="1"/>
  <c r="B199" i="1" s="1"/>
  <c r="F24" i="1"/>
  <c r="F169" i="1" s="1"/>
  <c r="F198" i="1" s="1"/>
  <c r="E24" i="1"/>
  <c r="E169" i="1" s="1"/>
  <c r="E198" i="1" s="1"/>
  <c r="D24" i="1"/>
  <c r="D169" i="1" s="1"/>
  <c r="D198" i="1" s="1"/>
  <c r="C24" i="1"/>
  <c r="C169" i="1" s="1"/>
  <c r="C198" i="1" s="1"/>
  <c r="B24" i="1"/>
  <c r="B169" i="1" s="1"/>
  <c r="B198" i="1" s="1"/>
  <c r="F23" i="1"/>
  <c r="F168" i="1" s="1"/>
  <c r="F197" i="1" s="1"/>
  <c r="E23" i="1"/>
  <c r="E168" i="1" s="1"/>
  <c r="E197" i="1" s="1"/>
  <c r="D23" i="1"/>
  <c r="D168" i="1" s="1"/>
  <c r="D197" i="1" s="1"/>
  <c r="C23" i="1"/>
  <c r="C168" i="1" s="1"/>
  <c r="C197" i="1" s="1"/>
  <c r="B23" i="1"/>
  <c r="B168" i="1" s="1"/>
  <c r="B197" i="1" s="1"/>
  <c r="F22" i="1"/>
  <c r="F167" i="1" s="1"/>
  <c r="F196" i="1" s="1"/>
  <c r="E22" i="1"/>
  <c r="E167" i="1" s="1"/>
  <c r="E196" i="1" s="1"/>
  <c r="D22" i="1"/>
  <c r="D167" i="1" s="1"/>
  <c r="D196" i="1" s="1"/>
  <c r="C22" i="1"/>
  <c r="C167" i="1" s="1"/>
  <c r="C196" i="1" s="1"/>
  <c r="B22" i="1"/>
  <c r="B167" i="1" s="1"/>
  <c r="B196" i="1" s="1"/>
  <c r="F21" i="1"/>
  <c r="F166" i="1" s="1"/>
  <c r="F195" i="1" s="1"/>
  <c r="E21" i="1"/>
  <c r="E166" i="1" s="1"/>
  <c r="E195" i="1" s="1"/>
  <c r="D21" i="1"/>
  <c r="D166" i="1" s="1"/>
  <c r="D195" i="1" s="1"/>
  <c r="C21" i="1"/>
  <c r="C166" i="1" s="1"/>
  <c r="C195" i="1" s="1"/>
  <c r="B21" i="1"/>
  <c r="B166" i="1" s="1"/>
  <c r="B195" i="1" s="1"/>
  <c r="F20" i="1"/>
  <c r="F165" i="1" s="1"/>
  <c r="F194" i="1" s="1"/>
  <c r="E20" i="1"/>
  <c r="E165" i="1" s="1"/>
  <c r="E194" i="1" s="1"/>
  <c r="D20" i="1"/>
  <c r="D165" i="1" s="1"/>
  <c r="D194" i="1" s="1"/>
  <c r="C20" i="1"/>
  <c r="C165" i="1" s="1"/>
  <c r="C194" i="1" s="1"/>
  <c r="B20" i="1"/>
  <c r="B165" i="1" s="1"/>
  <c r="B194" i="1" s="1"/>
  <c r="F19" i="1"/>
  <c r="F164" i="1" s="1"/>
  <c r="F193" i="1" s="1"/>
  <c r="E19" i="1"/>
  <c r="E164" i="1" s="1"/>
  <c r="E193" i="1" s="1"/>
  <c r="D19" i="1"/>
  <c r="D164" i="1" s="1"/>
  <c r="D193" i="1" s="1"/>
  <c r="C19" i="1"/>
  <c r="C164" i="1" s="1"/>
  <c r="C193" i="1" s="1"/>
  <c r="B19" i="1"/>
  <c r="B164" i="1" s="1"/>
  <c r="B193" i="1" s="1"/>
  <c r="F18" i="1"/>
  <c r="F163" i="1" s="1"/>
  <c r="F192" i="1" s="1"/>
  <c r="E18" i="1"/>
  <c r="E163" i="1" s="1"/>
  <c r="E192" i="1" s="1"/>
  <c r="D18" i="1"/>
  <c r="D163" i="1" s="1"/>
  <c r="D192" i="1" s="1"/>
  <c r="C18" i="1"/>
  <c r="C163" i="1" s="1"/>
  <c r="C192" i="1" s="1"/>
  <c r="B18" i="1"/>
  <c r="B163" i="1" s="1"/>
  <c r="B192" i="1" s="1"/>
  <c r="F17" i="1"/>
  <c r="F162" i="1" s="1"/>
  <c r="F191" i="1" s="1"/>
  <c r="E17" i="1"/>
  <c r="E162" i="1" s="1"/>
  <c r="E191" i="1" s="1"/>
  <c r="D17" i="1"/>
  <c r="D162" i="1" s="1"/>
  <c r="D191" i="1" s="1"/>
  <c r="C17" i="1"/>
  <c r="C162" i="1" s="1"/>
  <c r="C191" i="1" s="1"/>
  <c r="B17" i="1"/>
  <c r="B162" i="1" s="1"/>
  <c r="B191" i="1" s="1"/>
  <c r="F16" i="1"/>
  <c r="F161" i="1" s="1"/>
  <c r="F190" i="1" s="1"/>
  <c r="E16" i="1"/>
  <c r="E161" i="1" s="1"/>
  <c r="E190" i="1" s="1"/>
  <c r="D16" i="1"/>
  <c r="D161" i="1" s="1"/>
  <c r="D190" i="1" s="1"/>
  <c r="C16" i="1"/>
  <c r="C161" i="1" s="1"/>
  <c r="C190" i="1" s="1"/>
  <c r="B16" i="1"/>
  <c r="B161" i="1" s="1"/>
  <c r="B190" i="1" s="1"/>
  <c r="F15" i="1"/>
  <c r="F160" i="1" s="1"/>
  <c r="F189" i="1" s="1"/>
  <c r="E15" i="1"/>
  <c r="E160" i="1" s="1"/>
  <c r="E189" i="1" s="1"/>
  <c r="D15" i="1"/>
  <c r="D160" i="1" s="1"/>
  <c r="D189" i="1" s="1"/>
  <c r="C15" i="1"/>
  <c r="C160" i="1" s="1"/>
  <c r="C189" i="1" s="1"/>
  <c r="B15" i="1"/>
  <c r="B160" i="1" s="1"/>
  <c r="B189" i="1" s="1"/>
  <c r="F14" i="1"/>
  <c r="F159" i="1" s="1"/>
  <c r="F188" i="1" s="1"/>
  <c r="E14" i="1"/>
  <c r="E159" i="1" s="1"/>
  <c r="E188" i="1" s="1"/>
  <c r="D14" i="1"/>
  <c r="D159" i="1" s="1"/>
  <c r="D188" i="1" s="1"/>
  <c r="C14" i="1"/>
  <c r="C159" i="1" s="1"/>
  <c r="C188" i="1" s="1"/>
  <c r="B14" i="1"/>
  <c r="B159" i="1" s="1"/>
  <c r="B188" i="1" s="1"/>
  <c r="F13" i="1"/>
  <c r="F158" i="1" s="1"/>
  <c r="F187" i="1" s="1"/>
  <c r="E13" i="1"/>
  <c r="E158" i="1" s="1"/>
  <c r="E187" i="1" s="1"/>
  <c r="D13" i="1"/>
  <c r="D158" i="1" s="1"/>
  <c r="D187" i="1" s="1"/>
  <c r="C13" i="1"/>
  <c r="C158" i="1" s="1"/>
  <c r="C187" i="1" s="1"/>
  <c r="B13" i="1"/>
  <c r="B158" i="1" s="1"/>
  <c r="B187" i="1" s="1"/>
  <c r="F12" i="1"/>
  <c r="F157" i="1" s="1"/>
  <c r="F186" i="1" s="1"/>
  <c r="E12" i="1"/>
  <c r="E157" i="1" s="1"/>
  <c r="E186" i="1" s="1"/>
  <c r="D12" i="1"/>
  <c r="D157" i="1" s="1"/>
  <c r="D186" i="1" s="1"/>
  <c r="C12" i="1"/>
  <c r="C157" i="1" s="1"/>
  <c r="C186" i="1" s="1"/>
  <c r="B12" i="1"/>
  <c r="B157" i="1" s="1"/>
  <c r="B186" i="1" s="1"/>
  <c r="F11" i="1"/>
  <c r="F156" i="1" s="1"/>
  <c r="F185" i="1" s="1"/>
  <c r="E11" i="1"/>
  <c r="E156" i="1" s="1"/>
  <c r="E185" i="1" s="1"/>
  <c r="D11" i="1"/>
  <c r="D156" i="1" s="1"/>
  <c r="D185" i="1" s="1"/>
  <c r="C11" i="1"/>
  <c r="C156" i="1" s="1"/>
  <c r="C185" i="1" s="1"/>
  <c r="B11" i="1"/>
  <c r="B156" i="1" s="1"/>
  <c r="B185" i="1" s="1"/>
  <c r="F10" i="1"/>
  <c r="F155" i="1" s="1"/>
  <c r="F184" i="1" s="1"/>
  <c r="E10" i="1"/>
  <c r="E155" i="1" s="1"/>
  <c r="E184" i="1" s="1"/>
  <c r="D10" i="1"/>
  <c r="D155" i="1" s="1"/>
  <c r="D184" i="1" s="1"/>
  <c r="C10" i="1"/>
  <c r="C155" i="1" s="1"/>
  <c r="C184" i="1" s="1"/>
  <c r="B10" i="1"/>
  <c r="B155" i="1" s="1"/>
  <c r="B184" i="1" s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F2" i="1"/>
  <c r="E2" i="1"/>
  <c r="D2" i="1"/>
  <c r="C2" i="1"/>
  <c r="B2" i="1"/>
  <c r="Q28" i="12" l="1"/>
  <c r="R28" i="12"/>
  <c r="S28" i="12"/>
  <c r="T28" i="12"/>
  <c r="U28" i="12"/>
  <c r="L127" i="11"/>
  <c r="U127" i="11" s="1"/>
  <c r="N128" i="11"/>
  <c r="W128" i="11" s="1"/>
  <c r="L136" i="11"/>
  <c r="U136" i="11" s="1"/>
  <c r="N137" i="11"/>
  <c r="W137" i="11" s="1"/>
  <c r="D244" i="11"/>
  <c r="O216" i="11"/>
  <c r="J130" i="11"/>
  <c r="S130" i="11" s="1"/>
  <c r="G130" i="11" s="1"/>
  <c r="V159" i="11" s="1"/>
  <c r="V188" i="11" s="1"/>
  <c r="L131" i="11"/>
  <c r="U131" i="11" s="1"/>
  <c r="N132" i="11"/>
  <c r="W132" i="11" s="1"/>
  <c r="G54" i="11"/>
  <c r="G58" i="11"/>
  <c r="G59" i="11"/>
  <c r="N147" i="11"/>
  <c r="W147" i="11" s="1"/>
  <c r="G97" i="11"/>
  <c r="P97" i="11" s="1"/>
  <c r="G111" i="11"/>
  <c r="P111" i="11" s="1"/>
  <c r="G121" i="11"/>
  <c r="P121" i="11" s="1"/>
  <c r="O185" i="11"/>
  <c r="E214" i="11"/>
  <c r="G44" i="11"/>
  <c r="G13" i="11"/>
  <c r="M132" i="11"/>
  <c r="V132" i="11" s="1"/>
  <c r="G22" i="11"/>
  <c r="D249" i="11"/>
  <c r="O221" i="11"/>
  <c r="G30" i="11"/>
  <c r="G101" i="11"/>
  <c r="P101" i="11" s="1"/>
  <c r="G120" i="11"/>
  <c r="P120" i="11" s="1"/>
  <c r="C220" i="11"/>
  <c r="F192" i="11"/>
  <c r="F221" i="11"/>
  <c r="J126" i="11"/>
  <c r="S126" i="11" s="1"/>
  <c r="K131" i="11"/>
  <c r="T131" i="11" s="1"/>
  <c r="G131" i="11" s="1"/>
  <c r="V160" i="11" s="1"/>
  <c r="V189" i="11" s="1"/>
  <c r="L140" i="11"/>
  <c r="U140" i="11" s="1"/>
  <c r="G21" i="11"/>
  <c r="K138" i="11"/>
  <c r="T138" i="11" s="1"/>
  <c r="M147" i="11"/>
  <c r="V147" i="11" s="1"/>
  <c r="K150" i="11"/>
  <c r="T150" i="11" s="1"/>
  <c r="G49" i="11"/>
  <c r="G53" i="11"/>
  <c r="G80" i="11"/>
  <c r="G110" i="11"/>
  <c r="P110" i="11" s="1"/>
  <c r="D220" i="11"/>
  <c r="D191" i="11"/>
  <c r="M128" i="11"/>
  <c r="V128" i="11" s="1"/>
  <c r="G128" i="11" s="1"/>
  <c r="V157" i="11" s="1"/>
  <c r="V186" i="11" s="1"/>
  <c r="F213" i="11"/>
  <c r="J139" i="11"/>
  <c r="S139" i="11" s="1"/>
  <c r="K146" i="11"/>
  <c r="T146" i="11" s="1"/>
  <c r="J145" i="11"/>
  <c r="S145" i="11" s="1"/>
  <c r="G29" i="11"/>
  <c r="G33" i="11"/>
  <c r="G88" i="11"/>
  <c r="G104" i="11"/>
  <c r="P104" i="11" s="1"/>
  <c r="G105" i="11"/>
  <c r="P105" i="11" s="1"/>
  <c r="G119" i="11"/>
  <c r="P119" i="11" s="1"/>
  <c r="D213" i="11"/>
  <c r="F217" i="11"/>
  <c r="B231" i="11"/>
  <c r="F237" i="11"/>
  <c r="M126" i="11"/>
  <c r="V126" i="11" s="1"/>
  <c r="J129" i="11"/>
  <c r="S129" i="11" s="1"/>
  <c r="K134" i="11"/>
  <c r="T134" i="11" s="1"/>
  <c r="G134" i="11" s="1"/>
  <c r="V163" i="11" s="1"/>
  <c r="V192" i="11" s="1"/>
  <c r="M135" i="11"/>
  <c r="V135" i="11" s="1"/>
  <c r="K139" i="11"/>
  <c r="T139" i="11" s="1"/>
  <c r="M140" i="11"/>
  <c r="V140" i="11" s="1"/>
  <c r="K143" i="11"/>
  <c r="T143" i="11" s="1"/>
  <c r="W145" i="11"/>
  <c r="K148" i="11"/>
  <c r="T148" i="11" s="1"/>
  <c r="M149" i="11"/>
  <c r="V149" i="11" s="1"/>
  <c r="G69" i="11"/>
  <c r="G73" i="11"/>
  <c r="G82" i="11"/>
  <c r="G86" i="11"/>
  <c r="G91" i="11"/>
  <c r="G92" i="11"/>
  <c r="J154" i="11"/>
  <c r="O154" i="11" s="1"/>
  <c r="E216" i="11"/>
  <c r="E224" i="11"/>
  <c r="E232" i="11"/>
  <c r="C218" i="11"/>
  <c r="F229" i="11"/>
  <c r="N126" i="11"/>
  <c r="W126" i="11" s="1"/>
  <c r="J128" i="11"/>
  <c r="S128" i="11" s="1"/>
  <c r="K129" i="11"/>
  <c r="T129" i="11" s="1"/>
  <c r="L130" i="11"/>
  <c r="U130" i="11" s="1"/>
  <c r="G17" i="11"/>
  <c r="L134" i="11"/>
  <c r="U134" i="11" s="1"/>
  <c r="N135" i="11"/>
  <c r="W135" i="11" s="1"/>
  <c r="G135" i="11" s="1"/>
  <c r="V164" i="11" s="1"/>
  <c r="V193" i="11" s="1"/>
  <c r="J138" i="11"/>
  <c r="S138" i="11" s="1"/>
  <c r="L139" i="11"/>
  <c r="U139" i="11" s="1"/>
  <c r="N140" i="11"/>
  <c r="W140" i="11" s="1"/>
  <c r="J142" i="11"/>
  <c r="S142" i="11" s="1"/>
  <c r="L143" i="11"/>
  <c r="U143" i="11" s="1"/>
  <c r="N144" i="11"/>
  <c r="W144" i="11" s="1"/>
  <c r="G144" i="11" s="1"/>
  <c r="V173" i="11" s="1"/>
  <c r="V202" i="11" s="1"/>
  <c r="J147" i="11"/>
  <c r="S147" i="11" s="1"/>
  <c r="L148" i="11"/>
  <c r="U148" i="11" s="1"/>
  <c r="N149" i="11"/>
  <c r="W149" i="11" s="1"/>
  <c r="G42" i="11"/>
  <c r="G43" i="11"/>
  <c r="N131" i="11"/>
  <c r="W131" i="11" s="1"/>
  <c r="G52" i="11"/>
  <c r="J143" i="11"/>
  <c r="S143" i="11" s="1"/>
  <c r="G143" i="11" s="1"/>
  <c r="V172" i="11" s="1"/>
  <c r="V201" i="11" s="1"/>
  <c r="D215" i="11"/>
  <c r="D223" i="11"/>
  <c r="W172" i="11"/>
  <c r="W201" i="11" s="1"/>
  <c r="D231" i="11"/>
  <c r="K128" i="11"/>
  <c r="T128" i="11" s="1"/>
  <c r="L129" i="11"/>
  <c r="U129" i="11" s="1"/>
  <c r="M130" i="11"/>
  <c r="V130" i="11" s="1"/>
  <c r="K133" i="11"/>
  <c r="T133" i="11" s="1"/>
  <c r="M134" i="11"/>
  <c r="V134" i="11" s="1"/>
  <c r="J137" i="11"/>
  <c r="S137" i="11" s="1"/>
  <c r="G137" i="11" s="1"/>
  <c r="V166" i="11" s="1"/>
  <c r="V195" i="11" s="1"/>
  <c r="M139" i="11"/>
  <c r="V139" i="11" s="1"/>
  <c r="K142" i="11"/>
  <c r="T142" i="11" s="1"/>
  <c r="G142" i="11" s="1"/>
  <c r="V171" i="11" s="1"/>
  <c r="V200" i="11" s="1"/>
  <c r="M143" i="11"/>
  <c r="V143" i="11" s="1"/>
  <c r="K147" i="11"/>
  <c r="T147" i="11" s="1"/>
  <c r="M148" i="11"/>
  <c r="V148" i="11" s="1"/>
  <c r="G68" i="11"/>
  <c r="G77" i="11"/>
  <c r="G81" i="11"/>
  <c r="G85" i="11"/>
  <c r="G90" i="11"/>
  <c r="C214" i="11"/>
  <c r="E219" i="11"/>
  <c r="E223" i="11"/>
  <c r="C230" i="11"/>
  <c r="C234" i="11"/>
  <c r="C225" i="11"/>
  <c r="L128" i="11"/>
  <c r="U128" i="11" s="1"/>
  <c r="M129" i="11"/>
  <c r="V129" i="11" s="1"/>
  <c r="N130" i="11"/>
  <c r="W130" i="11" s="1"/>
  <c r="G16" i="11"/>
  <c r="L133" i="11"/>
  <c r="U133" i="11" s="1"/>
  <c r="N134" i="11"/>
  <c r="W134" i="11" s="1"/>
  <c r="J136" i="11"/>
  <c r="S136" i="11" s="1"/>
  <c r="K137" i="11"/>
  <c r="T137" i="11" s="1"/>
  <c r="L138" i="11"/>
  <c r="U138" i="11" s="1"/>
  <c r="G25" i="11"/>
  <c r="L142" i="11"/>
  <c r="U142" i="11" s="1"/>
  <c r="N143" i="11"/>
  <c r="W143" i="11" s="1"/>
  <c r="J146" i="11"/>
  <c r="S146" i="11" s="1"/>
  <c r="L147" i="11"/>
  <c r="U147" i="11" s="1"/>
  <c r="G147" i="11" s="1"/>
  <c r="V176" i="11" s="1"/>
  <c r="V205" i="11" s="1"/>
  <c r="N148" i="11"/>
  <c r="W148" i="11" s="1"/>
  <c r="J150" i="11"/>
  <c r="S150" i="11" s="1"/>
  <c r="G150" i="11" s="1"/>
  <c r="V179" i="11" s="1"/>
  <c r="V208" i="11" s="1"/>
  <c r="G41" i="11"/>
  <c r="G45" i="11"/>
  <c r="G50" i="11"/>
  <c r="G51" i="11"/>
  <c r="N139" i="11"/>
  <c r="W139" i="11" s="1"/>
  <c r="G60" i="11"/>
  <c r="B213" i="11"/>
  <c r="F215" i="11"/>
  <c r="B221" i="11"/>
  <c r="F223" i="11"/>
  <c r="W167" i="11"/>
  <c r="W196" i="11" s="1"/>
  <c r="B229" i="11"/>
  <c r="N212" i="11"/>
  <c r="G89" i="11"/>
  <c r="C217" i="11"/>
  <c r="C221" i="11"/>
  <c r="E234" i="11"/>
  <c r="C237" i="11"/>
  <c r="E194" i="11"/>
  <c r="C205" i="11"/>
  <c r="C208" i="11"/>
  <c r="D232" i="11"/>
  <c r="O212" i="11"/>
  <c r="K183" i="11"/>
  <c r="P154" i="11"/>
  <c r="R154" i="11"/>
  <c r="R183" i="11" s="1"/>
  <c r="M183" i="11"/>
  <c r="T154" i="11"/>
  <c r="T183" i="11" s="1"/>
  <c r="O183" i="11"/>
  <c r="S154" i="11"/>
  <c r="S183" i="11" s="1"/>
  <c r="N183" i="11"/>
  <c r="L154" i="11"/>
  <c r="G183" i="11"/>
  <c r="D214" i="11"/>
  <c r="F216" i="11"/>
  <c r="W159" i="11"/>
  <c r="W188" i="11" s="1"/>
  <c r="B220" i="11"/>
  <c r="D222" i="11"/>
  <c r="F224" i="11"/>
  <c r="B228" i="11"/>
  <c r="D230" i="11"/>
  <c r="F232" i="11"/>
  <c r="W175" i="11"/>
  <c r="W204" i="11" s="1"/>
  <c r="B236" i="11"/>
  <c r="F184" i="11"/>
  <c r="F194" i="11"/>
  <c r="E205" i="11"/>
  <c r="B207" i="11"/>
  <c r="B215" i="11"/>
  <c r="E218" i="11"/>
  <c r="C222" i="11"/>
  <c r="F225" i="11"/>
  <c r="C229" i="11"/>
  <c r="D236" i="11"/>
  <c r="W168" i="11"/>
  <c r="W197" i="11" s="1"/>
  <c r="W176" i="11"/>
  <c r="W205" i="11" s="1"/>
  <c r="W158" i="11"/>
  <c r="W187" i="11" s="1"/>
  <c r="W166" i="11"/>
  <c r="W195" i="11" s="1"/>
  <c r="C199" i="11"/>
  <c r="C228" i="11"/>
  <c r="D200" i="11"/>
  <c r="D229" i="11"/>
  <c r="F231" i="11"/>
  <c r="F202" i="11"/>
  <c r="W174" i="11"/>
  <c r="W203" i="11" s="1"/>
  <c r="C207" i="11"/>
  <c r="C236" i="11"/>
  <c r="D208" i="11"/>
  <c r="D237" i="11"/>
  <c r="F183" i="11"/>
  <c r="F212" i="11" s="1"/>
  <c r="C188" i="11"/>
  <c r="E190" i="11"/>
  <c r="C201" i="11"/>
  <c r="E203" i="11"/>
  <c r="E215" i="11"/>
  <c r="B219" i="11"/>
  <c r="E222" i="11"/>
  <c r="C226" i="11"/>
  <c r="C233" i="11"/>
  <c r="W160" i="11"/>
  <c r="W189" i="11" s="1"/>
  <c r="B237" i="11"/>
  <c r="B208" i="11"/>
  <c r="E213" i="11"/>
  <c r="F214" i="11"/>
  <c r="W157" i="11"/>
  <c r="W186" i="11" s="1"/>
  <c r="B218" i="11"/>
  <c r="C219" i="11"/>
  <c r="E221" i="11"/>
  <c r="F193" i="11"/>
  <c r="F222" i="11"/>
  <c r="W165" i="11"/>
  <c r="W194" i="11" s="1"/>
  <c r="B226" i="11"/>
  <c r="B197" i="11"/>
  <c r="C198" i="11"/>
  <c r="C227" i="11"/>
  <c r="E200" i="11"/>
  <c r="E229" i="11"/>
  <c r="F201" i="11"/>
  <c r="F230" i="11"/>
  <c r="W173" i="11"/>
  <c r="W202" i="11" s="1"/>
  <c r="B234" i="11"/>
  <c r="B205" i="11"/>
  <c r="C206" i="11"/>
  <c r="C235" i="11"/>
  <c r="E208" i="11"/>
  <c r="E237" i="11"/>
  <c r="B199" i="11"/>
  <c r="D201" i="11"/>
  <c r="F203" i="11"/>
  <c r="F208" i="11"/>
  <c r="B223" i="11"/>
  <c r="E226" i="11"/>
  <c r="F233" i="11"/>
  <c r="W156" i="11"/>
  <c r="W185" i="11" s="1"/>
  <c r="B217" i="11"/>
  <c r="D219" i="11"/>
  <c r="E220" i="11"/>
  <c r="W164" i="11"/>
  <c r="W193" i="11" s="1"/>
  <c r="B225" i="11"/>
  <c r="D227" i="11"/>
  <c r="E228" i="11"/>
  <c r="B233" i="11"/>
  <c r="D235" i="11"/>
  <c r="E236" i="11"/>
  <c r="H183" i="11"/>
  <c r="D187" i="11"/>
  <c r="E199" i="11"/>
  <c r="B204" i="11"/>
  <c r="B227" i="11"/>
  <c r="E230" i="11"/>
  <c r="W155" i="11"/>
  <c r="W184" i="11" s="1"/>
  <c r="B216" i="11"/>
  <c r="D218" i="11"/>
  <c r="F220" i="11"/>
  <c r="W163" i="11"/>
  <c r="W192" i="11" s="1"/>
  <c r="B195" i="11"/>
  <c r="B224" i="11"/>
  <c r="D226" i="11"/>
  <c r="D197" i="11"/>
  <c r="F199" i="11"/>
  <c r="F228" i="11"/>
  <c r="W171" i="11"/>
  <c r="W200" i="11" s="1"/>
  <c r="B203" i="11"/>
  <c r="B232" i="11"/>
  <c r="D234" i="11"/>
  <c r="D205" i="11"/>
  <c r="F207" i="11"/>
  <c r="F236" i="11"/>
  <c r="W179" i="11"/>
  <c r="W208" i="11" s="1"/>
  <c r="I183" i="11"/>
  <c r="B184" i="11"/>
  <c r="C185" i="11"/>
  <c r="D186" i="11"/>
  <c r="E187" i="11"/>
  <c r="F188" i="11"/>
  <c r="B192" i="11"/>
  <c r="B202" i="11"/>
  <c r="C213" i="11"/>
  <c r="E227" i="11"/>
  <c r="C216" i="11"/>
  <c r="D217" i="11"/>
  <c r="F219" i="11"/>
  <c r="W162" i="11"/>
  <c r="W191" i="11" s="1"/>
  <c r="C224" i="11"/>
  <c r="D225" i="11"/>
  <c r="F227" i="11"/>
  <c r="W170" i="11"/>
  <c r="W199" i="11" s="1"/>
  <c r="C232" i="11"/>
  <c r="D233" i="11"/>
  <c r="F235" i="11"/>
  <c r="W178" i="11"/>
  <c r="W207" i="11" s="1"/>
  <c r="B183" i="11"/>
  <c r="B212" i="11" s="1"/>
  <c r="J183" i="11"/>
  <c r="D185" i="11"/>
  <c r="F187" i="11"/>
  <c r="B191" i="11"/>
  <c r="C192" i="11"/>
  <c r="D193" i="11"/>
  <c r="E195" i="11"/>
  <c r="B200" i="11"/>
  <c r="D202" i="11"/>
  <c r="D224" i="11"/>
  <c r="E231" i="11"/>
  <c r="B235" i="11"/>
  <c r="B214" i="11"/>
  <c r="C215" i="11"/>
  <c r="E217" i="11"/>
  <c r="F218" i="11"/>
  <c r="W161" i="11"/>
  <c r="W190" i="11" s="1"/>
  <c r="B222" i="11"/>
  <c r="C223" i="11"/>
  <c r="E225" i="11"/>
  <c r="E196" i="11"/>
  <c r="F226" i="11"/>
  <c r="F197" i="11"/>
  <c r="W169" i="11"/>
  <c r="W198" i="11" s="1"/>
  <c r="B230" i="11"/>
  <c r="B201" i="11"/>
  <c r="C231" i="11"/>
  <c r="C202" i="11"/>
  <c r="E233" i="11"/>
  <c r="E204" i="11"/>
  <c r="F234" i="11"/>
  <c r="F205" i="11"/>
  <c r="W177" i="11"/>
  <c r="W206" i="11" s="1"/>
  <c r="D184" i="11"/>
  <c r="F186" i="11"/>
  <c r="C191" i="11"/>
  <c r="D192" i="11"/>
  <c r="D194" i="11"/>
  <c r="F195" i="11"/>
  <c r="D228" i="11"/>
  <c r="E235" i="11"/>
  <c r="G129" i="11"/>
  <c r="V158" i="11" s="1"/>
  <c r="V187" i="11" s="1"/>
  <c r="G138" i="11"/>
  <c r="V167" i="11" s="1"/>
  <c r="V196" i="11" s="1"/>
  <c r="G136" i="11"/>
  <c r="V165" i="11" s="1"/>
  <c r="V194" i="11" s="1"/>
  <c r="G146" i="11"/>
  <c r="V175" i="11" s="1"/>
  <c r="V204" i="11" s="1"/>
  <c r="G145" i="11"/>
  <c r="V174" i="11" s="1"/>
  <c r="V203" i="11" s="1"/>
  <c r="G15" i="11"/>
  <c r="G23" i="11"/>
  <c r="G31" i="11"/>
  <c r="G40" i="11"/>
  <c r="G48" i="11"/>
  <c r="G56" i="11"/>
  <c r="J133" i="11"/>
  <c r="S133" i="11" s="1"/>
  <c r="J141" i="11"/>
  <c r="S141" i="11" s="1"/>
  <c r="G141" i="11" s="1"/>
  <c r="V170" i="11" s="1"/>
  <c r="V199" i="11" s="1"/>
  <c r="J149" i="11"/>
  <c r="S149" i="11" s="1"/>
  <c r="G149" i="11" s="1"/>
  <c r="V178" i="11" s="1"/>
  <c r="V207" i="11" s="1"/>
  <c r="G12" i="11"/>
  <c r="G20" i="11"/>
  <c r="G28" i="11"/>
  <c r="K127" i="11"/>
  <c r="T127" i="11" s="1"/>
  <c r="G127" i="11" s="1"/>
  <c r="V156" i="11" s="1"/>
  <c r="V185" i="11" s="1"/>
  <c r="J132" i="11"/>
  <c r="S132" i="11" s="1"/>
  <c r="J140" i="11"/>
  <c r="S140" i="11" s="1"/>
  <c r="G140" i="11" s="1"/>
  <c r="V169" i="11" s="1"/>
  <c r="V198" i="11" s="1"/>
  <c r="J148" i="11"/>
  <c r="S148" i="11" s="1"/>
  <c r="G27" i="11"/>
  <c r="G10" i="11"/>
  <c r="G18" i="11"/>
  <c r="G26" i="11"/>
  <c r="G34" i="11"/>
  <c r="W3" i="12"/>
  <c r="X3" i="12" s="1"/>
  <c r="W11" i="12"/>
  <c r="X11" i="12" s="1"/>
  <c r="W16" i="12"/>
  <c r="X16" i="12" s="1"/>
  <c r="W19" i="12"/>
  <c r="X19" i="12" s="1"/>
  <c r="W24" i="12"/>
  <c r="X24" i="12" s="1"/>
  <c r="W8" i="12"/>
  <c r="X8" i="12" s="1"/>
  <c r="W5" i="12"/>
  <c r="X5" i="12" s="1"/>
  <c r="W13" i="12"/>
  <c r="X13" i="12" s="1"/>
  <c r="W21" i="12"/>
  <c r="X21" i="12" s="1"/>
  <c r="W2" i="12"/>
  <c r="X2" i="12" s="1"/>
  <c r="W10" i="12"/>
  <c r="X10" i="12" s="1"/>
  <c r="W18" i="12"/>
  <c r="X18" i="12" s="1"/>
  <c r="W4" i="12"/>
  <c r="X4" i="12" s="1"/>
  <c r="W7" i="12"/>
  <c r="X7" i="12" s="1"/>
  <c r="W12" i="12"/>
  <c r="X12" i="12" s="1"/>
  <c r="W15" i="12"/>
  <c r="X15" i="12" s="1"/>
  <c r="W20" i="12"/>
  <c r="X20" i="12" s="1"/>
  <c r="W23" i="12"/>
  <c r="X23" i="12" s="1"/>
  <c r="W26" i="12"/>
  <c r="X26" i="12" s="1"/>
  <c r="W9" i="12"/>
  <c r="X9" i="12" s="1"/>
  <c r="W17" i="12"/>
  <c r="X17" i="12" s="1"/>
  <c r="W25" i="12"/>
  <c r="X25" i="12" s="1"/>
  <c r="W6" i="12"/>
  <c r="X6" i="12" s="1"/>
  <c r="W14" i="12"/>
  <c r="X14" i="12" s="1"/>
  <c r="W22" i="12"/>
  <c r="X22" i="12" s="1"/>
  <c r="F218" i="1"/>
  <c r="F246" i="1" s="1"/>
  <c r="F226" i="1"/>
  <c r="F254" i="1" s="1"/>
  <c r="F234" i="1"/>
  <c r="F262" i="1" s="1"/>
  <c r="F215" i="1"/>
  <c r="F243" i="1" s="1"/>
  <c r="F223" i="1"/>
  <c r="F251" i="1" s="1"/>
  <c r="F231" i="1"/>
  <c r="F259" i="1" s="1"/>
  <c r="F220" i="1"/>
  <c r="F248" i="1" s="1"/>
  <c r="F228" i="1"/>
  <c r="F256" i="1" s="1"/>
  <c r="F236" i="1"/>
  <c r="F264" i="1" s="1"/>
  <c r="F217" i="1"/>
  <c r="F245" i="1" s="1"/>
  <c r="F225" i="1"/>
  <c r="F253" i="1" s="1"/>
  <c r="F233" i="1"/>
  <c r="F261" i="1" s="1"/>
  <c r="F214" i="1"/>
  <c r="F242" i="1" s="1"/>
  <c r="F222" i="1"/>
  <c r="F250" i="1" s="1"/>
  <c r="F230" i="1"/>
  <c r="F258" i="1" s="1"/>
  <c r="F219" i="1"/>
  <c r="F247" i="1" s="1"/>
  <c r="F227" i="1"/>
  <c r="F255" i="1" s="1"/>
  <c r="F235" i="1"/>
  <c r="F263" i="1" s="1"/>
  <c r="F216" i="1"/>
  <c r="F244" i="1" s="1"/>
  <c r="F224" i="1"/>
  <c r="F252" i="1" s="1"/>
  <c r="F232" i="1"/>
  <c r="F260" i="1" s="1"/>
  <c r="F221" i="1"/>
  <c r="F249" i="1" s="1"/>
  <c r="F229" i="1"/>
  <c r="F257" i="1" s="1"/>
  <c r="F237" i="1"/>
  <c r="F265" i="1" s="1"/>
  <c r="F213" i="1"/>
  <c r="F241" i="1" s="1"/>
  <c r="B337" i="10"/>
  <c r="E337" i="10"/>
  <c r="F363" i="10"/>
  <c r="D312" i="10"/>
  <c r="E312" i="10"/>
  <c r="F312" i="10"/>
  <c r="B312" i="10"/>
  <c r="E7" i="1"/>
  <c r="M124" i="1" s="1"/>
  <c r="D7" i="1"/>
  <c r="L124" i="1" s="1"/>
  <c r="B7" i="1"/>
  <c r="J124" i="1" s="1"/>
  <c r="C7" i="1"/>
  <c r="K124" i="1" s="1"/>
  <c r="F7" i="1"/>
  <c r="N124" i="1" s="1"/>
  <c r="J183" i="1"/>
  <c r="O154" i="1"/>
  <c r="N183" i="1"/>
  <c r="M154" i="1"/>
  <c r="P183" i="1"/>
  <c r="G154" i="1"/>
  <c r="I183" i="1"/>
  <c r="S175" i="1"/>
  <c r="S204" i="1" s="1"/>
  <c r="T178" i="1"/>
  <c r="T207" i="1" s="1"/>
  <c r="R156" i="1"/>
  <c r="R185" i="1" s="1"/>
  <c r="S159" i="1"/>
  <c r="S188" i="1" s="1"/>
  <c r="T170" i="1"/>
  <c r="T199" i="1" s="1"/>
  <c r="Q177" i="1"/>
  <c r="Q206" i="1" s="1"/>
  <c r="S167" i="1"/>
  <c r="S196" i="1" s="1"/>
  <c r="Q161" i="1"/>
  <c r="Q190" i="1" s="1"/>
  <c r="R164" i="1"/>
  <c r="R193" i="1" s="1"/>
  <c r="T162" i="1"/>
  <c r="T191" i="1" s="1"/>
  <c r="Q169" i="1"/>
  <c r="Q198" i="1" s="1"/>
  <c r="R172" i="1"/>
  <c r="R201" i="1" s="1"/>
  <c r="S156" i="1"/>
  <c r="S185" i="1" s="1"/>
  <c r="Q158" i="1"/>
  <c r="Q187" i="1" s="1"/>
  <c r="T159" i="1"/>
  <c r="T188" i="1" s="1"/>
  <c r="R161" i="1"/>
  <c r="R190" i="1" s="1"/>
  <c r="S164" i="1"/>
  <c r="S193" i="1" s="1"/>
  <c r="Q166" i="1"/>
  <c r="Q195" i="1" s="1"/>
  <c r="T167" i="1"/>
  <c r="T196" i="1" s="1"/>
  <c r="R169" i="1"/>
  <c r="R198" i="1" s="1"/>
  <c r="S172" i="1"/>
  <c r="S201" i="1" s="1"/>
  <c r="Q174" i="1"/>
  <c r="Q203" i="1" s="1"/>
  <c r="T175" i="1"/>
  <c r="T204" i="1" s="1"/>
  <c r="R177" i="1"/>
  <c r="R206" i="1" s="1"/>
  <c r="T156" i="1"/>
  <c r="T185" i="1" s="1"/>
  <c r="R158" i="1"/>
  <c r="R187" i="1" s="1"/>
  <c r="S161" i="1"/>
  <c r="S190" i="1" s="1"/>
  <c r="Q163" i="1"/>
  <c r="Q192" i="1" s="1"/>
  <c r="T164" i="1"/>
  <c r="T193" i="1" s="1"/>
  <c r="R166" i="1"/>
  <c r="R195" i="1" s="1"/>
  <c r="S169" i="1"/>
  <c r="S198" i="1" s="1"/>
  <c r="Q171" i="1"/>
  <c r="Q200" i="1" s="1"/>
  <c r="T172" i="1"/>
  <c r="T201" i="1" s="1"/>
  <c r="R174" i="1"/>
  <c r="R203" i="1" s="1"/>
  <c r="S177" i="1"/>
  <c r="S206" i="1" s="1"/>
  <c r="Q179" i="1"/>
  <c r="Q208" i="1" s="1"/>
  <c r="S158" i="1"/>
  <c r="S187" i="1" s="1"/>
  <c r="Q160" i="1"/>
  <c r="Q189" i="1" s="1"/>
  <c r="T161" i="1"/>
  <c r="T190" i="1" s="1"/>
  <c r="R163" i="1"/>
  <c r="R192" i="1" s="1"/>
  <c r="S166" i="1"/>
  <c r="S195" i="1" s="1"/>
  <c r="Q168" i="1"/>
  <c r="Q197" i="1" s="1"/>
  <c r="T169" i="1"/>
  <c r="T198" i="1" s="1"/>
  <c r="R171" i="1"/>
  <c r="R200" i="1" s="1"/>
  <c r="S174" i="1"/>
  <c r="S203" i="1" s="1"/>
  <c r="Q176" i="1"/>
  <c r="Q205" i="1" s="1"/>
  <c r="T177" i="1"/>
  <c r="T206" i="1" s="1"/>
  <c r="R179" i="1"/>
  <c r="R208" i="1" s="1"/>
  <c r="Q157" i="1"/>
  <c r="Q186" i="1" s="1"/>
  <c r="T158" i="1"/>
  <c r="T187" i="1" s="1"/>
  <c r="R160" i="1"/>
  <c r="R189" i="1" s="1"/>
  <c r="S163" i="1"/>
  <c r="S192" i="1" s="1"/>
  <c r="Q165" i="1"/>
  <c r="Q194" i="1" s="1"/>
  <c r="T166" i="1"/>
  <c r="T195" i="1" s="1"/>
  <c r="R168" i="1"/>
  <c r="R197" i="1" s="1"/>
  <c r="S171" i="1"/>
  <c r="S200" i="1" s="1"/>
  <c r="Q173" i="1"/>
  <c r="Q202" i="1" s="1"/>
  <c r="T174" i="1"/>
  <c r="T203" i="1" s="1"/>
  <c r="R176" i="1"/>
  <c r="R205" i="1" s="1"/>
  <c r="S179" i="1"/>
  <c r="S208" i="1" s="1"/>
  <c r="R157" i="1"/>
  <c r="R186" i="1" s="1"/>
  <c r="S160" i="1"/>
  <c r="S189" i="1" s="1"/>
  <c r="Q162" i="1"/>
  <c r="Q191" i="1" s="1"/>
  <c r="T163" i="1"/>
  <c r="T192" i="1" s="1"/>
  <c r="R165" i="1"/>
  <c r="R194" i="1" s="1"/>
  <c r="S168" i="1"/>
  <c r="S197" i="1" s="1"/>
  <c r="Q170" i="1"/>
  <c r="Q199" i="1" s="1"/>
  <c r="T171" i="1"/>
  <c r="T200" i="1" s="1"/>
  <c r="R173" i="1"/>
  <c r="R202" i="1" s="1"/>
  <c r="S176" i="1"/>
  <c r="S205" i="1" s="1"/>
  <c r="Q178" i="1"/>
  <c r="Q207" i="1" s="1"/>
  <c r="T179" i="1"/>
  <c r="T208" i="1" s="1"/>
  <c r="S157" i="1"/>
  <c r="S186" i="1" s="1"/>
  <c r="Q159" i="1"/>
  <c r="Q188" i="1" s="1"/>
  <c r="T160" i="1"/>
  <c r="T189" i="1" s="1"/>
  <c r="R162" i="1"/>
  <c r="R191" i="1" s="1"/>
  <c r="S165" i="1"/>
  <c r="S194" i="1" s="1"/>
  <c r="Q167" i="1"/>
  <c r="Q196" i="1" s="1"/>
  <c r="T168" i="1"/>
  <c r="T197" i="1" s="1"/>
  <c r="R170" i="1"/>
  <c r="R199" i="1" s="1"/>
  <c r="S173" i="1"/>
  <c r="S202" i="1" s="1"/>
  <c r="Q175" i="1"/>
  <c r="Q204" i="1" s="1"/>
  <c r="T176" i="1"/>
  <c r="T205" i="1" s="1"/>
  <c r="R178" i="1"/>
  <c r="R207" i="1" s="1"/>
  <c r="Q156" i="1"/>
  <c r="Q185" i="1" s="1"/>
  <c r="T157" i="1"/>
  <c r="T186" i="1" s="1"/>
  <c r="R159" i="1"/>
  <c r="R188" i="1" s="1"/>
  <c r="S162" i="1"/>
  <c r="S191" i="1" s="1"/>
  <c r="Q164" i="1"/>
  <c r="Q193" i="1" s="1"/>
  <c r="T165" i="1"/>
  <c r="T194" i="1" s="1"/>
  <c r="R167" i="1"/>
  <c r="R196" i="1" s="1"/>
  <c r="S170" i="1"/>
  <c r="S199" i="1" s="1"/>
  <c r="Q172" i="1"/>
  <c r="Q201" i="1" s="1"/>
  <c r="T173" i="1"/>
  <c r="T202" i="1" s="1"/>
  <c r="R175" i="1"/>
  <c r="R204" i="1" s="1"/>
  <c r="S178" i="1"/>
  <c r="S207" i="1" s="1"/>
  <c r="Q155" i="1"/>
  <c r="Q184" i="1" s="1"/>
  <c r="R155" i="1"/>
  <c r="R184" i="1" s="1"/>
  <c r="S155" i="1"/>
  <c r="S184" i="1" s="1"/>
  <c r="T155" i="1"/>
  <c r="T184" i="1" s="1"/>
  <c r="K88" i="1"/>
  <c r="G3" i="1"/>
  <c r="L86" i="1"/>
  <c r="J57" i="1"/>
  <c r="M89" i="1"/>
  <c r="N116" i="1"/>
  <c r="N87" i="1"/>
  <c r="N99" i="1"/>
  <c r="N103" i="1"/>
  <c r="N107" i="1"/>
  <c r="N111" i="1"/>
  <c r="N115" i="1"/>
  <c r="N119" i="1"/>
  <c r="N68" i="1"/>
  <c r="N72" i="1"/>
  <c r="N76" i="1"/>
  <c r="N80" i="1"/>
  <c r="N84" i="1"/>
  <c r="N88" i="1"/>
  <c r="N97" i="1"/>
  <c r="N101" i="1"/>
  <c r="N105" i="1"/>
  <c r="N109" i="1"/>
  <c r="N113" i="1"/>
  <c r="N117" i="1"/>
  <c r="N121" i="1"/>
  <c r="N73" i="1"/>
  <c r="N81" i="1"/>
  <c r="J88" i="1"/>
  <c r="K70" i="1"/>
  <c r="K74" i="1"/>
  <c r="N98" i="1"/>
  <c r="N102" i="1"/>
  <c r="N106" i="1"/>
  <c r="N110" i="1"/>
  <c r="N114" i="1"/>
  <c r="N118" i="1"/>
  <c r="M86" i="1"/>
  <c r="N104" i="1"/>
  <c r="N112" i="1"/>
  <c r="N120" i="1"/>
  <c r="N70" i="1"/>
  <c r="J76" i="1"/>
  <c r="N78" i="1"/>
  <c r="J84" i="1"/>
  <c r="N86" i="1"/>
  <c r="K68" i="1"/>
  <c r="K72" i="1"/>
  <c r="K80" i="1"/>
  <c r="N100" i="1"/>
  <c r="N108" i="1"/>
  <c r="J70" i="1"/>
  <c r="L71" i="1"/>
  <c r="J74" i="1"/>
  <c r="J78" i="1"/>
  <c r="L79" i="1"/>
  <c r="J82" i="1"/>
  <c r="J86" i="1"/>
  <c r="L87" i="1"/>
  <c r="J19" i="1"/>
  <c r="M63" i="1"/>
  <c r="J40" i="1"/>
  <c r="N42" i="1"/>
  <c r="J44" i="1"/>
  <c r="J48" i="1"/>
  <c r="J52" i="1"/>
  <c r="J56" i="1"/>
  <c r="J60" i="1"/>
  <c r="M68" i="1"/>
  <c r="K71" i="1"/>
  <c r="M72" i="1"/>
  <c r="K75" i="1"/>
  <c r="M76" i="1"/>
  <c r="K79" i="1"/>
  <c r="M80" i="1"/>
  <c r="K83" i="1"/>
  <c r="M84" i="1"/>
  <c r="K87" i="1"/>
  <c r="M88" i="1"/>
  <c r="K91" i="1"/>
  <c r="M92" i="1"/>
  <c r="J90" i="1"/>
  <c r="N92" i="1"/>
  <c r="M78" i="1"/>
  <c r="L33" i="1"/>
  <c r="F140" i="1"/>
  <c r="M71" i="1"/>
  <c r="M75" i="1"/>
  <c r="K78" i="1"/>
  <c r="M79" i="1"/>
  <c r="K82" i="1"/>
  <c r="M83" i="1"/>
  <c r="K86" i="1"/>
  <c r="M87" i="1"/>
  <c r="K90" i="1"/>
  <c r="M91" i="1"/>
  <c r="F148" i="1"/>
  <c r="J73" i="1"/>
  <c r="L74" i="1"/>
  <c r="J81" i="1"/>
  <c r="L82" i="1"/>
  <c r="J89" i="1"/>
  <c r="L90" i="1"/>
  <c r="F132" i="1"/>
  <c r="J42" i="1"/>
  <c r="J46" i="1"/>
  <c r="J50" i="1"/>
  <c r="J54" i="1"/>
  <c r="J58" i="1"/>
  <c r="J62" i="1"/>
  <c r="K69" i="1"/>
  <c r="K73" i="1"/>
  <c r="M74" i="1"/>
  <c r="K77" i="1"/>
  <c r="K81" i="1"/>
  <c r="M82" i="1"/>
  <c r="K85" i="1"/>
  <c r="K89" i="1"/>
  <c r="M90" i="1"/>
  <c r="J92" i="1"/>
  <c r="M69" i="1"/>
  <c r="K76" i="1"/>
  <c r="M77" i="1"/>
  <c r="K84" i="1"/>
  <c r="M85" i="1"/>
  <c r="K92" i="1"/>
  <c r="M70" i="1"/>
  <c r="N89" i="1"/>
  <c r="L62" i="1"/>
  <c r="K41" i="1"/>
  <c r="K45" i="1"/>
  <c r="K49" i="1"/>
  <c r="K53" i="1"/>
  <c r="K57" i="1"/>
  <c r="K61" i="1"/>
  <c r="L68" i="1"/>
  <c r="N69" i="1"/>
  <c r="J71" i="1"/>
  <c r="L72" i="1"/>
  <c r="J75" i="1"/>
  <c r="L76" i="1"/>
  <c r="N77" i="1"/>
  <c r="J79" i="1"/>
  <c r="L80" i="1"/>
  <c r="J83" i="1"/>
  <c r="L84" i="1"/>
  <c r="N85" i="1"/>
  <c r="J87" i="1"/>
  <c r="L88" i="1"/>
  <c r="J91" i="1"/>
  <c r="L92" i="1"/>
  <c r="J69" i="1"/>
  <c r="L75" i="1"/>
  <c r="J77" i="1"/>
  <c r="L83" i="1"/>
  <c r="J85" i="1"/>
  <c r="L91" i="1"/>
  <c r="K39" i="1"/>
  <c r="M40" i="1"/>
  <c r="K43" i="1"/>
  <c r="M44" i="1"/>
  <c r="K47" i="1"/>
  <c r="M48" i="1"/>
  <c r="K51" i="1"/>
  <c r="M52" i="1"/>
  <c r="K55" i="1"/>
  <c r="M56" i="1"/>
  <c r="K59" i="1"/>
  <c r="M60" i="1"/>
  <c r="K63" i="1"/>
  <c r="N60" i="1"/>
  <c r="L69" i="1"/>
  <c r="N75" i="1"/>
  <c r="L77" i="1"/>
  <c r="N83" i="1"/>
  <c r="L85" i="1"/>
  <c r="N91" i="1"/>
  <c r="N48" i="1"/>
  <c r="N56" i="1"/>
  <c r="J68" i="1"/>
  <c r="N40" i="1"/>
  <c r="N44" i="1"/>
  <c r="N52" i="1"/>
  <c r="M42" i="1"/>
  <c r="M46" i="1"/>
  <c r="M50" i="1"/>
  <c r="M54" i="1"/>
  <c r="M58" i="1"/>
  <c r="M62" i="1"/>
  <c r="N74" i="1"/>
  <c r="N82" i="1"/>
  <c r="N90" i="1"/>
  <c r="N46" i="1"/>
  <c r="N50" i="1"/>
  <c r="N54" i="1"/>
  <c r="N58" i="1"/>
  <c r="N62" i="1"/>
  <c r="N71" i="1"/>
  <c r="L73" i="1"/>
  <c r="N79" i="1"/>
  <c r="L81" i="1"/>
  <c r="L89" i="1"/>
  <c r="L70" i="1"/>
  <c r="J72" i="1"/>
  <c r="M73" i="1"/>
  <c r="L78" i="1"/>
  <c r="J80" i="1"/>
  <c r="M81" i="1"/>
  <c r="L61" i="1"/>
  <c r="J12" i="1"/>
  <c r="J39" i="1"/>
  <c r="L40" i="1"/>
  <c r="N41" i="1"/>
  <c r="J43" i="1"/>
  <c r="L44" i="1"/>
  <c r="N45" i="1"/>
  <c r="J47" i="1"/>
  <c r="L48" i="1"/>
  <c r="N49" i="1"/>
  <c r="J51" i="1"/>
  <c r="L52" i="1"/>
  <c r="N53" i="1"/>
  <c r="J55" i="1"/>
  <c r="L56" i="1"/>
  <c r="N57" i="1"/>
  <c r="J59" i="1"/>
  <c r="L60" i="1"/>
  <c r="N61" i="1"/>
  <c r="J63" i="1"/>
  <c r="L39" i="1"/>
  <c r="L43" i="1"/>
  <c r="L47" i="1"/>
  <c r="L51" i="1"/>
  <c r="L55" i="1"/>
  <c r="L59" i="1"/>
  <c r="L63" i="1"/>
  <c r="K42" i="1"/>
  <c r="M43" i="1"/>
  <c r="K46" i="1"/>
  <c r="K50" i="1"/>
  <c r="M51" i="1"/>
  <c r="K54" i="1"/>
  <c r="K58" i="1"/>
  <c r="M59" i="1"/>
  <c r="K62" i="1"/>
  <c r="N39" i="1"/>
  <c r="L42" i="1"/>
  <c r="N43" i="1"/>
  <c r="J45" i="1"/>
  <c r="N47" i="1"/>
  <c r="L50" i="1"/>
  <c r="N51" i="1"/>
  <c r="J53" i="1"/>
  <c r="N55" i="1"/>
  <c r="L58" i="1"/>
  <c r="N59" i="1"/>
  <c r="J61" i="1"/>
  <c r="N63" i="1"/>
  <c r="L41" i="1"/>
  <c r="L45" i="1"/>
  <c r="L49" i="1"/>
  <c r="L53" i="1"/>
  <c r="L57" i="1"/>
  <c r="K40" i="1"/>
  <c r="K44" i="1"/>
  <c r="M45" i="1"/>
  <c r="K48" i="1"/>
  <c r="K52" i="1"/>
  <c r="M53" i="1"/>
  <c r="K56" i="1"/>
  <c r="K60" i="1"/>
  <c r="M61" i="1"/>
  <c r="M41" i="1"/>
  <c r="L46" i="1"/>
  <c r="M49" i="1"/>
  <c r="L54" i="1"/>
  <c r="M57" i="1"/>
  <c r="J41" i="1"/>
  <c r="J49" i="1"/>
  <c r="M39" i="1"/>
  <c r="M47" i="1"/>
  <c r="M55" i="1"/>
  <c r="J14" i="1"/>
  <c r="M15" i="1"/>
  <c r="L20" i="1"/>
  <c r="J22" i="1"/>
  <c r="M23" i="1"/>
  <c r="J30" i="1"/>
  <c r="M31" i="1"/>
  <c r="M12" i="1"/>
  <c r="K14" i="1"/>
  <c r="N15" i="1"/>
  <c r="N23" i="1"/>
  <c r="K30" i="1"/>
  <c r="N31" i="1"/>
  <c r="E130" i="1"/>
  <c r="E138" i="1"/>
  <c r="C129" i="1"/>
  <c r="C137" i="1"/>
  <c r="C145" i="1"/>
  <c r="N11" i="1"/>
  <c r="L13" i="1"/>
  <c r="J15" i="1"/>
  <c r="M16" i="1"/>
  <c r="J23" i="1"/>
  <c r="M24" i="1"/>
  <c r="J31" i="1"/>
  <c r="M32" i="1"/>
  <c r="M13" i="1"/>
  <c r="J20" i="1"/>
  <c r="M21" i="1"/>
  <c r="J28" i="1"/>
  <c r="M29" i="1"/>
  <c r="N10" i="1"/>
  <c r="N18" i="1"/>
  <c r="M28" i="1"/>
  <c r="L12" i="1"/>
  <c r="K17" i="1"/>
  <c r="N26" i="1"/>
  <c r="L28" i="1"/>
  <c r="K33" i="1"/>
  <c r="K11" i="1"/>
  <c r="B132" i="1"/>
  <c r="K19" i="1"/>
  <c r="L22" i="1"/>
  <c r="M25" i="1"/>
  <c r="N28" i="1"/>
  <c r="B148" i="1"/>
  <c r="M33" i="1"/>
  <c r="K25" i="1"/>
  <c r="N34" i="1"/>
  <c r="N12" i="1"/>
  <c r="L14" i="1"/>
  <c r="M17" i="1"/>
  <c r="N20" i="1"/>
  <c r="B140" i="1"/>
  <c r="K27" i="1"/>
  <c r="L30" i="1"/>
  <c r="L11" i="1"/>
  <c r="J13" i="1"/>
  <c r="C132" i="1"/>
  <c r="N17" i="1"/>
  <c r="L19" i="1"/>
  <c r="J21" i="1"/>
  <c r="K24" i="1"/>
  <c r="N25" i="1"/>
  <c r="L27" i="1"/>
  <c r="J29" i="1"/>
  <c r="M30" i="1"/>
  <c r="K32" i="1"/>
  <c r="N33" i="1"/>
  <c r="M11" i="1"/>
  <c r="N14" i="1"/>
  <c r="L16" i="1"/>
  <c r="J18" i="1"/>
  <c r="M19" i="1"/>
  <c r="N22" i="1"/>
  <c r="L24" i="1"/>
  <c r="J26" i="1"/>
  <c r="M27" i="1"/>
  <c r="N30" i="1"/>
  <c r="L32" i="1"/>
  <c r="J34" i="1"/>
  <c r="K10" i="1"/>
  <c r="K18" i="1"/>
  <c r="N19" i="1"/>
  <c r="L21" i="1"/>
  <c r="K26" i="1"/>
  <c r="N27" i="1"/>
  <c r="L29" i="1"/>
  <c r="K34" i="1"/>
  <c r="M20" i="1"/>
  <c r="K31" i="1"/>
  <c r="L34" i="1"/>
  <c r="K22" i="1"/>
  <c r="L10" i="1"/>
  <c r="K15" i="1"/>
  <c r="L18" i="1"/>
  <c r="K23" i="1"/>
  <c r="L26" i="1"/>
  <c r="M10" i="1"/>
  <c r="K12" i="1"/>
  <c r="N13" i="1"/>
  <c r="L15" i="1"/>
  <c r="J17" i="1"/>
  <c r="M18" i="1"/>
  <c r="K20" i="1"/>
  <c r="N21" i="1"/>
  <c r="L23" i="1"/>
  <c r="J25" i="1"/>
  <c r="M26" i="1"/>
  <c r="K28" i="1"/>
  <c r="N29" i="1"/>
  <c r="L31" i="1"/>
  <c r="J33" i="1"/>
  <c r="M34" i="1"/>
  <c r="J16" i="1"/>
  <c r="J24" i="1"/>
  <c r="J32" i="1"/>
  <c r="L17" i="1"/>
  <c r="M14" i="1"/>
  <c r="K16" i="1"/>
  <c r="M22" i="1"/>
  <c r="L25" i="1"/>
  <c r="J27" i="1"/>
  <c r="K13" i="1"/>
  <c r="K21" i="1"/>
  <c r="K29" i="1"/>
  <c r="J11" i="1"/>
  <c r="D127" i="1"/>
  <c r="D135" i="1"/>
  <c r="C140" i="1"/>
  <c r="D143" i="1"/>
  <c r="C148" i="1"/>
  <c r="N16" i="1"/>
  <c r="N24" i="1"/>
  <c r="N32" i="1"/>
  <c r="J10" i="1"/>
  <c r="B142" i="1"/>
  <c r="B134" i="1"/>
  <c r="E146" i="1"/>
  <c r="B129" i="1"/>
  <c r="F133" i="1"/>
  <c r="B137" i="1"/>
  <c r="F141" i="1"/>
  <c r="B145" i="1"/>
  <c r="F149" i="1"/>
  <c r="E127" i="1"/>
  <c r="D132" i="1"/>
  <c r="D140" i="1"/>
  <c r="D148" i="1"/>
  <c r="C126" i="1"/>
  <c r="F127" i="1"/>
  <c r="D129" i="1"/>
  <c r="B131" i="1"/>
  <c r="E132" i="1"/>
  <c r="C134" i="1"/>
  <c r="D137" i="1"/>
  <c r="E140" i="1"/>
  <c r="C142" i="1"/>
  <c r="D145" i="1"/>
  <c r="E148" i="1"/>
  <c r="C150" i="1"/>
  <c r="C146" i="1"/>
  <c r="C130" i="1"/>
  <c r="D133" i="1"/>
  <c r="D149" i="1"/>
  <c r="D126" i="1"/>
  <c r="B128" i="1"/>
  <c r="E129" i="1"/>
  <c r="C131" i="1"/>
  <c r="D134" i="1"/>
  <c r="B136" i="1"/>
  <c r="E137" i="1"/>
  <c r="C139" i="1"/>
  <c r="D142" i="1"/>
  <c r="B144" i="1"/>
  <c r="E145" i="1"/>
  <c r="C147" i="1"/>
  <c r="D150" i="1"/>
  <c r="F131" i="1"/>
  <c r="F139" i="1"/>
  <c r="F147" i="1"/>
  <c r="F126" i="1"/>
  <c r="E131" i="1"/>
  <c r="F134" i="1"/>
  <c r="E139" i="1"/>
  <c r="F142" i="1"/>
  <c r="E147" i="1"/>
  <c r="F150" i="1"/>
  <c r="B127" i="1"/>
  <c r="E128" i="1"/>
  <c r="B135" i="1"/>
  <c r="C138" i="1"/>
  <c r="D141" i="1"/>
  <c r="B143" i="1"/>
  <c r="E144" i="1"/>
  <c r="E136" i="1"/>
  <c r="F130" i="1"/>
  <c r="E135" i="1"/>
  <c r="F138" i="1"/>
  <c r="E143" i="1"/>
  <c r="F146" i="1"/>
  <c r="E126" i="1"/>
  <c r="C128" i="1"/>
  <c r="F129" i="1"/>
  <c r="D131" i="1"/>
  <c r="B133" i="1"/>
  <c r="E134" i="1"/>
  <c r="C136" i="1"/>
  <c r="F137" i="1"/>
  <c r="D139" i="1"/>
  <c r="B141" i="1"/>
  <c r="E142" i="1"/>
  <c r="C144" i="1"/>
  <c r="F145" i="1"/>
  <c r="D147" i="1"/>
  <c r="B149" i="1"/>
  <c r="E150" i="1"/>
  <c r="D128" i="1"/>
  <c r="C133" i="1"/>
  <c r="D136" i="1"/>
  <c r="D144" i="1"/>
  <c r="B146" i="1"/>
  <c r="C149" i="1"/>
  <c r="B138" i="1"/>
  <c r="C141" i="1"/>
  <c r="B130" i="1"/>
  <c r="C127" i="1"/>
  <c r="F128" i="1"/>
  <c r="D130" i="1"/>
  <c r="E133" i="1"/>
  <c r="C135" i="1"/>
  <c r="F136" i="1"/>
  <c r="D138" i="1"/>
  <c r="E141" i="1"/>
  <c r="C143" i="1"/>
  <c r="F144" i="1"/>
  <c r="D146" i="1"/>
  <c r="E149" i="1"/>
  <c r="B150" i="1"/>
  <c r="F135" i="1"/>
  <c r="B139" i="1"/>
  <c r="F143" i="1"/>
  <c r="B147" i="1"/>
  <c r="B126" i="1"/>
  <c r="C241" i="11" l="1"/>
  <c r="N213" i="11"/>
  <c r="F248" i="11"/>
  <c r="Q220" i="11"/>
  <c r="C254" i="11"/>
  <c r="N226" i="11"/>
  <c r="F240" i="11"/>
  <c r="Q212" i="11"/>
  <c r="D264" i="11"/>
  <c r="O236" i="11"/>
  <c r="B258" i="11"/>
  <c r="M230" i="11"/>
  <c r="D253" i="11"/>
  <c r="O225" i="11"/>
  <c r="D246" i="11"/>
  <c r="O218" i="11"/>
  <c r="E248" i="11"/>
  <c r="P220" i="11"/>
  <c r="E250" i="11"/>
  <c r="P222" i="11"/>
  <c r="C257" i="11"/>
  <c r="N229" i="11"/>
  <c r="E251" i="11"/>
  <c r="P223" i="11"/>
  <c r="D256" i="11"/>
  <c r="O228" i="11"/>
  <c r="F246" i="11"/>
  <c r="Q218" i="11"/>
  <c r="B240" i="11"/>
  <c r="M212" i="11"/>
  <c r="C252" i="11"/>
  <c r="N224" i="11"/>
  <c r="F264" i="11"/>
  <c r="Q236" i="11"/>
  <c r="B244" i="11"/>
  <c r="M216" i="11"/>
  <c r="E264" i="11"/>
  <c r="P236" i="11"/>
  <c r="D247" i="11"/>
  <c r="O219" i="11"/>
  <c r="B254" i="11"/>
  <c r="M226" i="11"/>
  <c r="F242" i="11"/>
  <c r="Q214" i="11"/>
  <c r="B247" i="11"/>
  <c r="M219" i="11"/>
  <c r="C256" i="11"/>
  <c r="N228" i="11"/>
  <c r="F253" i="11"/>
  <c r="Q225" i="11"/>
  <c r="B264" i="11"/>
  <c r="M236" i="11"/>
  <c r="B257" i="11"/>
  <c r="M229" i="11"/>
  <c r="E247" i="11"/>
  <c r="P219" i="11"/>
  <c r="B250" i="11"/>
  <c r="M222" i="11"/>
  <c r="B246" i="11"/>
  <c r="M218" i="11"/>
  <c r="D257" i="11"/>
  <c r="O229" i="11"/>
  <c r="D250" i="11"/>
  <c r="O222" i="11"/>
  <c r="D260" i="11"/>
  <c r="O232" i="11"/>
  <c r="E252" i="11"/>
  <c r="P224" i="11"/>
  <c r="F241" i="11"/>
  <c r="Q213" i="11"/>
  <c r="E263" i="11"/>
  <c r="P235" i="11"/>
  <c r="F256" i="11"/>
  <c r="Q228" i="11"/>
  <c r="B262" i="11"/>
  <c r="M234" i="11"/>
  <c r="D265" i="11"/>
  <c r="O237" i="11"/>
  <c r="B248" i="11"/>
  <c r="M220" i="11"/>
  <c r="G248" i="11" s="1"/>
  <c r="E244" i="11"/>
  <c r="P216" i="11"/>
  <c r="C248" i="11"/>
  <c r="N220" i="11"/>
  <c r="F262" i="11"/>
  <c r="Q234" i="11"/>
  <c r="E245" i="11"/>
  <c r="P217" i="11"/>
  <c r="D263" i="11"/>
  <c r="O235" i="11"/>
  <c r="B245" i="11"/>
  <c r="M217" i="11"/>
  <c r="F258" i="11"/>
  <c r="Q230" i="11"/>
  <c r="E241" i="11"/>
  <c r="P213" i="11"/>
  <c r="E243" i="11"/>
  <c r="P215" i="11"/>
  <c r="C264" i="11"/>
  <c r="N236" i="11"/>
  <c r="C250" i="11"/>
  <c r="N222" i="11"/>
  <c r="F244" i="11"/>
  <c r="Q216" i="11"/>
  <c r="C242" i="11"/>
  <c r="N214" i="11"/>
  <c r="F265" i="11"/>
  <c r="Q237" i="11"/>
  <c r="D248" i="11"/>
  <c r="O220" i="11"/>
  <c r="D252" i="11"/>
  <c r="O224" i="11"/>
  <c r="C258" i="11"/>
  <c r="N230" i="11"/>
  <c r="F254" i="11"/>
  <c r="Q226" i="11"/>
  <c r="C243" i="11"/>
  <c r="N215" i="11"/>
  <c r="F263" i="11"/>
  <c r="Q235" i="11"/>
  <c r="F247" i="11"/>
  <c r="Q219" i="11"/>
  <c r="D254" i="11"/>
  <c r="O226" i="11"/>
  <c r="E258" i="11"/>
  <c r="P230" i="11"/>
  <c r="B261" i="11"/>
  <c r="M233" i="11"/>
  <c r="G261" i="11" s="1"/>
  <c r="E265" i="11"/>
  <c r="P237" i="11"/>
  <c r="F250" i="11"/>
  <c r="Q222" i="11"/>
  <c r="E246" i="11"/>
  <c r="P218" i="11"/>
  <c r="F260" i="11"/>
  <c r="Q232" i="11"/>
  <c r="D242" i="11"/>
  <c r="O214" i="11"/>
  <c r="C265" i="11"/>
  <c r="N237" i="11"/>
  <c r="F251" i="11"/>
  <c r="Q223" i="11"/>
  <c r="D259" i="11"/>
  <c r="O231" i="11"/>
  <c r="B259" i="11"/>
  <c r="M231" i="11"/>
  <c r="E242" i="11"/>
  <c r="P214" i="11"/>
  <c r="G148" i="11"/>
  <c r="V177" i="11" s="1"/>
  <c r="V206" i="11" s="1"/>
  <c r="E261" i="11"/>
  <c r="P233" i="11"/>
  <c r="B242" i="11"/>
  <c r="M214" i="11"/>
  <c r="D261" i="11"/>
  <c r="O233" i="11"/>
  <c r="D245" i="11"/>
  <c r="O217" i="11"/>
  <c r="D262" i="11"/>
  <c r="O234" i="11"/>
  <c r="B252" i="11"/>
  <c r="M224" i="11"/>
  <c r="B255" i="11"/>
  <c r="M227" i="11"/>
  <c r="E256" i="11"/>
  <c r="P228" i="11"/>
  <c r="F261" i="11"/>
  <c r="Q233" i="11"/>
  <c r="E257" i="11"/>
  <c r="P229" i="11"/>
  <c r="B265" i="11"/>
  <c r="M237" i="11"/>
  <c r="B243" i="11"/>
  <c r="M215" i="11"/>
  <c r="D258" i="11"/>
  <c r="O230" i="11"/>
  <c r="E262" i="11"/>
  <c r="P234" i="11"/>
  <c r="B249" i="11"/>
  <c r="M221" i="11"/>
  <c r="F257" i="11"/>
  <c r="Q229" i="11"/>
  <c r="F245" i="11"/>
  <c r="Q217" i="11"/>
  <c r="G133" i="11"/>
  <c r="V162" i="11" s="1"/>
  <c r="V191" i="11" s="1"/>
  <c r="E253" i="11"/>
  <c r="P225" i="11"/>
  <c r="B263" i="11"/>
  <c r="M235" i="11"/>
  <c r="C260" i="11"/>
  <c r="N232" i="11"/>
  <c r="C244" i="11"/>
  <c r="N216" i="11"/>
  <c r="B260" i="11"/>
  <c r="M232" i="11"/>
  <c r="D255" i="11"/>
  <c r="O227" i="11"/>
  <c r="E254" i="11"/>
  <c r="P226" i="11"/>
  <c r="C263" i="11"/>
  <c r="N235" i="11"/>
  <c r="E249" i="11"/>
  <c r="P221" i="11"/>
  <c r="B256" i="11"/>
  <c r="M228" i="11"/>
  <c r="C249" i="11"/>
  <c r="N221" i="11"/>
  <c r="F243" i="11"/>
  <c r="Q215" i="11"/>
  <c r="C253" i="11"/>
  <c r="N225" i="11"/>
  <c r="D251" i="11"/>
  <c r="O223" i="11"/>
  <c r="C246" i="11"/>
  <c r="N218" i="11"/>
  <c r="D241" i="11"/>
  <c r="O213" i="11"/>
  <c r="G126" i="11"/>
  <c r="V155" i="11" s="1"/>
  <c r="V184" i="11" s="1"/>
  <c r="F255" i="11"/>
  <c r="Q227" i="11"/>
  <c r="G132" i="11"/>
  <c r="V161" i="11" s="1"/>
  <c r="V190" i="11" s="1"/>
  <c r="C259" i="11"/>
  <c r="N231" i="11"/>
  <c r="C251" i="11"/>
  <c r="N223" i="11"/>
  <c r="E259" i="11"/>
  <c r="P231" i="11"/>
  <c r="E255" i="11"/>
  <c r="P227" i="11"/>
  <c r="B253" i="11"/>
  <c r="M225" i="11"/>
  <c r="G253" i="11" s="1"/>
  <c r="B251" i="11"/>
  <c r="M223" i="11"/>
  <c r="G251" i="11" s="1"/>
  <c r="C255" i="11"/>
  <c r="N227" i="11"/>
  <c r="C247" i="11"/>
  <c r="N219" i="11"/>
  <c r="C261" i="11"/>
  <c r="N233" i="11"/>
  <c r="F259" i="11"/>
  <c r="Q231" i="11"/>
  <c r="F252" i="11"/>
  <c r="Q224" i="11"/>
  <c r="C245" i="11"/>
  <c r="N217" i="11"/>
  <c r="B241" i="11"/>
  <c r="M213" i="11"/>
  <c r="C262" i="11"/>
  <c r="N234" i="11"/>
  <c r="D243" i="11"/>
  <c r="O215" i="11"/>
  <c r="E260" i="11"/>
  <c r="P232" i="11"/>
  <c r="G139" i="11"/>
  <c r="V168" i="11" s="1"/>
  <c r="V197" i="11" s="1"/>
  <c r="F249" i="11"/>
  <c r="Q221" i="11"/>
  <c r="U154" i="11"/>
  <c r="U183" i="11" s="1"/>
  <c r="P183" i="11"/>
  <c r="L183" i="11"/>
  <c r="Q154" i="11"/>
  <c r="Q183" i="11" s="1"/>
  <c r="X27" i="12"/>
  <c r="E236" i="1"/>
  <c r="E264" i="1" s="1"/>
  <c r="C222" i="1"/>
  <c r="C250" i="1" s="1"/>
  <c r="B217" i="1"/>
  <c r="B245" i="1" s="1"/>
  <c r="D215" i="1"/>
  <c r="D243" i="1" s="1"/>
  <c r="C237" i="1"/>
  <c r="C265" i="1" s="1"/>
  <c r="C225" i="1"/>
  <c r="C253" i="1" s="1"/>
  <c r="D224" i="1"/>
  <c r="D252" i="1" s="1"/>
  <c r="B222" i="1"/>
  <c r="B250" i="1" s="1"/>
  <c r="B219" i="1"/>
  <c r="B247" i="1" s="1"/>
  <c r="D229" i="1"/>
  <c r="D257" i="1" s="1"/>
  <c r="C219" i="1"/>
  <c r="C247" i="1" s="1"/>
  <c r="B229" i="1"/>
  <c r="B257" i="1" s="1"/>
  <c r="B215" i="1"/>
  <c r="B243" i="1" s="1"/>
  <c r="D233" i="1"/>
  <c r="D261" i="1" s="1"/>
  <c r="D230" i="1"/>
  <c r="D258" i="1" s="1"/>
  <c r="E237" i="1"/>
  <c r="E265" i="1" s="1"/>
  <c r="C234" i="1"/>
  <c r="C262" i="1" s="1"/>
  <c r="E227" i="1"/>
  <c r="E255" i="1" s="1"/>
  <c r="D227" i="1"/>
  <c r="D255" i="1" s="1"/>
  <c r="E234" i="1"/>
  <c r="E262" i="1" s="1"/>
  <c r="B228" i="1"/>
  <c r="B256" i="1" s="1"/>
  <c r="C228" i="1"/>
  <c r="C256" i="1" s="1"/>
  <c r="C221" i="1"/>
  <c r="C249" i="1" s="1"/>
  <c r="C216" i="1"/>
  <c r="C244" i="1" s="1"/>
  <c r="E217" i="1"/>
  <c r="E245" i="1" s="1"/>
  <c r="E221" i="1"/>
  <c r="E249" i="1" s="1"/>
  <c r="E216" i="1"/>
  <c r="E244" i="1" s="1"/>
  <c r="D216" i="1"/>
  <c r="D244" i="1" s="1"/>
  <c r="E214" i="1"/>
  <c r="E242" i="1" s="1"/>
  <c r="D214" i="1"/>
  <c r="D242" i="1" s="1"/>
  <c r="C215" i="1"/>
  <c r="C243" i="1" s="1"/>
  <c r="B225" i="1"/>
  <c r="B253" i="1" s="1"/>
  <c r="B237" i="1"/>
  <c r="B265" i="1" s="1"/>
  <c r="C224" i="1"/>
  <c r="C252" i="1" s="1"/>
  <c r="C227" i="1"/>
  <c r="C255" i="1" s="1"/>
  <c r="C236" i="1"/>
  <c r="C264" i="1" s="1"/>
  <c r="D223" i="1"/>
  <c r="D251" i="1" s="1"/>
  <c r="B236" i="1"/>
  <c r="B264" i="1" s="1"/>
  <c r="C223" i="1"/>
  <c r="C251" i="1" s="1"/>
  <c r="B223" i="1"/>
  <c r="B251" i="1" s="1"/>
  <c r="E235" i="1"/>
  <c r="E263" i="1" s="1"/>
  <c r="D235" i="1"/>
  <c r="D263" i="1" s="1"/>
  <c r="E222" i="1"/>
  <c r="E250" i="1" s="1"/>
  <c r="B214" i="1"/>
  <c r="B242" i="1" s="1"/>
  <c r="E225" i="1"/>
  <c r="E253" i="1" s="1"/>
  <c r="D236" i="1"/>
  <c r="D264" i="1" s="1"/>
  <c r="C230" i="1"/>
  <c r="C258" i="1" s="1"/>
  <c r="D217" i="1"/>
  <c r="D245" i="1" s="1"/>
  <c r="E224" i="1"/>
  <c r="E252" i="1" s="1"/>
  <c r="D234" i="1"/>
  <c r="D262" i="1" s="1"/>
  <c r="D221" i="1"/>
  <c r="D249" i="1" s="1"/>
  <c r="B234" i="1"/>
  <c r="B262" i="1" s="1"/>
  <c r="B221" i="1"/>
  <c r="B249" i="1" s="1"/>
  <c r="B224" i="1"/>
  <c r="B252" i="1" s="1"/>
  <c r="D228" i="1"/>
  <c r="D256" i="1" s="1"/>
  <c r="E228" i="1"/>
  <c r="E256" i="1" s="1"/>
  <c r="B233" i="1"/>
  <c r="B261" i="1" s="1"/>
  <c r="C220" i="1"/>
  <c r="C248" i="1" s="1"/>
  <c r="B220" i="1"/>
  <c r="B248" i="1" s="1"/>
  <c r="E232" i="1"/>
  <c r="E260" i="1" s="1"/>
  <c r="D232" i="1"/>
  <c r="D260" i="1" s="1"/>
  <c r="E219" i="1"/>
  <c r="E247" i="1" s="1"/>
  <c r="C232" i="1"/>
  <c r="C260" i="1" s="1"/>
  <c r="D219" i="1"/>
  <c r="D247" i="1" s="1"/>
  <c r="C235" i="1"/>
  <c r="C263" i="1" s="1"/>
  <c r="D222" i="1"/>
  <c r="D250" i="1" s="1"/>
  <c r="D220" i="1"/>
  <c r="D248" i="1" s="1"/>
  <c r="B227" i="1"/>
  <c r="B255" i="1" s="1"/>
  <c r="C214" i="1"/>
  <c r="C242" i="1" s="1"/>
  <c r="D237" i="1"/>
  <c r="D265" i="1" s="1"/>
  <c r="D231" i="1"/>
  <c r="D259" i="1" s="1"/>
  <c r="E218" i="1"/>
  <c r="E246" i="1" s="1"/>
  <c r="C231" i="1"/>
  <c r="C259" i="1" s="1"/>
  <c r="D218" i="1"/>
  <c r="D246" i="1" s="1"/>
  <c r="B231" i="1"/>
  <c r="B259" i="1" s="1"/>
  <c r="C218" i="1"/>
  <c r="C246" i="1" s="1"/>
  <c r="B218" i="1"/>
  <c r="B246" i="1" s="1"/>
  <c r="E230" i="1"/>
  <c r="E258" i="1" s="1"/>
  <c r="E233" i="1"/>
  <c r="E261" i="1" s="1"/>
  <c r="C217" i="1"/>
  <c r="C245" i="1" s="1"/>
  <c r="D225" i="1"/>
  <c r="D253" i="1" s="1"/>
  <c r="E229" i="1"/>
  <c r="E257" i="1" s="1"/>
  <c r="C229" i="1"/>
  <c r="C257" i="1" s="1"/>
  <c r="B232" i="1"/>
  <c r="B260" i="1" s="1"/>
  <c r="B235" i="1"/>
  <c r="B263" i="1" s="1"/>
  <c r="E226" i="1"/>
  <c r="E254" i="1" s="1"/>
  <c r="D226" i="1"/>
  <c r="D254" i="1" s="1"/>
  <c r="B230" i="1"/>
  <c r="B258" i="1" s="1"/>
  <c r="C226" i="1"/>
  <c r="C254" i="1" s="1"/>
  <c r="E223" i="1"/>
  <c r="E251" i="1" s="1"/>
  <c r="B226" i="1"/>
  <c r="B254" i="1" s="1"/>
  <c r="E231" i="1"/>
  <c r="E259" i="1" s="1"/>
  <c r="C233" i="1"/>
  <c r="C261" i="1" s="1"/>
  <c r="B216" i="1"/>
  <c r="B244" i="1" s="1"/>
  <c r="E220" i="1"/>
  <c r="E248" i="1" s="1"/>
  <c r="E215" i="1"/>
  <c r="E243" i="1" s="1"/>
  <c r="E213" i="1"/>
  <c r="E241" i="1" s="1"/>
  <c r="D213" i="1"/>
  <c r="D241" i="1" s="1"/>
  <c r="C213" i="1"/>
  <c r="C241" i="1" s="1"/>
  <c r="B213" i="1"/>
  <c r="B241" i="1" s="1"/>
  <c r="M147" i="1"/>
  <c r="V147" i="1" s="1"/>
  <c r="K141" i="1"/>
  <c r="T141" i="1" s="1"/>
  <c r="J149" i="1"/>
  <c r="S149" i="1" s="1"/>
  <c r="N140" i="1"/>
  <c r="W140" i="1" s="1"/>
  <c r="K144" i="1"/>
  <c r="T144" i="1" s="1"/>
  <c r="L131" i="1"/>
  <c r="U131" i="1" s="1"/>
  <c r="L126" i="1"/>
  <c r="U126" i="1" s="1"/>
  <c r="J137" i="1"/>
  <c r="S137" i="1" s="1"/>
  <c r="L144" i="1"/>
  <c r="U144" i="1" s="1"/>
  <c r="J142" i="1"/>
  <c r="S142" i="1" s="1"/>
  <c r="M143" i="1"/>
  <c r="V143" i="1" s="1"/>
  <c r="K129" i="1"/>
  <c r="T129" i="1" s="1"/>
  <c r="L140" i="1"/>
  <c r="U140" i="1" s="1"/>
  <c r="J126" i="1"/>
  <c r="S126" i="1" s="1"/>
  <c r="L147" i="1"/>
  <c r="U147" i="1" s="1"/>
  <c r="M134" i="1"/>
  <c r="V134" i="1" s="1"/>
  <c r="L132" i="1"/>
  <c r="U132" i="1" s="1"/>
  <c r="M140" i="1"/>
  <c r="V140" i="1" s="1"/>
  <c r="K145" i="1"/>
  <c r="T145" i="1" s="1"/>
  <c r="L146" i="1"/>
  <c r="U146" i="1" s="1"/>
  <c r="J145" i="1"/>
  <c r="S145" i="1" s="1"/>
  <c r="N143" i="1"/>
  <c r="W143" i="1" s="1"/>
  <c r="K140" i="1"/>
  <c r="T140" i="1" s="1"/>
  <c r="M127" i="1"/>
  <c r="V127" i="1" s="1"/>
  <c r="K142" i="1"/>
  <c r="T142" i="1" s="1"/>
  <c r="J140" i="1"/>
  <c r="S140" i="1" s="1"/>
  <c r="J141" i="1"/>
  <c r="S141" i="1" s="1"/>
  <c r="M138" i="1"/>
  <c r="V138" i="1" s="1"/>
  <c r="K136" i="1"/>
  <c r="T136" i="1" s="1"/>
  <c r="K139" i="1"/>
  <c r="T139" i="1" s="1"/>
  <c r="J134" i="1"/>
  <c r="S134" i="1" s="1"/>
  <c r="L127" i="1"/>
  <c r="U127" i="1" s="1"/>
  <c r="J147" i="1"/>
  <c r="S147" i="1" s="1"/>
  <c r="K148" i="1"/>
  <c r="T148" i="1" s="1"/>
  <c r="K133" i="1"/>
  <c r="T133" i="1" s="1"/>
  <c r="K146" i="1"/>
  <c r="T146" i="1" s="1"/>
  <c r="L129" i="1"/>
  <c r="U129" i="1" s="1"/>
  <c r="M146" i="1"/>
  <c r="V146" i="1" s="1"/>
  <c r="N133" i="1"/>
  <c r="W133" i="1" s="1"/>
  <c r="J136" i="1"/>
  <c r="S136" i="1" s="1"/>
  <c r="J138" i="1"/>
  <c r="S138" i="1" s="1"/>
  <c r="J150" i="1"/>
  <c r="S150" i="1" s="1"/>
  <c r="L143" i="1"/>
  <c r="U143" i="1" s="1"/>
  <c r="K130" i="1"/>
  <c r="T130" i="1" s="1"/>
  <c r="J130" i="1"/>
  <c r="S130" i="1" s="1"/>
  <c r="L150" i="1"/>
  <c r="U150" i="1" s="1"/>
  <c r="K132" i="1"/>
  <c r="T132" i="1" s="1"/>
  <c r="L145" i="1"/>
  <c r="U145" i="1" s="1"/>
  <c r="L148" i="1"/>
  <c r="U148" i="1" s="1"/>
  <c r="N141" i="1"/>
  <c r="W141" i="1" s="1"/>
  <c r="K127" i="1"/>
  <c r="T127" i="1" s="1"/>
  <c r="N126" i="1"/>
  <c r="W126" i="1" s="1"/>
  <c r="M128" i="1"/>
  <c r="V128" i="1" s="1"/>
  <c r="J128" i="1"/>
  <c r="S128" i="1" s="1"/>
  <c r="L134" i="1"/>
  <c r="U134" i="1" s="1"/>
  <c r="N148" i="1"/>
  <c r="W148" i="1" s="1"/>
  <c r="J127" i="1"/>
  <c r="S127" i="1" s="1"/>
  <c r="M130" i="1"/>
  <c r="V130" i="1" s="1"/>
  <c r="N145" i="1"/>
  <c r="W145" i="1" s="1"/>
  <c r="K131" i="1"/>
  <c r="T131" i="1" s="1"/>
  <c r="N146" i="1"/>
  <c r="W146" i="1" s="1"/>
  <c r="N130" i="1"/>
  <c r="W130" i="1" s="1"/>
  <c r="K143" i="1"/>
  <c r="T143" i="1" s="1"/>
  <c r="M149" i="1"/>
  <c r="V149" i="1" s="1"/>
  <c r="K149" i="1"/>
  <c r="T149" i="1" s="1"/>
  <c r="M145" i="1"/>
  <c r="V145" i="1" s="1"/>
  <c r="L133" i="1"/>
  <c r="U133" i="1" s="1"/>
  <c r="J144" i="1"/>
  <c r="S144" i="1" s="1"/>
  <c r="M132" i="1"/>
  <c r="V132" i="1" s="1"/>
  <c r="J146" i="1"/>
  <c r="S146" i="1" s="1"/>
  <c r="N132" i="1"/>
  <c r="W132" i="1" s="1"/>
  <c r="K137" i="1"/>
  <c r="T137" i="1" s="1"/>
  <c r="J148" i="1"/>
  <c r="S148" i="1" s="1"/>
  <c r="M142" i="1"/>
  <c r="V142" i="1" s="1"/>
  <c r="N129" i="1"/>
  <c r="W129" i="1" s="1"/>
  <c r="K138" i="1"/>
  <c r="T138" i="1" s="1"/>
  <c r="L137" i="1"/>
  <c r="U137" i="1" s="1"/>
  <c r="N149" i="1"/>
  <c r="W149" i="1" s="1"/>
  <c r="L135" i="1"/>
  <c r="U135" i="1" s="1"/>
  <c r="N136" i="1"/>
  <c r="W136" i="1" s="1"/>
  <c r="N144" i="1"/>
  <c r="W144" i="1" s="1"/>
  <c r="N142" i="1"/>
  <c r="W142" i="1" s="1"/>
  <c r="M137" i="1"/>
  <c r="V137" i="1" s="1"/>
  <c r="J131" i="1"/>
  <c r="S131" i="1" s="1"/>
  <c r="N147" i="1"/>
  <c r="W147" i="1" s="1"/>
  <c r="M139" i="1"/>
  <c r="V139" i="1" s="1"/>
  <c r="K128" i="1"/>
  <c r="T128" i="1" s="1"/>
  <c r="M141" i="1"/>
  <c r="V141" i="1" s="1"/>
  <c r="J133" i="1"/>
  <c r="S133" i="1" s="1"/>
  <c r="J143" i="1"/>
  <c r="S143" i="1" s="1"/>
  <c r="L139" i="1"/>
  <c r="U139" i="1" s="1"/>
  <c r="M126" i="1"/>
  <c r="V126" i="1" s="1"/>
  <c r="K147" i="1"/>
  <c r="T147" i="1" s="1"/>
  <c r="K134" i="1"/>
  <c r="T134" i="1" s="1"/>
  <c r="N138" i="1"/>
  <c r="W138" i="1" s="1"/>
  <c r="L130" i="1"/>
  <c r="U130" i="1" s="1"/>
  <c r="L138" i="1"/>
  <c r="U138" i="1" s="1"/>
  <c r="L128" i="1"/>
  <c r="U128" i="1" s="1"/>
  <c r="M129" i="1"/>
  <c r="V129" i="1" s="1"/>
  <c r="N127" i="1"/>
  <c r="W127" i="1" s="1"/>
  <c r="N139" i="1"/>
  <c r="W139" i="1" s="1"/>
  <c r="L136" i="1"/>
  <c r="U136" i="1" s="1"/>
  <c r="L149" i="1"/>
  <c r="U149" i="1" s="1"/>
  <c r="N135" i="1"/>
  <c r="W135" i="1" s="1"/>
  <c r="M133" i="1"/>
  <c r="V133" i="1" s="1"/>
  <c r="J132" i="1"/>
  <c r="S132" i="1" s="1"/>
  <c r="L141" i="1"/>
  <c r="U141" i="1" s="1"/>
  <c r="M150" i="1"/>
  <c r="V150" i="1" s="1"/>
  <c r="N137" i="1"/>
  <c r="W137" i="1" s="1"/>
  <c r="L142" i="1"/>
  <c r="U142" i="1" s="1"/>
  <c r="M136" i="1"/>
  <c r="V136" i="1" s="1"/>
  <c r="K126" i="1"/>
  <c r="T126" i="1" s="1"/>
  <c r="M135" i="1"/>
  <c r="V135" i="1" s="1"/>
  <c r="J129" i="1"/>
  <c r="S129" i="1" s="1"/>
  <c r="N128" i="1"/>
  <c r="W128" i="1" s="1"/>
  <c r="K135" i="1"/>
  <c r="T135" i="1" s="1"/>
  <c r="M144" i="1"/>
  <c r="V144" i="1" s="1"/>
  <c r="M148" i="1"/>
  <c r="V148" i="1" s="1"/>
  <c r="N131" i="1"/>
  <c r="W131" i="1" s="1"/>
  <c r="M131" i="1"/>
  <c r="V131" i="1" s="1"/>
  <c r="J135" i="1"/>
  <c r="S135" i="1" s="1"/>
  <c r="K150" i="1"/>
  <c r="T150" i="1" s="1"/>
  <c r="N150" i="1"/>
  <c r="W150" i="1" s="1"/>
  <c r="N134" i="1"/>
  <c r="W134" i="1" s="1"/>
  <c r="J139" i="1"/>
  <c r="S139" i="1" s="1"/>
  <c r="G183" i="1"/>
  <c r="L154" i="1"/>
  <c r="R154" i="1"/>
  <c r="R183" i="1" s="1"/>
  <c r="M183" i="1"/>
  <c r="T154" i="1"/>
  <c r="T183" i="1" s="1"/>
  <c r="O183" i="1"/>
  <c r="W175" i="1"/>
  <c r="W204" i="1" s="1"/>
  <c r="W159" i="1"/>
  <c r="W188" i="1" s="1"/>
  <c r="W166" i="1"/>
  <c r="W195" i="1" s="1"/>
  <c r="W172" i="1"/>
  <c r="W201" i="1" s="1"/>
  <c r="W164" i="1"/>
  <c r="W193" i="1" s="1"/>
  <c r="W178" i="1"/>
  <c r="W207" i="1" s="1"/>
  <c r="W167" i="1"/>
  <c r="W196" i="1" s="1"/>
  <c r="W176" i="1"/>
  <c r="W205" i="1" s="1"/>
  <c r="W158" i="1"/>
  <c r="W187" i="1" s="1"/>
  <c r="W177" i="1"/>
  <c r="W206" i="1" s="1"/>
  <c r="W156" i="1"/>
  <c r="W185" i="1" s="1"/>
  <c r="W165" i="1"/>
  <c r="W194" i="1" s="1"/>
  <c r="W162" i="1"/>
  <c r="W191" i="1" s="1"/>
  <c r="W171" i="1"/>
  <c r="W200" i="1" s="1"/>
  <c r="W179" i="1"/>
  <c r="W208" i="1" s="1"/>
  <c r="W163" i="1"/>
  <c r="W192" i="1" s="1"/>
  <c r="W170" i="1"/>
  <c r="W199" i="1" s="1"/>
  <c r="W160" i="1"/>
  <c r="W189" i="1" s="1"/>
  <c r="W161" i="1"/>
  <c r="W190" i="1" s="1"/>
  <c r="W169" i="1"/>
  <c r="W198" i="1" s="1"/>
  <c r="W168" i="1"/>
  <c r="W197" i="1" s="1"/>
  <c r="W174" i="1"/>
  <c r="W203" i="1" s="1"/>
  <c r="W173" i="1"/>
  <c r="W202" i="1" s="1"/>
  <c r="W157" i="1"/>
  <c r="W186" i="1" s="1"/>
  <c r="W155" i="1"/>
  <c r="W184" i="1" s="1"/>
  <c r="G92" i="1"/>
  <c r="G113" i="1"/>
  <c r="P113" i="1" s="1"/>
  <c r="G103" i="1"/>
  <c r="P103" i="1" s="1"/>
  <c r="G98" i="1"/>
  <c r="P98" i="1" s="1"/>
  <c r="G117" i="1"/>
  <c r="P117" i="1" s="1"/>
  <c r="G121" i="1"/>
  <c r="P121" i="1" s="1"/>
  <c r="G116" i="1"/>
  <c r="P116" i="1" s="1"/>
  <c r="G119" i="1"/>
  <c r="P119" i="1" s="1"/>
  <c r="G114" i="1"/>
  <c r="P114" i="1" s="1"/>
  <c r="G104" i="1"/>
  <c r="P104" i="1" s="1"/>
  <c r="G101" i="1"/>
  <c r="P101" i="1" s="1"/>
  <c r="G105" i="1"/>
  <c r="P105" i="1" s="1"/>
  <c r="G108" i="1"/>
  <c r="P108" i="1" s="1"/>
  <c r="G109" i="1"/>
  <c r="P109" i="1" s="1"/>
  <c r="G115" i="1"/>
  <c r="P115" i="1" s="1"/>
  <c r="G111" i="1"/>
  <c r="P111" i="1" s="1"/>
  <c r="G99" i="1"/>
  <c r="P99" i="1" s="1"/>
  <c r="G100" i="1"/>
  <c r="P100" i="1" s="1"/>
  <c r="G97" i="1"/>
  <c r="P97" i="1" s="1"/>
  <c r="G48" i="1"/>
  <c r="G102" i="1"/>
  <c r="P102" i="1" s="1"/>
  <c r="G120" i="1"/>
  <c r="P120" i="1" s="1"/>
  <c r="G118" i="1"/>
  <c r="P118" i="1" s="1"/>
  <c r="G110" i="1"/>
  <c r="P110" i="1" s="1"/>
  <c r="G112" i="1"/>
  <c r="P112" i="1" s="1"/>
  <c r="G55" i="1"/>
  <c r="G107" i="1"/>
  <c r="P107" i="1" s="1"/>
  <c r="G106" i="1"/>
  <c r="P106" i="1" s="1"/>
  <c r="G85" i="1"/>
  <c r="G57" i="1"/>
  <c r="G80" i="1"/>
  <c r="G53" i="1"/>
  <c r="G45" i="1"/>
  <c r="G52" i="1"/>
  <c r="G83" i="1"/>
  <c r="G62" i="1"/>
  <c r="G79" i="1"/>
  <c r="G47" i="1"/>
  <c r="G82" i="1"/>
  <c r="G39" i="1"/>
  <c r="G90" i="1"/>
  <c r="G59" i="1"/>
  <c r="G88" i="1"/>
  <c r="G76" i="1"/>
  <c r="G61" i="1"/>
  <c r="G78" i="1"/>
  <c r="G84" i="1"/>
  <c r="G91" i="1"/>
  <c r="G73" i="1"/>
  <c r="G69" i="1"/>
  <c r="G72" i="1"/>
  <c r="G87" i="1"/>
  <c r="G41" i="1"/>
  <c r="G58" i="1"/>
  <c r="G43" i="1"/>
  <c r="G89" i="1"/>
  <c r="G63" i="1"/>
  <c r="G40" i="1"/>
  <c r="G75" i="1"/>
  <c r="G81" i="1"/>
  <c r="G54" i="1"/>
  <c r="G77" i="1"/>
  <c r="G68" i="1"/>
  <c r="G56" i="1"/>
  <c r="G71" i="1"/>
  <c r="G46" i="1"/>
  <c r="G51" i="1"/>
  <c r="G74" i="1"/>
  <c r="G86" i="1"/>
  <c r="G60" i="1"/>
  <c r="G50" i="1"/>
  <c r="G49" i="1"/>
  <c r="G44" i="1"/>
  <c r="G42" i="1"/>
  <c r="G70" i="1"/>
  <c r="K9" i="1"/>
  <c r="L9" i="1"/>
  <c r="M9" i="1"/>
  <c r="N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0" i="1"/>
  <c r="J9" i="1"/>
  <c r="G241" i="11" l="1"/>
  <c r="G257" i="11"/>
  <c r="G247" i="11"/>
  <c r="G243" i="11"/>
  <c r="G256" i="11"/>
  <c r="G245" i="11"/>
  <c r="G262" i="11"/>
  <c r="G246" i="11"/>
  <c r="G244" i="11"/>
  <c r="G249" i="11"/>
  <c r="G265" i="11"/>
  <c r="G255" i="11"/>
  <c r="G263" i="11"/>
  <c r="G264" i="11"/>
  <c r="G258" i="11"/>
  <c r="G260" i="11"/>
  <c r="G259" i="11"/>
  <c r="G250" i="11"/>
  <c r="G254" i="11"/>
  <c r="G252" i="11"/>
  <c r="G242" i="11"/>
  <c r="G149" i="1"/>
  <c r="V178" i="1" s="1"/>
  <c r="V207" i="1" s="1"/>
  <c r="G137" i="1"/>
  <c r="V166" i="1" s="1"/>
  <c r="V195" i="1" s="1"/>
  <c r="G136" i="1"/>
  <c r="V165" i="1" s="1"/>
  <c r="V194" i="1" s="1"/>
  <c r="G139" i="1"/>
  <c r="V168" i="1" s="1"/>
  <c r="V197" i="1" s="1"/>
  <c r="G129" i="1"/>
  <c r="V158" i="1" s="1"/>
  <c r="V187" i="1" s="1"/>
  <c r="G132" i="1"/>
  <c r="V161" i="1" s="1"/>
  <c r="V190" i="1" s="1"/>
  <c r="G143" i="1"/>
  <c r="V172" i="1" s="1"/>
  <c r="V201" i="1" s="1"/>
  <c r="G140" i="1"/>
  <c r="V169" i="1" s="1"/>
  <c r="V198" i="1" s="1"/>
  <c r="G134" i="1"/>
  <c r="V163" i="1" s="1"/>
  <c r="V192" i="1" s="1"/>
  <c r="G146" i="1"/>
  <c r="V175" i="1" s="1"/>
  <c r="V204" i="1" s="1"/>
  <c r="G128" i="1"/>
  <c r="V157" i="1" s="1"/>
  <c r="V186" i="1" s="1"/>
  <c r="G145" i="1"/>
  <c r="V174" i="1" s="1"/>
  <c r="V203" i="1" s="1"/>
  <c r="G131" i="1"/>
  <c r="V160" i="1" s="1"/>
  <c r="V189" i="1" s="1"/>
  <c r="G144" i="1"/>
  <c r="V173" i="1" s="1"/>
  <c r="V202" i="1" s="1"/>
  <c r="G130" i="1"/>
  <c r="V159" i="1" s="1"/>
  <c r="V188" i="1" s="1"/>
  <c r="G141" i="1"/>
  <c r="V170" i="1" s="1"/>
  <c r="V199" i="1" s="1"/>
  <c r="G150" i="1"/>
  <c r="V179" i="1" s="1"/>
  <c r="V208" i="1" s="1"/>
  <c r="G135" i="1"/>
  <c r="V164" i="1" s="1"/>
  <c r="V193" i="1" s="1"/>
  <c r="G133" i="1"/>
  <c r="V162" i="1" s="1"/>
  <c r="V191" i="1" s="1"/>
  <c r="G148" i="1"/>
  <c r="V177" i="1" s="1"/>
  <c r="V206" i="1" s="1"/>
  <c r="G127" i="1"/>
  <c r="V156" i="1" s="1"/>
  <c r="V185" i="1" s="1"/>
  <c r="G138" i="1"/>
  <c r="V167" i="1" s="1"/>
  <c r="V196" i="1" s="1"/>
  <c r="G147" i="1"/>
  <c r="V176" i="1" s="1"/>
  <c r="V205" i="1" s="1"/>
  <c r="G142" i="1"/>
  <c r="V171" i="1" s="1"/>
  <c r="V200" i="1" s="1"/>
  <c r="G126" i="1"/>
  <c r="V155" i="1" s="1"/>
  <c r="V184" i="1" s="1"/>
  <c r="Q154" i="1"/>
  <c r="Q183" i="1" s="1"/>
  <c r="L183" i="1"/>
  <c r="G20" i="1"/>
  <c r="G12" i="1"/>
  <c r="G28" i="1"/>
  <c r="G31" i="1"/>
  <c r="G10" i="1"/>
  <c r="G24" i="1"/>
  <c r="G21" i="1"/>
  <c r="G25" i="1"/>
  <c r="G23" i="1"/>
  <c r="G11" i="1"/>
  <c r="G16" i="1"/>
  <c r="G29" i="1"/>
  <c r="G13" i="1"/>
  <c r="G34" i="1"/>
  <c r="G32" i="1"/>
  <c r="G15" i="1"/>
  <c r="G19" i="1"/>
  <c r="G26" i="1"/>
  <c r="G33" i="1"/>
  <c r="G18" i="1"/>
  <c r="G27" i="1"/>
  <c r="G17" i="1"/>
  <c r="G22" i="1"/>
  <c r="G30" i="1"/>
  <c r="G14" i="1"/>
</calcChain>
</file>

<file path=xl/sharedStrings.xml><?xml version="1.0" encoding="utf-8"?>
<sst xmlns="http://schemas.openxmlformats.org/spreadsheetml/2006/main" count="3213" uniqueCount="233">
  <si>
    <t>ZH-író kódja</t>
  </si>
  <si>
    <t>ZH1</t>
  </si>
  <si>
    <t>ZH2</t>
  </si>
  <si>
    <t>ZH3</t>
  </si>
  <si>
    <t>ZH4</t>
  </si>
  <si>
    <t>ZH5</t>
  </si>
  <si>
    <t>ZH6</t>
  </si>
  <si>
    <t>ZH7</t>
  </si>
  <si>
    <t>ZH8</t>
  </si>
  <si>
    <t>ZH9</t>
  </si>
  <si>
    <t>ZH10</t>
  </si>
  <si>
    <t>ZH11</t>
  </si>
  <si>
    <t>ZH12</t>
  </si>
  <si>
    <t>ZH13</t>
  </si>
  <si>
    <t>ZH14</t>
  </si>
  <si>
    <t>ZH15</t>
  </si>
  <si>
    <t>ZH16</t>
  </si>
  <si>
    <t>ZH17</t>
  </si>
  <si>
    <t>ZH18</t>
  </si>
  <si>
    <t>ZH19</t>
  </si>
  <si>
    <t>ZH20</t>
  </si>
  <si>
    <t>ZH21</t>
  </si>
  <si>
    <t>ZH22</t>
  </si>
  <si>
    <t>ZH23</t>
  </si>
  <si>
    <t>ZH24</t>
  </si>
  <si>
    <t>ZH25</t>
  </si>
  <si>
    <t>Kérdés1</t>
  </si>
  <si>
    <t>Kérdés2</t>
  </si>
  <si>
    <t>Kérdés3</t>
  </si>
  <si>
    <t>Kérdés4</t>
  </si>
  <si>
    <t>Kérdés5</t>
  </si>
  <si>
    <t>Összpontszám</t>
  </si>
  <si>
    <t>Találatok</t>
  </si>
  <si>
    <t>Azonosító:</t>
  </si>
  <si>
    <t>Teszt</t>
  </si>
  <si>
    <t>Objektumok:</t>
  </si>
  <si>
    <t>Attribútumok:</t>
  </si>
  <si>
    <t>Lépcsôk:</t>
  </si>
  <si>
    <t>Eltolás:</t>
  </si>
  <si>
    <t>Leírás:</t>
  </si>
  <si>
    <t>COCO MCM: Teszt</t>
  </si>
  <si>
    <t>Rangsor</t>
  </si>
  <si>
    <t>X(A1)</t>
  </si>
  <si>
    <t>X(A2)</t>
  </si>
  <si>
    <t>X(A3)</t>
  </si>
  <si>
    <t>X(A4)</t>
  </si>
  <si>
    <t>X(A5)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</si>
  <si>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</si>
  <si>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</si>
  <si>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</si>
  <si>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</si>
  <si>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</si>
  <si>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</si>
  <si>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</si>
  <si>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</si>
  <si>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</si>
  <si>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</si>
  <si>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</si>
  <si>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</si>
  <si>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</si>
  <si>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</si>
  <si>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</si>
  <si>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</si>
  <si>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</si>
  <si>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</si>
  <si>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</si>
  <si>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</si>
  <si>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</si>
  <si>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</si>
  <si>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</si>
  <si>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</si>
  <si>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</si>
  <si>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Lépcsôk(1)</t>
  </si>
  <si>
    <t>S1</t>
  </si>
  <si>
    <t>(0+0)/(1)=0</t>
  </si>
  <si>
    <t>S2</t>
  </si>
  <si>
    <t>Lépcsôk(2)</t>
  </si>
  <si>
    <t>COCO:MCM</t>
  </si>
  <si>
    <t>Becslés</t>
  </si>
  <si>
    <t>Tény+0</t>
  </si>
  <si>
    <t>Delta</t>
  </si>
  <si>
    <t>Delta/Tény</t>
  </si>
  <si>
    <t>S1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</si>
  <si>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</si>
  <si>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</si>
  <si>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</si>
  <si>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</si>
  <si>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</si>
  <si>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</si>
  <si>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info</t>
  </si>
  <si>
    <t>kiindulási helyzet = csak a ZH összpontszáma kerül kiadásra, így a Hallgató nem tudja, mit rontott el, s nincs telitalálatos dolgozat = javítókulcs</t>
  </si>
  <si>
    <t>szövetkezés = minden Hallgató jegyezze meg a válaszait és vigye be egy adatbázisba az összpontszámával együtt</t>
  </si>
  <si>
    <t>szum</t>
  </si>
  <si>
    <t>pontozótábla</t>
  </si>
  <si>
    <t>2. opció (B)</t>
  </si>
  <si>
    <t>1. opció (A)</t>
  </si>
  <si>
    <t>3. opció (C)</t>
  </si>
  <si>
    <t>4. opció (D)</t>
  </si>
  <si>
    <t>összpontszám</t>
  </si>
  <si>
    <t>Ellenőrzés</t>
  </si>
  <si>
    <t>max</t>
  </si>
  <si>
    <t>összadat</t>
  </si>
  <si>
    <t>A</t>
  </si>
  <si>
    <t>B</t>
  </si>
  <si>
    <t>C</t>
  </si>
  <si>
    <t>D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</si>
  <si>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</si>
  <si>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</si>
  <si>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</si>
  <si>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</si>
  <si>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</si>
  <si>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</si>
  <si>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</si>
  <si>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</si>
  <si>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</si>
  <si>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</si>
  <si>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</si>
  <si>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</si>
  <si>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</si>
  <si>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</si>
  <si>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</si>
  <si>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Y(A21)</t>
  </si>
  <si>
    <t>(0+1)/(1)=1</t>
  </si>
  <si>
    <t>S2 összeg:</t>
  </si>
  <si>
    <t>Maximális memória használat: 1.44 Mb</t>
  </si>
  <si>
    <t>a dinamikus munkalap bemutatja, hogy kell egy véletlenszerű, de létezhető helyzetet előállítani</t>
  </si>
  <si>
    <t>összesen</t>
  </si>
  <si>
    <t>többszörös választás: minden eltalált helyes válasz 1-1 pont, büntetőpont nincs, de csak akkor jár pont, ha minden helyes opció egyszerre lett eltalálva, vagyis részpont nem jár</t>
  </si>
  <si>
    <t>(183.3+0)/(2)=91.65</t>
  </si>
  <si>
    <t>(0+0)/(2)=0</t>
  </si>
  <si>
    <t>(0+196.4)/(2)=98.2</t>
  </si>
  <si>
    <t>(0+24.2)/(2)=12.1</t>
  </si>
  <si>
    <t>(183.3+85.6)/(2)=134.5</t>
  </si>
  <si>
    <t>(228.7+0)/(2)=114.35</t>
  </si>
  <si>
    <t>(549+810.9)/(2)=680</t>
  </si>
  <si>
    <t>(0+208.5)/(2)=104.25</t>
  </si>
  <si>
    <t>(1190.7+1437.5)/(2)=1314.15</t>
  </si>
  <si>
    <t>(458.4+589.3)/(2)=523.85</t>
  </si>
  <si>
    <t>(1190.7+1400.3)/(2)=1295.5</t>
  </si>
  <si>
    <t>(137+0)/(2)=68.5</t>
  </si>
  <si>
    <t>(0+98.7)/(2)=49.35</t>
  </si>
  <si>
    <t>(183.3+49.4)/(2)=116.35</t>
  </si>
  <si>
    <t>(45.3+0)/(2)=22.65</t>
  </si>
  <si>
    <t>(0+245.8)/(2)=122.9</t>
  </si>
  <si>
    <t>A futtatás idôtartama: 0.11 mp (0 p)</t>
  </si>
  <si>
    <t>&lt;--ide tilos lenne pontot kapni</t>
  </si>
  <si>
    <t>(120.3+0)/(2)=60.15</t>
  </si>
  <si>
    <t>(89.7+0)/(2)=44.85</t>
  </si>
  <si>
    <t>(239.5+0)/(2)=119.75</t>
  </si>
  <si>
    <t>(569.7+0)/(2)=284.85</t>
  </si>
  <si>
    <t>(179.4+0)/(2)=89.7</t>
  </si>
  <si>
    <t>(1289.3+0)/(2)=644.65</t>
  </si>
  <si>
    <t>(330.2+0)/(2)=165.1</t>
  </si>
  <si>
    <t>(1349.4+0)/(2)=674.7</t>
  </si>
  <si>
    <t>A futtatás idôtartama: 0.05 mp (0 p)</t>
  </si>
  <si>
    <t>nem nulla</t>
  </si>
  <si>
    <t>sikertelen!!!</t>
  </si>
  <si>
    <t>eredő</t>
  </si>
  <si>
    <t>átlag</t>
  </si>
  <si>
    <t>majdnem?!</t>
  </si>
  <si>
    <t>kódtábla</t>
  </si>
  <si>
    <t>id</t>
  </si>
  <si>
    <t>0000</t>
  </si>
  <si>
    <t>0001</t>
  </si>
  <si>
    <t>0010</t>
  </si>
  <si>
    <t>0011</t>
  </si>
  <si>
    <t>0100</t>
  </si>
  <si>
    <t>0101</t>
  </si>
  <si>
    <t>0111</t>
  </si>
  <si>
    <t>0110</t>
  </si>
  <si>
    <t>1000</t>
  </si>
  <si>
    <t>1001</t>
  </si>
  <si>
    <t>1010</t>
  </si>
  <si>
    <t>1011</t>
  </si>
  <si>
    <t>1100</t>
  </si>
  <si>
    <t>1101</t>
  </si>
  <si>
    <t>1110</t>
  </si>
  <si>
    <t>1111</t>
  </si>
  <si>
    <t>Y(A6)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</si>
  <si>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</si>
  <si>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</si>
  <si>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</si>
  <si>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</si>
  <si>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</si>
  <si>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</si>
  <si>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</si>
  <si>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</si>
  <si>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</si>
  <si>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</si>
  <si>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</si>
  <si>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</si>
  <si>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</si>
  <si>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</si>
  <si>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S16 összeg:</t>
  </si>
  <si>
    <t>Maximális memória használat: 1.37 Mb</t>
  </si>
  <si>
    <t>lépcsők</t>
  </si>
  <si>
    <t>delta</t>
  </si>
  <si>
    <t>cél</t>
  </si>
  <si>
    <t>A futtatás idôtartama: 0.07 mp (0 p)</t>
  </si>
  <si>
    <t>kód</t>
  </si>
  <si>
    <t>az Excel_Solver munkalap bemutatja az Excel tudását a COCO mögötti motorral összevetve</t>
  </si>
  <si>
    <t>többszörös választás: minden eltalált helyes válasz 1-1 pont, büntetőpont nincs, de csak akkor jár pont, ha minden helyes opció egyszerre lett eltalálva - akár úgy is, hogy több tippen belül volt ez csak igaz, vagyis részpont nem jár</t>
  </si>
  <si>
    <t>többszörös választás: minden eltalált helyes válasz 1-1 pont, büntetőpont nincs, de csak akkor jár pont, ha minden helyes opció egyszerre lett eltalálva - pontosan - egyéb tippek nélkül, vagyis részpont nem jár</t>
  </si>
  <si>
    <t>a statikus2 munkalap bemutatja a hibátlan tényhelyzet esetére a javítókulcs SIKERES feltörését bináris válaszkódok alapján - az 1. kérdés kapcsán a kevés objektum miatt nem-tudom-rendszerválasszal (tippeket  meg nem engedő helyzetben)</t>
  </si>
  <si>
    <t>kérdés1</t>
  </si>
  <si>
    <t>kérdés2</t>
  </si>
  <si>
    <t>kérdés3</t>
  </si>
  <si>
    <t>kérdés4</t>
  </si>
  <si>
    <t>kérdés5</t>
  </si>
  <si>
    <t>helyes</t>
  </si>
  <si>
    <t>Maximális memória használat: 1.43 Mb</t>
  </si>
  <si>
    <t>(0+0.6)/(2)=0.3</t>
  </si>
  <si>
    <t xml:space="preserve">&lt;--sikertelen </t>
  </si>
  <si>
    <t>&lt;--ide nem lenne szabad 0-nál nagyobb értéket kapni</t>
  </si>
  <si>
    <t>(189.4+0)/(2)=94.7</t>
  </si>
  <si>
    <t>(426.2+0)/(2)=213.1</t>
  </si>
  <si>
    <t>(94.7+0)/(2)=47.35</t>
  </si>
  <si>
    <t>(47.4+0)/(2)=23.7</t>
  </si>
  <si>
    <t>(331.5+0)/(2)=165.75</t>
  </si>
  <si>
    <t>(378.8+0)/(2)=189.4</t>
  </si>
  <si>
    <t>becslés</t>
  </si>
  <si>
    <t>ellenőrzés</t>
  </si>
  <si>
    <t>&lt;--minimum által finomhangolt</t>
  </si>
  <si>
    <t>hiba</t>
  </si>
  <si>
    <t>&lt;--elvárás szerint!!!</t>
  </si>
  <si>
    <t>a stat1_1lepcso  a statikus1 input statikus2 szerinti y-képzést modellezi 1 lépcsővel</t>
  </si>
  <si>
    <t>a stat1_2lepcso  a statikus1 input statikus2 szerinti y-képzést modellezi 2 lépcsővel</t>
  </si>
  <si>
    <t>a stat1_2lepcso*1000  a statikus1 input statikus2 szerinti y-képzést modellezi 2 lépcsővel Y*1000 konverzióval - helyesen csak nullás 2. lépcsőszinttel, majdnem tökéletes kódtöréssel</t>
  </si>
  <si>
    <t>a statikus1(2) munkalap bemutatja a hibátlan tényhelyzet esetére a javítókulcs feltörésének egy másik sikertelen logikáját - tippeket is megengedő helyzetben - lépcsők száma csak 1</t>
  </si>
  <si>
    <t>a statikus1 munkalap bemutatja a hibátlan tényhelyzet esetére a javítókulcs feltörésének egyik sikertelen logikáját - tippeket is megengedő helyzetben - lépcsők száma 2</t>
  </si>
  <si>
    <t>Megjegyzések</t>
  </si>
  <si>
    <t xml:space="preserve">A 16*5-ös megoldás tér bináris nézete formálisan 2^80 méretű kombinatorikai teret jelent, </t>
  </si>
  <si>
    <t>ami logikai szinten (amiről a solver nem tud) csak 2^20 nagyságú, mert a feladat burkolt bináris megoldásként értelmezendő: 5 kérdés 4 válaszopció 1/0 állapottérrel, csak a lépcsős függvények miatt van 16 kvartett (0000---1111) jelen 5 kérdés kapcsán - s csak egy kvartett lehet helyes, minden más helytelen egy-egy kérdésnél...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</si>
</sst>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sz val="5"/>
      <color rgb="FFFF0000"/>
      <name val="Verdana"/>
      <family val="2"/>
      <charset val="238"/>
    </font>
    <font>
      <b/>
      <sz val="5"/>
      <color rgb="FFFF000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666666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quotePrefix="1" applyFill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0" fillId="8" borderId="10" xfId="0" applyFill="1" applyBorder="1"/>
    <xf numFmtId="0" fontId="0" fillId="8" borderId="0" xfId="0" applyFill="1"/>
    <xf numFmtId="2" fontId="0" fillId="0" borderId="0" xfId="0" applyNumberFormat="1"/>
    <xf numFmtId="2" fontId="0" fillId="0" borderId="9" xfId="0" applyNumberFormat="1" applyBorder="1"/>
    <xf numFmtId="2" fontId="0" fillId="7" borderId="9" xfId="0" applyNumberFormat="1" applyFill="1" applyBorder="1"/>
    <xf numFmtId="2" fontId="0" fillId="4" borderId="9" xfId="0" applyNumberFormat="1" applyFill="1" applyBorder="1"/>
    <xf numFmtId="2" fontId="1" fillId="0" borderId="11" xfId="0" applyNumberFormat="1" applyFont="1" applyBorder="1"/>
    <xf numFmtId="2" fontId="1" fillId="0" borderId="6" xfId="0" applyNumberFormat="1" applyFont="1" applyBorder="1"/>
    <xf numFmtId="0" fontId="9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210</xdr:row>
      <xdr:rowOff>0</xdr:rowOff>
    </xdr:from>
    <xdr:to>
      <xdr:col>2</xdr:col>
      <xdr:colOff>487680</xdr:colOff>
      <xdr:row>213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2D697DE-EF93-423E-845C-9865C9544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363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210</xdr:row>
      <xdr:rowOff>0</xdr:rowOff>
    </xdr:from>
    <xdr:to>
      <xdr:col>2</xdr:col>
      <xdr:colOff>487680</xdr:colOff>
      <xdr:row>213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C87C084-7D66-4657-A73F-5349F8F8C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363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2</xdr:col>
      <xdr:colOff>487680</xdr:colOff>
      <xdr:row>213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651B5F2-9123-4337-9B61-44FED0EC9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363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270</xdr:row>
      <xdr:rowOff>0</xdr:rowOff>
    </xdr:from>
    <xdr:to>
      <xdr:col>2</xdr:col>
      <xdr:colOff>487680</xdr:colOff>
      <xdr:row>273</xdr:row>
      <xdr:rowOff>22861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6AE9150D-C50E-4C12-822D-1D652B74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091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3</xdr:col>
      <xdr:colOff>76200</xdr:colOff>
      <xdr:row>32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356CB83-826C-4C82-BECD-AC8160FF1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35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3</xdr:col>
      <xdr:colOff>76200</xdr:colOff>
      <xdr:row>32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FFC1E42-9B5D-48B4-8E29-B397E6B2B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35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3</xdr:col>
      <xdr:colOff>76200</xdr:colOff>
      <xdr:row>32</xdr:row>
      <xdr:rowOff>22859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7AA9444-A1D3-4EB0-A234-934A67AD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35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D5EF-6348-4547-85BA-614D371CDB15}">
  <dimension ref="A1:A17"/>
  <sheetViews>
    <sheetView tabSelected="1" workbookViewId="0"/>
  </sheetViews>
  <sheetFormatPr defaultRowHeight="14.4" x14ac:dyDescent="0.3"/>
  <cols>
    <col min="1" max="1" width="199.21875" bestFit="1" customWidth="1"/>
  </cols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s="11" t="str">
        <f>dinamikus!G1</f>
        <v>többszörös választás: minden eltalált helyes válasz 1-1 pont, büntetőpont nincs, de csak akkor jár pont, ha minden helyes opció egyszerre lett eltalálva, vagyis részpont nem jár</v>
      </c>
    </row>
    <row r="5" spans="1:1" x14ac:dyDescent="0.3">
      <c r="A5" t="s">
        <v>125</v>
      </c>
    </row>
    <row r="6" spans="1:1" x14ac:dyDescent="0.3">
      <c r="A6" t="s">
        <v>229</v>
      </c>
    </row>
    <row r="7" spans="1:1" x14ac:dyDescent="0.3">
      <c r="A7" t="s">
        <v>228</v>
      </c>
    </row>
    <row r="8" spans="1:1" x14ac:dyDescent="0.3">
      <c r="A8" t="s">
        <v>203</v>
      </c>
    </row>
    <row r="9" spans="1:1" x14ac:dyDescent="0.3">
      <c r="A9" t="s">
        <v>200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ht="28.8" x14ac:dyDescent="0.3">
      <c r="A17" s="41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EDC6-57A4-488B-944A-89C6E6BCC9E9}">
  <dimension ref="A1:W265"/>
  <sheetViews>
    <sheetView zoomScale="70" zoomScaleNormal="70" workbookViewId="0"/>
  </sheetViews>
  <sheetFormatPr defaultRowHeight="14.4" x14ac:dyDescent="0.3"/>
  <cols>
    <col min="1" max="1" width="12.6640625" style="2" bestFit="1" customWidth="1"/>
    <col min="2" max="6" width="8" style="2" bestFit="1" customWidth="1"/>
    <col min="7" max="7" width="35.6640625" style="2" customWidth="1"/>
    <col min="8" max="8" width="8.88671875" style="2"/>
    <col min="9" max="9" width="11.6640625" style="2" bestFit="1" customWidth="1"/>
    <col min="10" max="14" width="8" style="2" bestFit="1" customWidth="1"/>
    <col min="15" max="17" width="8.88671875" style="2"/>
    <col min="18" max="18" width="11.6640625" style="2" bestFit="1" customWidth="1"/>
    <col min="19" max="21" width="8.88671875" style="2"/>
    <col min="22" max="22" width="13.5546875" style="2" bestFit="1" customWidth="1"/>
    <col min="23" max="16384" width="8.88671875" style="2"/>
  </cols>
  <sheetData>
    <row r="1" spans="1:14" ht="72" x14ac:dyDescent="0.3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16" t="s">
        <v>127</v>
      </c>
    </row>
    <row r="2" spans="1:14" x14ac:dyDescent="0.3">
      <c r="A2" s="2" t="s">
        <v>93</v>
      </c>
      <c r="B2" s="2" t="str">
        <f>B9</f>
        <v>Kérdés1</v>
      </c>
      <c r="C2" s="2" t="str">
        <f t="shared" ref="C2:F2" si="0">C9</f>
        <v>Kérdés2</v>
      </c>
      <c r="D2" s="2" t="str">
        <f t="shared" si="0"/>
        <v>Kérdés3</v>
      </c>
      <c r="E2" s="2" t="str">
        <f t="shared" si="0"/>
        <v>Kérdés4</v>
      </c>
      <c r="F2" s="2" t="str">
        <f t="shared" si="0"/>
        <v>Kérdés5</v>
      </c>
      <c r="G2" s="2" t="s">
        <v>100</v>
      </c>
    </row>
    <row r="3" spans="1:14" x14ac:dyDescent="0.3">
      <c r="A3" s="12">
        <v>1</v>
      </c>
      <c r="B3" s="12">
        <f ca="1">RANDBETWEEN(0,1)</f>
        <v>0</v>
      </c>
      <c r="C3" s="12">
        <f t="shared" ref="C3:F5" ca="1" si="1">RANDBETWEEN(0,1)</f>
        <v>0</v>
      </c>
      <c r="D3" s="12">
        <f t="shared" ca="1" si="1"/>
        <v>1</v>
      </c>
      <c r="E3" s="12">
        <f t="shared" ca="1" si="1"/>
        <v>0</v>
      </c>
      <c r="F3" s="12">
        <f t="shared" ca="1" si="1"/>
        <v>0</v>
      </c>
      <c r="G3" s="2">
        <f ca="1">SUM(B3:F6)</f>
        <v>12</v>
      </c>
    </row>
    <row r="4" spans="1:14" x14ac:dyDescent="0.3">
      <c r="A4" s="12">
        <v>2</v>
      </c>
      <c r="B4" s="12">
        <f t="shared" ref="B4:B5" ca="1" si="2">RANDBETWEEN(0,1)</f>
        <v>1</v>
      </c>
      <c r="C4" s="12">
        <f t="shared" ca="1" si="1"/>
        <v>0</v>
      </c>
      <c r="D4" s="12">
        <f t="shared" ca="1" si="1"/>
        <v>0</v>
      </c>
      <c r="E4" s="12">
        <f t="shared" ca="1" si="1"/>
        <v>1</v>
      </c>
      <c r="F4" s="12">
        <f t="shared" ca="1" si="1"/>
        <v>1</v>
      </c>
    </row>
    <row r="5" spans="1:14" x14ac:dyDescent="0.3">
      <c r="A5" s="12">
        <v>3</v>
      </c>
      <c r="B5" s="12">
        <f t="shared" ca="1" si="2"/>
        <v>1</v>
      </c>
      <c r="C5" s="12">
        <f t="shared" ca="1" si="1"/>
        <v>1</v>
      </c>
      <c r="D5" s="12">
        <f t="shared" ca="1" si="1"/>
        <v>0</v>
      </c>
      <c r="E5" s="12">
        <f t="shared" ca="1" si="1"/>
        <v>1</v>
      </c>
      <c r="F5" s="12">
        <f t="shared" ca="1" si="1"/>
        <v>0</v>
      </c>
    </row>
    <row r="6" spans="1:14" x14ac:dyDescent="0.3">
      <c r="A6" s="12">
        <v>4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3"/>
    </row>
    <row r="7" spans="1:14" x14ac:dyDescent="0.3">
      <c r="A7" s="15" t="s">
        <v>126</v>
      </c>
      <c r="B7" s="15">
        <f ca="1">SUM(B3:B6)</f>
        <v>3</v>
      </c>
      <c r="C7" s="15">
        <f t="shared" ref="C7:F7" ca="1" si="3">SUM(C3:C6)</f>
        <v>2</v>
      </c>
      <c r="D7" s="15">
        <f t="shared" ca="1" si="3"/>
        <v>2</v>
      </c>
      <c r="E7" s="15">
        <f t="shared" ca="1" si="3"/>
        <v>3</v>
      </c>
      <c r="F7" s="15">
        <f t="shared" ca="1" si="3"/>
        <v>2</v>
      </c>
      <c r="G7" s="13"/>
    </row>
    <row r="8" spans="1:14" x14ac:dyDescent="0.3">
      <c r="A8" s="14" t="s">
        <v>95</v>
      </c>
      <c r="B8" s="12"/>
      <c r="C8" s="12"/>
      <c r="D8" s="12"/>
      <c r="E8" s="12"/>
      <c r="F8" s="12"/>
      <c r="G8" s="13"/>
    </row>
    <row r="9" spans="1:14" x14ac:dyDescent="0.3">
      <c r="A9" s="2" t="s">
        <v>0</v>
      </c>
      <c r="B9" s="2" t="s">
        <v>26</v>
      </c>
      <c r="C9" s="2" t="s">
        <v>27</v>
      </c>
      <c r="D9" s="2" t="s">
        <v>28</v>
      </c>
      <c r="E9" s="2" t="s">
        <v>29</v>
      </c>
      <c r="F9" s="2" t="s">
        <v>30</v>
      </c>
      <c r="G9" s="2" t="s">
        <v>31</v>
      </c>
      <c r="I9" s="2" t="s">
        <v>32</v>
      </c>
      <c r="J9" s="2" t="str">
        <f>B9</f>
        <v>Kérdés1</v>
      </c>
      <c r="K9" s="2" t="str">
        <f t="shared" ref="K9:N9" si="4">C9</f>
        <v>Kérdés2</v>
      </c>
      <c r="L9" s="2" t="str">
        <f t="shared" si="4"/>
        <v>Kérdés3</v>
      </c>
      <c r="M9" s="2" t="str">
        <f t="shared" si="4"/>
        <v>Kérdés4</v>
      </c>
      <c r="N9" s="2" t="str">
        <f t="shared" si="4"/>
        <v>Kérdés5</v>
      </c>
    </row>
    <row r="10" spans="1:14" x14ac:dyDescent="0.3">
      <c r="A10" s="2" t="s">
        <v>1</v>
      </c>
      <c r="B10" s="2">
        <f ca="1">RANDBETWEEN(0,1)</f>
        <v>0</v>
      </c>
      <c r="C10" s="2">
        <f t="shared" ref="C10:F34" ca="1" si="5">RANDBETWEEN(0,1)</f>
        <v>0</v>
      </c>
      <c r="D10" s="2">
        <f t="shared" ca="1" si="5"/>
        <v>1</v>
      </c>
      <c r="E10" s="2">
        <f t="shared" ca="1" si="5"/>
        <v>1</v>
      </c>
      <c r="F10" s="2">
        <f t="shared" ca="1" si="5"/>
        <v>1</v>
      </c>
      <c r="G10" s="2">
        <f ca="1">SUM(J10:N10)</f>
        <v>1</v>
      </c>
      <c r="I10" s="2" t="str">
        <f>A10</f>
        <v>ZH1</v>
      </c>
      <c r="J10" s="2">
        <f ca="1">IF(B10*B$3=1,1,0)</f>
        <v>0</v>
      </c>
      <c r="K10" s="2">
        <f t="shared" ref="K10:K34" ca="1" si="6">IF(C10*C$3=1,1,0)</f>
        <v>0</v>
      </c>
      <c r="L10" s="2">
        <f t="shared" ref="L10:L34" ca="1" si="7">IF(D10*D$3=1,1,0)</f>
        <v>1</v>
      </c>
      <c r="M10" s="2">
        <f t="shared" ref="M10:M34" ca="1" si="8">IF(E10*E$3=1,1,0)</f>
        <v>0</v>
      </c>
      <c r="N10" s="2">
        <f t="shared" ref="N10:N34" ca="1" si="9">IF(F10*F$3=1,1,0)</f>
        <v>0</v>
      </c>
    </row>
    <row r="11" spans="1:14" x14ac:dyDescent="0.3">
      <c r="A11" s="2" t="s">
        <v>2</v>
      </c>
      <c r="B11" s="2">
        <f t="shared" ref="B11:B26" ca="1" si="10">RANDBETWEEN(0,1)</f>
        <v>0</v>
      </c>
      <c r="C11" s="2">
        <f t="shared" ca="1" si="5"/>
        <v>0</v>
      </c>
      <c r="D11" s="2">
        <f t="shared" ca="1" si="5"/>
        <v>0</v>
      </c>
      <c r="E11" s="2">
        <f t="shared" ca="1" si="5"/>
        <v>1</v>
      </c>
      <c r="F11" s="2">
        <f t="shared" ca="1" si="5"/>
        <v>1</v>
      </c>
      <c r="G11" s="2">
        <f t="shared" ref="G11:G34" ca="1" si="11">SUM(J11:N11)</f>
        <v>0</v>
      </c>
      <c r="I11" s="2" t="str">
        <f t="shared" ref="I11:I34" si="12">A11</f>
        <v>ZH2</v>
      </c>
      <c r="J11" s="2">
        <f t="shared" ref="J11:J34" ca="1" si="13">IF(B11*B$3=1,1,0)</f>
        <v>0</v>
      </c>
      <c r="K11" s="2">
        <f t="shared" ca="1" si="6"/>
        <v>0</v>
      </c>
      <c r="L11" s="2">
        <f t="shared" ca="1" si="7"/>
        <v>0</v>
      </c>
      <c r="M11" s="2">
        <f t="shared" ca="1" si="8"/>
        <v>0</v>
      </c>
      <c r="N11" s="2">
        <f t="shared" ca="1" si="9"/>
        <v>0</v>
      </c>
    </row>
    <row r="12" spans="1:14" x14ac:dyDescent="0.3">
      <c r="A12" s="2" t="s">
        <v>3</v>
      </c>
      <c r="B12" s="2">
        <f t="shared" ca="1" si="10"/>
        <v>1</v>
      </c>
      <c r="C12" s="2">
        <f t="shared" ca="1" si="5"/>
        <v>0</v>
      </c>
      <c r="D12" s="2">
        <f t="shared" ca="1" si="5"/>
        <v>1</v>
      </c>
      <c r="E12" s="2">
        <f t="shared" ca="1" si="5"/>
        <v>1</v>
      </c>
      <c r="F12" s="2">
        <f t="shared" ca="1" si="5"/>
        <v>1</v>
      </c>
      <c r="G12" s="2">
        <f t="shared" ca="1" si="11"/>
        <v>1</v>
      </c>
      <c r="I12" s="2" t="str">
        <f t="shared" si="12"/>
        <v>ZH3</v>
      </c>
      <c r="J12" s="2">
        <f t="shared" ca="1" si="13"/>
        <v>0</v>
      </c>
      <c r="K12" s="2">
        <f t="shared" ca="1" si="6"/>
        <v>0</v>
      </c>
      <c r="L12" s="2">
        <f t="shared" ca="1" si="7"/>
        <v>1</v>
      </c>
      <c r="M12" s="2">
        <f t="shared" ca="1" si="8"/>
        <v>0</v>
      </c>
      <c r="N12" s="2">
        <f t="shared" ca="1" si="9"/>
        <v>0</v>
      </c>
    </row>
    <row r="13" spans="1:14" x14ac:dyDescent="0.3">
      <c r="A13" s="2" t="s">
        <v>4</v>
      </c>
      <c r="B13" s="2">
        <f t="shared" ca="1" si="10"/>
        <v>0</v>
      </c>
      <c r="C13" s="2">
        <f t="shared" ca="1" si="5"/>
        <v>1</v>
      </c>
      <c r="D13" s="2">
        <f t="shared" ca="1" si="5"/>
        <v>0</v>
      </c>
      <c r="E13" s="2">
        <f t="shared" ca="1" si="5"/>
        <v>0</v>
      </c>
      <c r="F13" s="2">
        <f t="shared" ca="1" si="5"/>
        <v>1</v>
      </c>
      <c r="G13" s="2">
        <f t="shared" ca="1" si="11"/>
        <v>0</v>
      </c>
      <c r="I13" s="2" t="str">
        <f t="shared" si="12"/>
        <v>ZH4</v>
      </c>
      <c r="J13" s="2">
        <f t="shared" ca="1" si="13"/>
        <v>0</v>
      </c>
      <c r="K13" s="2">
        <f t="shared" ca="1" si="6"/>
        <v>0</v>
      </c>
      <c r="L13" s="2">
        <f t="shared" ca="1" si="7"/>
        <v>0</v>
      </c>
      <c r="M13" s="2">
        <f t="shared" ca="1" si="8"/>
        <v>0</v>
      </c>
      <c r="N13" s="2">
        <f t="shared" ca="1" si="9"/>
        <v>0</v>
      </c>
    </row>
    <row r="14" spans="1:14" x14ac:dyDescent="0.3">
      <c r="A14" s="2" t="s">
        <v>5</v>
      </c>
      <c r="B14" s="2">
        <f t="shared" ca="1" si="10"/>
        <v>1</v>
      </c>
      <c r="C14" s="2">
        <f t="shared" ca="1" si="5"/>
        <v>0</v>
      </c>
      <c r="D14" s="2">
        <f t="shared" ca="1" si="5"/>
        <v>0</v>
      </c>
      <c r="E14" s="2">
        <f t="shared" ca="1" si="5"/>
        <v>1</v>
      </c>
      <c r="F14" s="2">
        <f t="shared" ca="1" si="5"/>
        <v>0</v>
      </c>
      <c r="G14" s="2">
        <f t="shared" ca="1" si="11"/>
        <v>0</v>
      </c>
      <c r="I14" s="2" t="str">
        <f t="shared" si="12"/>
        <v>ZH5</v>
      </c>
      <c r="J14" s="2">
        <f t="shared" ca="1" si="13"/>
        <v>0</v>
      </c>
      <c r="K14" s="2">
        <f t="shared" ca="1" si="6"/>
        <v>0</v>
      </c>
      <c r="L14" s="2">
        <f t="shared" ca="1" si="7"/>
        <v>0</v>
      </c>
      <c r="M14" s="2">
        <f t="shared" ca="1" si="8"/>
        <v>0</v>
      </c>
      <c r="N14" s="2">
        <f t="shared" ca="1" si="9"/>
        <v>0</v>
      </c>
    </row>
    <row r="15" spans="1:14" x14ac:dyDescent="0.3">
      <c r="A15" s="2" t="s">
        <v>6</v>
      </c>
      <c r="B15" s="2">
        <f t="shared" ca="1" si="10"/>
        <v>0</v>
      </c>
      <c r="C15" s="2">
        <f t="shared" ca="1" si="5"/>
        <v>1</v>
      </c>
      <c r="D15" s="2">
        <f t="shared" ca="1" si="5"/>
        <v>1</v>
      </c>
      <c r="E15" s="2">
        <f t="shared" ca="1" si="5"/>
        <v>0</v>
      </c>
      <c r="F15" s="2">
        <f t="shared" ca="1" si="5"/>
        <v>0</v>
      </c>
      <c r="G15" s="2">
        <f t="shared" ca="1" si="11"/>
        <v>1</v>
      </c>
      <c r="I15" s="2" t="str">
        <f t="shared" si="12"/>
        <v>ZH6</v>
      </c>
      <c r="J15" s="2">
        <f t="shared" ca="1" si="13"/>
        <v>0</v>
      </c>
      <c r="K15" s="2">
        <f t="shared" ca="1" si="6"/>
        <v>0</v>
      </c>
      <c r="L15" s="2">
        <f t="shared" ca="1" si="7"/>
        <v>1</v>
      </c>
      <c r="M15" s="2">
        <f t="shared" ca="1" si="8"/>
        <v>0</v>
      </c>
      <c r="N15" s="2">
        <f t="shared" ca="1" si="9"/>
        <v>0</v>
      </c>
    </row>
    <row r="16" spans="1:14" x14ac:dyDescent="0.3">
      <c r="A16" s="2" t="s">
        <v>7</v>
      </c>
      <c r="B16" s="2">
        <f t="shared" ca="1" si="10"/>
        <v>0</v>
      </c>
      <c r="C16" s="2">
        <f t="shared" ca="1" si="5"/>
        <v>1</v>
      </c>
      <c r="D16" s="2">
        <f t="shared" ca="1" si="5"/>
        <v>1</v>
      </c>
      <c r="E16" s="2">
        <f t="shared" ca="1" si="5"/>
        <v>1</v>
      </c>
      <c r="F16" s="2">
        <f t="shared" ca="1" si="5"/>
        <v>0</v>
      </c>
      <c r="G16" s="2">
        <f t="shared" ca="1" si="11"/>
        <v>1</v>
      </c>
      <c r="I16" s="2" t="str">
        <f t="shared" si="12"/>
        <v>ZH7</v>
      </c>
      <c r="J16" s="2">
        <f t="shared" ca="1" si="13"/>
        <v>0</v>
      </c>
      <c r="K16" s="2">
        <f t="shared" ca="1" si="6"/>
        <v>0</v>
      </c>
      <c r="L16" s="2">
        <f t="shared" ca="1" si="7"/>
        <v>1</v>
      </c>
      <c r="M16" s="2">
        <f t="shared" ca="1" si="8"/>
        <v>0</v>
      </c>
      <c r="N16" s="2">
        <f t="shared" ca="1" si="9"/>
        <v>0</v>
      </c>
    </row>
    <row r="17" spans="1:14" x14ac:dyDescent="0.3">
      <c r="A17" s="2" t="s">
        <v>8</v>
      </c>
      <c r="B17" s="2">
        <f t="shared" ca="1" si="10"/>
        <v>0</v>
      </c>
      <c r="C17" s="2">
        <f t="shared" ca="1" si="5"/>
        <v>1</v>
      </c>
      <c r="D17" s="2">
        <f t="shared" ca="1" si="5"/>
        <v>0</v>
      </c>
      <c r="E17" s="2">
        <f t="shared" ca="1" si="5"/>
        <v>1</v>
      </c>
      <c r="F17" s="2">
        <f t="shared" ca="1" si="5"/>
        <v>0</v>
      </c>
      <c r="G17" s="2">
        <f t="shared" ca="1" si="11"/>
        <v>0</v>
      </c>
      <c r="I17" s="2" t="str">
        <f t="shared" si="12"/>
        <v>ZH8</v>
      </c>
      <c r="J17" s="2">
        <f t="shared" ca="1" si="13"/>
        <v>0</v>
      </c>
      <c r="K17" s="2">
        <f t="shared" ca="1" si="6"/>
        <v>0</v>
      </c>
      <c r="L17" s="2">
        <f t="shared" ca="1" si="7"/>
        <v>0</v>
      </c>
      <c r="M17" s="2">
        <f t="shared" ca="1" si="8"/>
        <v>0</v>
      </c>
      <c r="N17" s="2">
        <f t="shared" ca="1" si="9"/>
        <v>0</v>
      </c>
    </row>
    <row r="18" spans="1:14" x14ac:dyDescent="0.3">
      <c r="A18" s="2" t="s">
        <v>9</v>
      </c>
      <c r="B18" s="2">
        <f t="shared" ca="1" si="10"/>
        <v>0</v>
      </c>
      <c r="C18" s="2">
        <f t="shared" ca="1" si="5"/>
        <v>1</v>
      </c>
      <c r="D18" s="2">
        <f t="shared" ca="1" si="5"/>
        <v>1</v>
      </c>
      <c r="E18" s="2">
        <f t="shared" ca="1" si="5"/>
        <v>0</v>
      </c>
      <c r="F18" s="2">
        <f t="shared" ca="1" si="5"/>
        <v>1</v>
      </c>
      <c r="G18" s="2">
        <f t="shared" ca="1" si="11"/>
        <v>1</v>
      </c>
      <c r="I18" s="2" t="str">
        <f t="shared" si="12"/>
        <v>ZH9</v>
      </c>
      <c r="J18" s="2">
        <f t="shared" ca="1" si="13"/>
        <v>0</v>
      </c>
      <c r="K18" s="2">
        <f t="shared" ca="1" si="6"/>
        <v>0</v>
      </c>
      <c r="L18" s="2">
        <f t="shared" ca="1" si="7"/>
        <v>1</v>
      </c>
      <c r="M18" s="2">
        <f t="shared" ca="1" si="8"/>
        <v>0</v>
      </c>
      <c r="N18" s="2">
        <f t="shared" ca="1" si="9"/>
        <v>0</v>
      </c>
    </row>
    <row r="19" spans="1:14" x14ac:dyDescent="0.3">
      <c r="A19" s="2" t="s">
        <v>10</v>
      </c>
      <c r="B19" s="2">
        <f t="shared" ca="1" si="10"/>
        <v>1</v>
      </c>
      <c r="C19" s="2">
        <f t="shared" ca="1" si="5"/>
        <v>1</v>
      </c>
      <c r="D19" s="2">
        <f t="shared" ca="1" si="5"/>
        <v>1</v>
      </c>
      <c r="E19" s="2">
        <f t="shared" ca="1" si="5"/>
        <v>0</v>
      </c>
      <c r="F19" s="2">
        <f t="shared" ca="1" si="5"/>
        <v>1</v>
      </c>
      <c r="G19" s="2">
        <f t="shared" ca="1" si="11"/>
        <v>1</v>
      </c>
      <c r="I19" s="2" t="str">
        <f t="shared" si="12"/>
        <v>ZH10</v>
      </c>
      <c r="J19" s="2">
        <f t="shared" ca="1" si="13"/>
        <v>0</v>
      </c>
      <c r="K19" s="2">
        <f t="shared" ca="1" si="6"/>
        <v>0</v>
      </c>
      <c r="L19" s="2">
        <f t="shared" ca="1" si="7"/>
        <v>1</v>
      </c>
      <c r="M19" s="2">
        <f t="shared" ca="1" si="8"/>
        <v>0</v>
      </c>
      <c r="N19" s="2">
        <f t="shared" ca="1" si="9"/>
        <v>0</v>
      </c>
    </row>
    <row r="20" spans="1:14" x14ac:dyDescent="0.3">
      <c r="A20" s="2" t="s">
        <v>11</v>
      </c>
      <c r="B20" s="2">
        <f t="shared" ca="1" si="10"/>
        <v>0</v>
      </c>
      <c r="C20" s="2">
        <f t="shared" ca="1" si="5"/>
        <v>0</v>
      </c>
      <c r="D20" s="2">
        <f t="shared" ca="1" si="5"/>
        <v>0</v>
      </c>
      <c r="E20" s="2">
        <f t="shared" ca="1" si="5"/>
        <v>0</v>
      </c>
      <c r="F20" s="2">
        <f t="shared" ca="1" si="5"/>
        <v>1</v>
      </c>
      <c r="G20" s="2">
        <f t="shared" ca="1" si="11"/>
        <v>0</v>
      </c>
      <c r="I20" s="2" t="str">
        <f t="shared" si="12"/>
        <v>ZH11</v>
      </c>
      <c r="J20" s="2">
        <f t="shared" ca="1" si="13"/>
        <v>0</v>
      </c>
      <c r="K20" s="2">
        <f t="shared" ca="1" si="6"/>
        <v>0</v>
      </c>
      <c r="L20" s="2">
        <f t="shared" ca="1" si="7"/>
        <v>0</v>
      </c>
      <c r="M20" s="2">
        <f t="shared" ca="1" si="8"/>
        <v>0</v>
      </c>
      <c r="N20" s="2">
        <f t="shared" ca="1" si="9"/>
        <v>0</v>
      </c>
    </row>
    <row r="21" spans="1:14" x14ac:dyDescent="0.3">
      <c r="A21" s="2" t="s">
        <v>12</v>
      </c>
      <c r="B21" s="2">
        <f t="shared" ca="1" si="10"/>
        <v>0</v>
      </c>
      <c r="C21" s="2">
        <f t="shared" ca="1" si="5"/>
        <v>0</v>
      </c>
      <c r="D21" s="2">
        <f t="shared" ca="1" si="5"/>
        <v>0</v>
      </c>
      <c r="E21" s="2">
        <f t="shared" ca="1" si="5"/>
        <v>1</v>
      </c>
      <c r="F21" s="2">
        <f t="shared" ca="1" si="5"/>
        <v>0</v>
      </c>
      <c r="G21" s="2">
        <f t="shared" ca="1" si="11"/>
        <v>0</v>
      </c>
      <c r="I21" s="2" t="str">
        <f t="shared" si="12"/>
        <v>ZH12</v>
      </c>
      <c r="J21" s="2">
        <f t="shared" ca="1" si="13"/>
        <v>0</v>
      </c>
      <c r="K21" s="2">
        <f t="shared" ca="1" si="6"/>
        <v>0</v>
      </c>
      <c r="L21" s="2">
        <f t="shared" ca="1" si="7"/>
        <v>0</v>
      </c>
      <c r="M21" s="2">
        <f t="shared" ca="1" si="8"/>
        <v>0</v>
      </c>
      <c r="N21" s="2">
        <f t="shared" ca="1" si="9"/>
        <v>0</v>
      </c>
    </row>
    <row r="22" spans="1:14" x14ac:dyDescent="0.3">
      <c r="A22" s="2" t="s">
        <v>13</v>
      </c>
      <c r="B22" s="2">
        <f t="shared" ca="1" si="10"/>
        <v>1</v>
      </c>
      <c r="C22" s="2">
        <f t="shared" ca="1" si="5"/>
        <v>0</v>
      </c>
      <c r="D22" s="2">
        <f t="shared" ca="1" si="5"/>
        <v>1</v>
      </c>
      <c r="E22" s="2">
        <f t="shared" ca="1" si="5"/>
        <v>0</v>
      </c>
      <c r="F22" s="2">
        <f t="shared" ca="1" si="5"/>
        <v>0</v>
      </c>
      <c r="G22" s="2">
        <f t="shared" ca="1" si="11"/>
        <v>1</v>
      </c>
      <c r="I22" s="2" t="str">
        <f t="shared" si="12"/>
        <v>ZH13</v>
      </c>
      <c r="J22" s="2">
        <f t="shared" ca="1" si="13"/>
        <v>0</v>
      </c>
      <c r="K22" s="2">
        <f t="shared" ca="1" si="6"/>
        <v>0</v>
      </c>
      <c r="L22" s="2">
        <f t="shared" ca="1" si="7"/>
        <v>1</v>
      </c>
      <c r="M22" s="2">
        <f t="shared" ca="1" si="8"/>
        <v>0</v>
      </c>
      <c r="N22" s="2">
        <f t="shared" ca="1" si="9"/>
        <v>0</v>
      </c>
    </row>
    <row r="23" spans="1:14" x14ac:dyDescent="0.3">
      <c r="A23" s="2" t="s">
        <v>14</v>
      </c>
      <c r="B23" s="2">
        <f t="shared" ca="1" si="10"/>
        <v>1</v>
      </c>
      <c r="C23" s="2">
        <f t="shared" ca="1" si="5"/>
        <v>1</v>
      </c>
      <c r="D23" s="2">
        <f t="shared" ca="1" si="5"/>
        <v>0</v>
      </c>
      <c r="E23" s="2">
        <f t="shared" ca="1" si="5"/>
        <v>1</v>
      </c>
      <c r="F23" s="2">
        <f t="shared" ca="1" si="5"/>
        <v>0</v>
      </c>
      <c r="G23" s="2">
        <f t="shared" ca="1" si="11"/>
        <v>0</v>
      </c>
      <c r="I23" s="2" t="str">
        <f t="shared" si="12"/>
        <v>ZH14</v>
      </c>
      <c r="J23" s="2">
        <f t="shared" ca="1" si="13"/>
        <v>0</v>
      </c>
      <c r="K23" s="2">
        <f t="shared" ca="1" si="6"/>
        <v>0</v>
      </c>
      <c r="L23" s="2">
        <f t="shared" ca="1" si="7"/>
        <v>0</v>
      </c>
      <c r="M23" s="2">
        <f t="shared" ca="1" si="8"/>
        <v>0</v>
      </c>
      <c r="N23" s="2">
        <f t="shared" ca="1" si="9"/>
        <v>0</v>
      </c>
    </row>
    <row r="24" spans="1:14" x14ac:dyDescent="0.3">
      <c r="A24" s="2" t="s">
        <v>15</v>
      </c>
      <c r="B24" s="2">
        <f t="shared" ca="1" si="10"/>
        <v>0</v>
      </c>
      <c r="C24" s="2">
        <f t="shared" ca="1" si="5"/>
        <v>0</v>
      </c>
      <c r="D24" s="2">
        <f t="shared" ca="1" si="5"/>
        <v>1</v>
      </c>
      <c r="E24" s="2">
        <f t="shared" ca="1" si="5"/>
        <v>0</v>
      </c>
      <c r="F24" s="2">
        <f t="shared" ca="1" si="5"/>
        <v>0</v>
      </c>
      <c r="G24" s="2">
        <f t="shared" ca="1" si="11"/>
        <v>1</v>
      </c>
      <c r="I24" s="2" t="str">
        <f t="shared" si="12"/>
        <v>ZH15</v>
      </c>
      <c r="J24" s="2">
        <f t="shared" ca="1" si="13"/>
        <v>0</v>
      </c>
      <c r="K24" s="2">
        <f t="shared" ca="1" si="6"/>
        <v>0</v>
      </c>
      <c r="L24" s="2">
        <f t="shared" ca="1" si="7"/>
        <v>1</v>
      </c>
      <c r="M24" s="2">
        <f t="shared" ca="1" si="8"/>
        <v>0</v>
      </c>
      <c r="N24" s="2">
        <f t="shared" ca="1" si="9"/>
        <v>0</v>
      </c>
    </row>
    <row r="25" spans="1:14" x14ac:dyDescent="0.3">
      <c r="A25" s="2" t="s">
        <v>16</v>
      </c>
      <c r="B25" s="2">
        <f t="shared" ca="1" si="10"/>
        <v>0</v>
      </c>
      <c r="C25" s="2">
        <f t="shared" ca="1" si="5"/>
        <v>0</v>
      </c>
      <c r="D25" s="2">
        <f t="shared" ca="1" si="5"/>
        <v>1</v>
      </c>
      <c r="E25" s="2">
        <f t="shared" ca="1" si="5"/>
        <v>1</v>
      </c>
      <c r="F25" s="2">
        <f t="shared" ca="1" si="5"/>
        <v>0</v>
      </c>
      <c r="G25" s="2">
        <f t="shared" ca="1" si="11"/>
        <v>1</v>
      </c>
      <c r="I25" s="2" t="str">
        <f t="shared" si="12"/>
        <v>ZH16</v>
      </c>
      <c r="J25" s="2">
        <f t="shared" ca="1" si="13"/>
        <v>0</v>
      </c>
      <c r="K25" s="2">
        <f t="shared" ca="1" si="6"/>
        <v>0</v>
      </c>
      <c r="L25" s="2">
        <f t="shared" ca="1" si="7"/>
        <v>1</v>
      </c>
      <c r="M25" s="2">
        <f t="shared" ca="1" si="8"/>
        <v>0</v>
      </c>
      <c r="N25" s="2">
        <f t="shared" ca="1" si="9"/>
        <v>0</v>
      </c>
    </row>
    <row r="26" spans="1:14" x14ac:dyDescent="0.3">
      <c r="A26" s="2" t="s">
        <v>17</v>
      </c>
      <c r="B26" s="2">
        <f t="shared" ca="1" si="10"/>
        <v>1</v>
      </c>
      <c r="C26" s="2">
        <f t="shared" ca="1" si="5"/>
        <v>1</v>
      </c>
      <c r="D26" s="2">
        <f t="shared" ca="1" si="5"/>
        <v>1</v>
      </c>
      <c r="E26" s="2">
        <f t="shared" ca="1" si="5"/>
        <v>1</v>
      </c>
      <c r="F26" s="2">
        <f t="shared" ca="1" si="5"/>
        <v>0</v>
      </c>
      <c r="G26" s="2">
        <f t="shared" ca="1" si="11"/>
        <v>1</v>
      </c>
      <c r="I26" s="2" t="str">
        <f t="shared" si="12"/>
        <v>ZH17</v>
      </c>
      <c r="J26" s="2">
        <f t="shared" ca="1" si="13"/>
        <v>0</v>
      </c>
      <c r="K26" s="2">
        <f t="shared" ca="1" si="6"/>
        <v>0</v>
      </c>
      <c r="L26" s="2">
        <f t="shared" ca="1" si="7"/>
        <v>1</v>
      </c>
      <c r="M26" s="2">
        <f t="shared" ca="1" si="8"/>
        <v>0</v>
      </c>
      <c r="N26" s="2">
        <f t="shared" ca="1" si="9"/>
        <v>0</v>
      </c>
    </row>
    <row r="27" spans="1:14" x14ac:dyDescent="0.3">
      <c r="A27" s="2" t="s">
        <v>18</v>
      </c>
      <c r="B27" s="2">
        <f t="shared" ref="B27:B34" ca="1" si="14">RANDBETWEEN(0,1)</f>
        <v>1</v>
      </c>
      <c r="C27" s="2">
        <f t="shared" ca="1" si="5"/>
        <v>1</v>
      </c>
      <c r="D27" s="2">
        <f t="shared" ca="1" si="5"/>
        <v>1</v>
      </c>
      <c r="E27" s="2">
        <f t="shared" ca="1" si="5"/>
        <v>0</v>
      </c>
      <c r="F27" s="2">
        <f t="shared" ca="1" si="5"/>
        <v>1</v>
      </c>
      <c r="G27" s="2">
        <f t="shared" ca="1" si="11"/>
        <v>1</v>
      </c>
      <c r="I27" s="2" t="str">
        <f t="shared" si="12"/>
        <v>ZH18</v>
      </c>
      <c r="J27" s="2">
        <f t="shared" ca="1" si="13"/>
        <v>0</v>
      </c>
      <c r="K27" s="2">
        <f t="shared" ca="1" si="6"/>
        <v>0</v>
      </c>
      <c r="L27" s="2">
        <f t="shared" ca="1" si="7"/>
        <v>1</v>
      </c>
      <c r="M27" s="2">
        <f t="shared" ca="1" si="8"/>
        <v>0</v>
      </c>
      <c r="N27" s="2">
        <f t="shared" ca="1" si="9"/>
        <v>0</v>
      </c>
    </row>
    <row r="28" spans="1:14" x14ac:dyDescent="0.3">
      <c r="A28" s="2" t="s">
        <v>19</v>
      </c>
      <c r="B28" s="2">
        <f t="shared" ca="1" si="14"/>
        <v>1</v>
      </c>
      <c r="C28" s="2">
        <f t="shared" ca="1" si="5"/>
        <v>0</v>
      </c>
      <c r="D28" s="2">
        <f t="shared" ca="1" si="5"/>
        <v>1</v>
      </c>
      <c r="E28" s="2">
        <f t="shared" ca="1" si="5"/>
        <v>1</v>
      </c>
      <c r="F28" s="2">
        <f t="shared" ca="1" si="5"/>
        <v>0</v>
      </c>
      <c r="G28" s="2">
        <f t="shared" ca="1" si="11"/>
        <v>1</v>
      </c>
      <c r="I28" s="2" t="str">
        <f t="shared" si="12"/>
        <v>ZH19</v>
      </c>
      <c r="J28" s="2">
        <f t="shared" ca="1" si="13"/>
        <v>0</v>
      </c>
      <c r="K28" s="2">
        <f t="shared" ca="1" si="6"/>
        <v>0</v>
      </c>
      <c r="L28" s="2">
        <f t="shared" ca="1" si="7"/>
        <v>1</v>
      </c>
      <c r="M28" s="2">
        <f t="shared" ca="1" si="8"/>
        <v>0</v>
      </c>
      <c r="N28" s="2">
        <f t="shared" ca="1" si="9"/>
        <v>0</v>
      </c>
    </row>
    <row r="29" spans="1:14" x14ac:dyDescent="0.3">
      <c r="A29" s="2" t="s">
        <v>20</v>
      </c>
      <c r="B29" s="2">
        <f t="shared" ca="1" si="14"/>
        <v>1</v>
      </c>
      <c r="C29" s="2">
        <f t="shared" ca="1" si="5"/>
        <v>0</v>
      </c>
      <c r="D29" s="2">
        <f t="shared" ca="1" si="5"/>
        <v>1</v>
      </c>
      <c r="E29" s="2">
        <f t="shared" ca="1" si="5"/>
        <v>0</v>
      </c>
      <c r="F29" s="2">
        <f t="shared" ca="1" si="5"/>
        <v>1</v>
      </c>
      <c r="G29" s="2">
        <f t="shared" ca="1" si="11"/>
        <v>1</v>
      </c>
      <c r="I29" s="2" t="str">
        <f t="shared" si="12"/>
        <v>ZH20</v>
      </c>
      <c r="J29" s="2">
        <f t="shared" ca="1" si="13"/>
        <v>0</v>
      </c>
      <c r="K29" s="2">
        <f t="shared" ca="1" si="6"/>
        <v>0</v>
      </c>
      <c r="L29" s="2">
        <f t="shared" ca="1" si="7"/>
        <v>1</v>
      </c>
      <c r="M29" s="2">
        <f t="shared" ca="1" si="8"/>
        <v>0</v>
      </c>
      <c r="N29" s="2">
        <f t="shared" ca="1" si="9"/>
        <v>0</v>
      </c>
    </row>
    <row r="30" spans="1:14" x14ac:dyDescent="0.3">
      <c r="A30" s="2" t="s">
        <v>21</v>
      </c>
      <c r="B30" s="2">
        <f t="shared" ca="1" si="14"/>
        <v>0</v>
      </c>
      <c r="C30" s="2">
        <f t="shared" ca="1" si="5"/>
        <v>0</v>
      </c>
      <c r="D30" s="2">
        <f t="shared" ca="1" si="5"/>
        <v>1</v>
      </c>
      <c r="E30" s="2">
        <f t="shared" ca="1" si="5"/>
        <v>0</v>
      </c>
      <c r="F30" s="2">
        <f t="shared" ca="1" si="5"/>
        <v>1</v>
      </c>
      <c r="G30" s="2">
        <f t="shared" ca="1" si="11"/>
        <v>1</v>
      </c>
      <c r="I30" s="2" t="str">
        <f t="shared" si="12"/>
        <v>ZH21</v>
      </c>
      <c r="J30" s="2">
        <f t="shared" ca="1" si="13"/>
        <v>0</v>
      </c>
      <c r="K30" s="2">
        <f t="shared" ca="1" si="6"/>
        <v>0</v>
      </c>
      <c r="L30" s="2">
        <f t="shared" ca="1" si="7"/>
        <v>1</v>
      </c>
      <c r="M30" s="2">
        <f t="shared" ca="1" si="8"/>
        <v>0</v>
      </c>
      <c r="N30" s="2">
        <f t="shared" ca="1" si="9"/>
        <v>0</v>
      </c>
    </row>
    <row r="31" spans="1:14" x14ac:dyDescent="0.3">
      <c r="A31" s="2" t="s">
        <v>22</v>
      </c>
      <c r="B31" s="2">
        <f t="shared" ca="1" si="14"/>
        <v>1</v>
      </c>
      <c r="C31" s="2">
        <f t="shared" ca="1" si="5"/>
        <v>1</v>
      </c>
      <c r="D31" s="2">
        <f t="shared" ca="1" si="5"/>
        <v>0</v>
      </c>
      <c r="E31" s="2">
        <f t="shared" ca="1" si="5"/>
        <v>0</v>
      </c>
      <c r="F31" s="2">
        <f t="shared" ca="1" si="5"/>
        <v>1</v>
      </c>
      <c r="G31" s="2">
        <f t="shared" ca="1" si="11"/>
        <v>0</v>
      </c>
      <c r="I31" s="2" t="str">
        <f t="shared" si="12"/>
        <v>ZH22</v>
      </c>
      <c r="J31" s="2">
        <f t="shared" ca="1" si="13"/>
        <v>0</v>
      </c>
      <c r="K31" s="2">
        <f t="shared" ca="1" si="6"/>
        <v>0</v>
      </c>
      <c r="L31" s="2">
        <f t="shared" ca="1" si="7"/>
        <v>0</v>
      </c>
      <c r="M31" s="2">
        <f t="shared" ca="1" si="8"/>
        <v>0</v>
      </c>
      <c r="N31" s="2">
        <f t="shared" ca="1" si="9"/>
        <v>0</v>
      </c>
    </row>
    <row r="32" spans="1:14" x14ac:dyDescent="0.3">
      <c r="A32" s="2" t="s">
        <v>23</v>
      </c>
      <c r="B32" s="2">
        <f t="shared" ca="1" si="14"/>
        <v>0</v>
      </c>
      <c r="C32" s="2">
        <f t="shared" ca="1" si="5"/>
        <v>0</v>
      </c>
      <c r="D32" s="2">
        <f t="shared" ca="1" si="5"/>
        <v>0</v>
      </c>
      <c r="E32" s="2">
        <f t="shared" ca="1" si="5"/>
        <v>1</v>
      </c>
      <c r="F32" s="2">
        <f t="shared" ca="1" si="5"/>
        <v>0</v>
      </c>
      <c r="G32" s="2">
        <f t="shared" ca="1" si="11"/>
        <v>0</v>
      </c>
      <c r="I32" s="2" t="str">
        <f t="shared" si="12"/>
        <v>ZH23</v>
      </c>
      <c r="J32" s="2">
        <f t="shared" ca="1" si="13"/>
        <v>0</v>
      </c>
      <c r="K32" s="2">
        <f t="shared" ca="1" si="6"/>
        <v>0</v>
      </c>
      <c r="L32" s="2">
        <f t="shared" ca="1" si="7"/>
        <v>0</v>
      </c>
      <c r="M32" s="2">
        <f t="shared" ca="1" si="8"/>
        <v>0</v>
      </c>
      <c r="N32" s="2">
        <f t="shared" ca="1" si="9"/>
        <v>0</v>
      </c>
    </row>
    <row r="33" spans="1:14" x14ac:dyDescent="0.3">
      <c r="A33" s="2" t="s">
        <v>24</v>
      </c>
      <c r="B33" s="2">
        <f t="shared" ca="1" si="14"/>
        <v>1</v>
      </c>
      <c r="C33" s="2">
        <f t="shared" ca="1" si="5"/>
        <v>1</v>
      </c>
      <c r="D33" s="2">
        <f t="shared" ca="1" si="5"/>
        <v>0</v>
      </c>
      <c r="E33" s="2">
        <f t="shared" ca="1" si="5"/>
        <v>1</v>
      </c>
      <c r="F33" s="2">
        <f t="shared" ca="1" si="5"/>
        <v>0</v>
      </c>
      <c r="G33" s="2">
        <f t="shared" ca="1" si="11"/>
        <v>0</v>
      </c>
      <c r="I33" s="2" t="str">
        <f t="shared" si="12"/>
        <v>ZH24</v>
      </c>
      <c r="J33" s="2">
        <f t="shared" ca="1" si="13"/>
        <v>0</v>
      </c>
      <c r="K33" s="2">
        <f t="shared" ca="1" si="6"/>
        <v>0</v>
      </c>
      <c r="L33" s="2">
        <f t="shared" ca="1" si="7"/>
        <v>0</v>
      </c>
      <c r="M33" s="2">
        <f t="shared" ca="1" si="8"/>
        <v>0</v>
      </c>
      <c r="N33" s="2">
        <f t="shared" ca="1" si="9"/>
        <v>0</v>
      </c>
    </row>
    <row r="34" spans="1:14" x14ac:dyDescent="0.3">
      <c r="A34" s="2" t="s">
        <v>25</v>
      </c>
      <c r="B34" s="2">
        <f t="shared" ca="1" si="14"/>
        <v>1</v>
      </c>
      <c r="C34" s="2">
        <f t="shared" ca="1" si="5"/>
        <v>1</v>
      </c>
      <c r="D34" s="2">
        <f t="shared" ca="1" si="5"/>
        <v>1</v>
      </c>
      <c r="E34" s="2">
        <f t="shared" ca="1" si="5"/>
        <v>1</v>
      </c>
      <c r="F34" s="2">
        <f t="shared" ca="1" si="5"/>
        <v>0</v>
      </c>
      <c r="G34" s="2">
        <f t="shared" ca="1" si="11"/>
        <v>1</v>
      </c>
      <c r="I34" s="2" t="str">
        <f t="shared" si="12"/>
        <v>ZH25</v>
      </c>
      <c r="J34" s="2">
        <f t="shared" ca="1" si="13"/>
        <v>0</v>
      </c>
      <c r="K34" s="2">
        <f t="shared" ca="1" si="6"/>
        <v>0</v>
      </c>
      <c r="L34" s="2">
        <f t="shared" ca="1" si="7"/>
        <v>1</v>
      </c>
      <c r="M34" s="2">
        <f t="shared" ca="1" si="8"/>
        <v>0</v>
      </c>
      <c r="N34" s="2">
        <f t="shared" ca="1" si="9"/>
        <v>0</v>
      </c>
    </row>
    <row r="37" spans="1:14" x14ac:dyDescent="0.3">
      <c r="A37" s="14" t="s">
        <v>94</v>
      </c>
      <c r="B37" s="12"/>
      <c r="C37" s="12"/>
      <c r="D37" s="12"/>
      <c r="E37" s="12"/>
      <c r="F37" s="12"/>
      <c r="G37" s="13"/>
    </row>
    <row r="38" spans="1:14" x14ac:dyDescent="0.3">
      <c r="A38" s="2" t="s">
        <v>0</v>
      </c>
      <c r="B38" s="2" t="s">
        <v>26</v>
      </c>
      <c r="C38" s="2" t="s">
        <v>27</v>
      </c>
      <c r="D38" s="2" t="s">
        <v>28</v>
      </c>
      <c r="E38" s="2" t="s">
        <v>29</v>
      </c>
      <c r="F38" s="2" t="s">
        <v>30</v>
      </c>
      <c r="G38" s="2" t="s">
        <v>31</v>
      </c>
      <c r="I38" s="2" t="s">
        <v>32</v>
      </c>
      <c r="J38" s="2" t="str">
        <f>B38</f>
        <v>Kérdés1</v>
      </c>
      <c r="K38" s="2" t="str">
        <f t="shared" ref="K38" si="15">C38</f>
        <v>Kérdés2</v>
      </c>
      <c r="L38" s="2" t="str">
        <f t="shared" ref="L38" si="16">D38</f>
        <v>Kérdés3</v>
      </c>
      <c r="M38" s="2" t="str">
        <f t="shared" ref="M38" si="17">E38</f>
        <v>Kérdés4</v>
      </c>
      <c r="N38" s="2" t="str">
        <f t="shared" ref="N38" si="18">F38</f>
        <v>Kérdés5</v>
      </c>
    </row>
    <row r="39" spans="1:14" x14ac:dyDescent="0.3">
      <c r="A39" s="2" t="s">
        <v>1</v>
      </c>
      <c r="B39" s="2">
        <f ca="1">RANDBETWEEN(0,1)</f>
        <v>1</v>
      </c>
      <c r="C39" s="2">
        <f t="shared" ref="C39:F63" ca="1" si="19">RANDBETWEEN(0,1)</f>
        <v>0</v>
      </c>
      <c r="D39" s="2">
        <f t="shared" ca="1" si="19"/>
        <v>0</v>
      </c>
      <c r="E39" s="2">
        <f t="shared" ca="1" si="19"/>
        <v>1</v>
      </c>
      <c r="F39" s="2">
        <f t="shared" ca="1" si="19"/>
        <v>0</v>
      </c>
      <c r="G39" s="2">
        <f ca="1">SUM(J39:N39)</f>
        <v>2</v>
      </c>
      <c r="I39" s="2" t="str">
        <f>A39</f>
        <v>ZH1</v>
      </c>
      <c r="J39" s="2">
        <f ca="1">IF(B39*B$4=1,1,0)</f>
        <v>1</v>
      </c>
      <c r="K39" s="2">
        <f t="shared" ref="K39:K63" ca="1" si="20">IF(C39*C$4=1,1,0)</f>
        <v>0</v>
      </c>
      <c r="L39" s="2">
        <f t="shared" ref="L39:L63" ca="1" si="21">IF(D39*D$4=1,1,0)</f>
        <v>0</v>
      </c>
      <c r="M39" s="2">
        <f t="shared" ref="M39:M63" ca="1" si="22">IF(E39*E$4=1,1,0)</f>
        <v>1</v>
      </c>
      <c r="N39" s="2">
        <f t="shared" ref="N39:N63" ca="1" si="23">IF(F39*F$4=1,1,0)</f>
        <v>0</v>
      </c>
    </row>
    <row r="40" spans="1:14" x14ac:dyDescent="0.3">
      <c r="A40" s="2" t="s">
        <v>2</v>
      </c>
      <c r="B40" s="2">
        <f t="shared" ref="B40:B55" ca="1" si="24">RANDBETWEEN(0,1)</f>
        <v>1</v>
      </c>
      <c r="C40" s="2">
        <f t="shared" ca="1" si="19"/>
        <v>0</v>
      </c>
      <c r="D40" s="2">
        <f t="shared" ca="1" si="19"/>
        <v>1</v>
      </c>
      <c r="E40" s="2">
        <f t="shared" ca="1" si="19"/>
        <v>0</v>
      </c>
      <c r="F40" s="2">
        <f t="shared" ca="1" si="19"/>
        <v>0</v>
      </c>
      <c r="G40" s="2">
        <f t="shared" ref="G40:G63" ca="1" si="25">SUM(J40:N40)</f>
        <v>1</v>
      </c>
      <c r="I40" s="2" t="str">
        <f t="shared" ref="I40:I63" si="26">A40</f>
        <v>ZH2</v>
      </c>
      <c r="J40" s="2">
        <f t="shared" ref="J40:J63" ca="1" si="27">IF(B40*B$4=1,1,0)</f>
        <v>1</v>
      </c>
      <c r="K40" s="2">
        <f t="shared" ca="1" si="20"/>
        <v>0</v>
      </c>
      <c r="L40" s="2">
        <f t="shared" ca="1" si="21"/>
        <v>0</v>
      </c>
      <c r="M40" s="2">
        <f t="shared" ca="1" si="22"/>
        <v>0</v>
      </c>
      <c r="N40" s="2">
        <f t="shared" ca="1" si="23"/>
        <v>0</v>
      </c>
    </row>
    <row r="41" spans="1:14" x14ac:dyDescent="0.3">
      <c r="A41" s="2" t="s">
        <v>3</v>
      </c>
      <c r="B41" s="2">
        <f t="shared" ca="1" si="24"/>
        <v>1</v>
      </c>
      <c r="C41" s="2">
        <f t="shared" ca="1" si="19"/>
        <v>0</v>
      </c>
      <c r="D41" s="2">
        <f t="shared" ca="1" si="19"/>
        <v>1</v>
      </c>
      <c r="E41" s="2">
        <f t="shared" ca="1" si="19"/>
        <v>1</v>
      </c>
      <c r="F41" s="2">
        <f t="shared" ca="1" si="19"/>
        <v>0</v>
      </c>
      <c r="G41" s="2">
        <f t="shared" ca="1" si="25"/>
        <v>2</v>
      </c>
      <c r="I41" s="2" t="str">
        <f t="shared" si="26"/>
        <v>ZH3</v>
      </c>
      <c r="J41" s="2">
        <f t="shared" ca="1" si="27"/>
        <v>1</v>
      </c>
      <c r="K41" s="2">
        <f t="shared" ca="1" si="20"/>
        <v>0</v>
      </c>
      <c r="L41" s="2">
        <f t="shared" ca="1" si="21"/>
        <v>0</v>
      </c>
      <c r="M41" s="2">
        <f t="shared" ca="1" si="22"/>
        <v>1</v>
      </c>
      <c r="N41" s="2">
        <f t="shared" ca="1" si="23"/>
        <v>0</v>
      </c>
    </row>
    <row r="42" spans="1:14" x14ac:dyDescent="0.3">
      <c r="A42" s="2" t="s">
        <v>4</v>
      </c>
      <c r="B42" s="2">
        <f t="shared" ca="1" si="24"/>
        <v>1</v>
      </c>
      <c r="C42" s="2">
        <f t="shared" ca="1" si="19"/>
        <v>0</v>
      </c>
      <c r="D42" s="2">
        <f t="shared" ca="1" si="19"/>
        <v>1</v>
      </c>
      <c r="E42" s="2">
        <f t="shared" ca="1" si="19"/>
        <v>0</v>
      </c>
      <c r="F42" s="2">
        <f t="shared" ca="1" si="19"/>
        <v>0</v>
      </c>
      <c r="G42" s="2">
        <f t="shared" ca="1" si="25"/>
        <v>1</v>
      </c>
      <c r="I42" s="2" t="str">
        <f t="shared" si="26"/>
        <v>ZH4</v>
      </c>
      <c r="J42" s="2">
        <f t="shared" ca="1" si="27"/>
        <v>1</v>
      </c>
      <c r="K42" s="2">
        <f t="shared" ca="1" si="20"/>
        <v>0</v>
      </c>
      <c r="L42" s="2">
        <f t="shared" ca="1" si="21"/>
        <v>0</v>
      </c>
      <c r="M42" s="2">
        <f t="shared" ca="1" si="22"/>
        <v>0</v>
      </c>
      <c r="N42" s="2">
        <f t="shared" ca="1" si="23"/>
        <v>0</v>
      </c>
    </row>
    <row r="43" spans="1:14" x14ac:dyDescent="0.3">
      <c r="A43" s="2" t="s">
        <v>5</v>
      </c>
      <c r="B43" s="2">
        <f t="shared" ca="1" si="24"/>
        <v>1</v>
      </c>
      <c r="C43" s="2">
        <f t="shared" ca="1" si="19"/>
        <v>0</v>
      </c>
      <c r="D43" s="2">
        <f t="shared" ca="1" si="19"/>
        <v>0</v>
      </c>
      <c r="E43" s="2">
        <f t="shared" ca="1" si="19"/>
        <v>1</v>
      </c>
      <c r="F43" s="2">
        <f t="shared" ca="1" si="19"/>
        <v>0</v>
      </c>
      <c r="G43" s="2">
        <f t="shared" ca="1" si="25"/>
        <v>2</v>
      </c>
      <c r="I43" s="2" t="str">
        <f t="shared" si="26"/>
        <v>ZH5</v>
      </c>
      <c r="J43" s="2">
        <f t="shared" ca="1" si="27"/>
        <v>1</v>
      </c>
      <c r="K43" s="2">
        <f t="shared" ca="1" si="20"/>
        <v>0</v>
      </c>
      <c r="L43" s="2">
        <f t="shared" ca="1" si="21"/>
        <v>0</v>
      </c>
      <c r="M43" s="2">
        <f t="shared" ca="1" si="22"/>
        <v>1</v>
      </c>
      <c r="N43" s="2">
        <f t="shared" ca="1" si="23"/>
        <v>0</v>
      </c>
    </row>
    <row r="44" spans="1:14" x14ac:dyDescent="0.3">
      <c r="A44" s="2" t="s">
        <v>6</v>
      </c>
      <c r="B44" s="2">
        <f t="shared" ca="1" si="24"/>
        <v>0</v>
      </c>
      <c r="C44" s="2">
        <f t="shared" ca="1" si="19"/>
        <v>0</v>
      </c>
      <c r="D44" s="2">
        <f t="shared" ca="1" si="19"/>
        <v>0</v>
      </c>
      <c r="E44" s="2">
        <f t="shared" ca="1" si="19"/>
        <v>0</v>
      </c>
      <c r="F44" s="2">
        <f t="shared" ca="1" si="19"/>
        <v>0</v>
      </c>
      <c r="G44" s="2">
        <f t="shared" ca="1" si="25"/>
        <v>0</v>
      </c>
      <c r="I44" s="2" t="str">
        <f t="shared" si="26"/>
        <v>ZH6</v>
      </c>
      <c r="J44" s="2">
        <f t="shared" ca="1" si="27"/>
        <v>0</v>
      </c>
      <c r="K44" s="2">
        <f t="shared" ca="1" si="20"/>
        <v>0</v>
      </c>
      <c r="L44" s="2">
        <f t="shared" ca="1" si="21"/>
        <v>0</v>
      </c>
      <c r="M44" s="2">
        <f t="shared" ca="1" si="22"/>
        <v>0</v>
      </c>
      <c r="N44" s="2">
        <f t="shared" ca="1" si="23"/>
        <v>0</v>
      </c>
    </row>
    <row r="45" spans="1:14" x14ac:dyDescent="0.3">
      <c r="A45" s="2" t="s">
        <v>7</v>
      </c>
      <c r="B45" s="2">
        <f t="shared" ca="1" si="24"/>
        <v>1</v>
      </c>
      <c r="C45" s="2">
        <f t="shared" ca="1" si="19"/>
        <v>0</v>
      </c>
      <c r="D45" s="2">
        <f t="shared" ca="1" si="19"/>
        <v>1</v>
      </c>
      <c r="E45" s="2">
        <f t="shared" ca="1" si="19"/>
        <v>1</v>
      </c>
      <c r="F45" s="2">
        <f t="shared" ca="1" si="19"/>
        <v>0</v>
      </c>
      <c r="G45" s="2">
        <f t="shared" ca="1" si="25"/>
        <v>2</v>
      </c>
      <c r="I45" s="2" t="str">
        <f t="shared" si="26"/>
        <v>ZH7</v>
      </c>
      <c r="J45" s="2">
        <f t="shared" ca="1" si="27"/>
        <v>1</v>
      </c>
      <c r="K45" s="2">
        <f t="shared" ca="1" si="20"/>
        <v>0</v>
      </c>
      <c r="L45" s="2">
        <f t="shared" ca="1" si="21"/>
        <v>0</v>
      </c>
      <c r="M45" s="2">
        <f t="shared" ca="1" si="22"/>
        <v>1</v>
      </c>
      <c r="N45" s="2">
        <f t="shared" ca="1" si="23"/>
        <v>0</v>
      </c>
    </row>
    <row r="46" spans="1:14" x14ac:dyDescent="0.3">
      <c r="A46" s="2" t="s">
        <v>8</v>
      </c>
      <c r="B46" s="2">
        <f t="shared" ca="1" si="24"/>
        <v>0</v>
      </c>
      <c r="C46" s="2">
        <f t="shared" ca="1" si="19"/>
        <v>0</v>
      </c>
      <c r="D46" s="2">
        <f t="shared" ca="1" si="19"/>
        <v>0</v>
      </c>
      <c r="E46" s="2">
        <f t="shared" ca="1" si="19"/>
        <v>1</v>
      </c>
      <c r="F46" s="2">
        <f t="shared" ca="1" si="19"/>
        <v>1</v>
      </c>
      <c r="G46" s="2">
        <f t="shared" ca="1" si="25"/>
        <v>2</v>
      </c>
      <c r="I46" s="2" t="str">
        <f t="shared" si="26"/>
        <v>ZH8</v>
      </c>
      <c r="J46" s="2">
        <f t="shared" ca="1" si="27"/>
        <v>0</v>
      </c>
      <c r="K46" s="2">
        <f t="shared" ca="1" si="20"/>
        <v>0</v>
      </c>
      <c r="L46" s="2">
        <f t="shared" ca="1" si="21"/>
        <v>0</v>
      </c>
      <c r="M46" s="2">
        <f t="shared" ca="1" si="22"/>
        <v>1</v>
      </c>
      <c r="N46" s="2">
        <f t="shared" ca="1" si="23"/>
        <v>1</v>
      </c>
    </row>
    <row r="47" spans="1:14" x14ac:dyDescent="0.3">
      <c r="A47" s="2" t="s">
        <v>9</v>
      </c>
      <c r="B47" s="2">
        <f t="shared" ca="1" si="24"/>
        <v>0</v>
      </c>
      <c r="C47" s="2">
        <f t="shared" ca="1" si="19"/>
        <v>1</v>
      </c>
      <c r="D47" s="2">
        <f t="shared" ca="1" si="19"/>
        <v>0</v>
      </c>
      <c r="E47" s="2">
        <f t="shared" ca="1" si="19"/>
        <v>1</v>
      </c>
      <c r="F47" s="2">
        <f t="shared" ca="1" si="19"/>
        <v>0</v>
      </c>
      <c r="G47" s="2">
        <f t="shared" ca="1" si="25"/>
        <v>1</v>
      </c>
      <c r="I47" s="2" t="str">
        <f t="shared" si="26"/>
        <v>ZH9</v>
      </c>
      <c r="J47" s="2">
        <f t="shared" ca="1" si="27"/>
        <v>0</v>
      </c>
      <c r="K47" s="2">
        <f t="shared" ca="1" si="20"/>
        <v>0</v>
      </c>
      <c r="L47" s="2">
        <f t="shared" ca="1" si="21"/>
        <v>0</v>
      </c>
      <c r="M47" s="2">
        <f t="shared" ca="1" si="22"/>
        <v>1</v>
      </c>
      <c r="N47" s="2">
        <f t="shared" ca="1" si="23"/>
        <v>0</v>
      </c>
    </row>
    <row r="48" spans="1:14" x14ac:dyDescent="0.3">
      <c r="A48" s="2" t="s">
        <v>10</v>
      </c>
      <c r="B48" s="2">
        <f t="shared" ca="1" si="24"/>
        <v>1</v>
      </c>
      <c r="C48" s="2">
        <f t="shared" ca="1" si="19"/>
        <v>0</v>
      </c>
      <c r="D48" s="2">
        <f t="shared" ca="1" si="19"/>
        <v>1</v>
      </c>
      <c r="E48" s="2">
        <f t="shared" ca="1" si="19"/>
        <v>1</v>
      </c>
      <c r="F48" s="2">
        <f t="shared" ca="1" si="19"/>
        <v>1</v>
      </c>
      <c r="G48" s="2">
        <f t="shared" ca="1" si="25"/>
        <v>3</v>
      </c>
      <c r="I48" s="2" t="str">
        <f t="shared" si="26"/>
        <v>ZH10</v>
      </c>
      <c r="J48" s="2">
        <f t="shared" ca="1" si="27"/>
        <v>1</v>
      </c>
      <c r="K48" s="2">
        <f t="shared" ca="1" si="20"/>
        <v>0</v>
      </c>
      <c r="L48" s="2">
        <f t="shared" ca="1" si="21"/>
        <v>0</v>
      </c>
      <c r="M48" s="2">
        <f t="shared" ca="1" si="22"/>
        <v>1</v>
      </c>
      <c r="N48" s="2">
        <f t="shared" ca="1" si="23"/>
        <v>1</v>
      </c>
    </row>
    <row r="49" spans="1:14" x14ac:dyDescent="0.3">
      <c r="A49" s="2" t="s">
        <v>11</v>
      </c>
      <c r="B49" s="2">
        <f t="shared" ca="1" si="24"/>
        <v>0</v>
      </c>
      <c r="C49" s="2">
        <f t="shared" ca="1" si="19"/>
        <v>1</v>
      </c>
      <c r="D49" s="2">
        <f t="shared" ca="1" si="19"/>
        <v>1</v>
      </c>
      <c r="E49" s="2">
        <f t="shared" ca="1" si="19"/>
        <v>1</v>
      </c>
      <c r="F49" s="2">
        <f t="shared" ca="1" si="19"/>
        <v>1</v>
      </c>
      <c r="G49" s="2">
        <f t="shared" ca="1" si="25"/>
        <v>2</v>
      </c>
      <c r="I49" s="2" t="str">
        <f t="shared" si="26"/>
        <v>ZH11</v>
      </c>
      <c r="J49" s="2">
        <f t="shared" ca="1" si="27"/>
        <v>0</v>
      </c>
      <c r="K49" s="2">
        <f t="shared" ca="1" si="20"/>
        <v>0</v>
      </c>
      <c r="L49" s="2">
        <f t="shared" ca="1" si="21"/>
        <v>0</v>
      </c>
      <c r="M49" s="2">
        <f t="shared" ca="1" si="22"/>
        <v>1</v>
      </c>
      <c r="N49" s="2">
        <f t="shared" ca="1" si="23"/>
        <v>1</v>
      </c>
    </row>
    <row r="50" spans="1:14" x14ac:dyDescent="0.3">
      <c r="A50" s="2" t="s">
        <v>12</v>
      </c>
      <c r="B50" s="2">
        <f t="shared" ca="1" si="24"/>
        <v>1</v>
      </c>
      <c r="C50" s="2">
        <f t="shared" ca="1" si="19"/>
        <v>0</v>
      </c>
      <c r="D50" s="2">
        <f t="shared" ca="1" si="19"/>
        <v>1</v>
      </c>
      <c r="E50" s="2">
        <f t="shared" ca="1" si="19"/>
        <v>0</v>
      </c>
      <c r="F50" s="2">
        <f t="shared" ca="1" si="19"/>
        <v>0</v>
      </c>
      <c r="G50" s="2">
        <f t="shared" ca="1" si="25"/>
        <v>1</v>
      </c>
      <c r="I50" s="2" t="str">
        <f t="shared" si="26"/>
        <v>ZH12</v>
      </c>
      <c r="J50" s="2">
        <f t="shared" ca="1" si="27"/>
        <v>1</v>
      </c>
      <c r="K50" s="2">
        <f t="shared" ca="1" si="20"/>
        <v>0</v>
      </c>
      <c r="L50" s="2">
        <f t="shared" ca="1" si="21"/>
        <v>0</v>
      </c>
      <c r="M50" s="2">
        <f t="shared" ca="1" si="22"/>
        <v>0</v>
      </c>
      <c r="N50" s="2">
        <f t="shared" ca="1" si="23"/>
        <v>0</v>
      </c>
    </row>
    <row r="51" spans="1:14" x14ac:dyDescent="0.3">
      <c r="A51" s="2" t="s">
        <v>13</v>
      </c>
      <c r="B51" s="2">
        <f t="shared" ca="1" si="24"/>
        <v>0</v>
      </c>
      <c r="C51" s="2">
        <f t="shared" ca="1" si="19"/>
        <v>0</v>
      </c>
      <c r="D51" s="2">
        <f t="shared" ca="1" si="19"/>
        <v>1</v>
      </c>
      <c r="E51" s="2">
        <f t="shared" ca="1" si="19"/>
        <v>0</v>
      </c>
      <c r="F51" s="2">
        <f t="shared" ca="1" si="19"/>
        <v>0</v>
      </c>
      <c r="G51" s="2">
        <f t="shared" ca="1" si="25"/>
        <v>0</v>
      </c>
      <c r="I51" s="2" t="str">
        <f t="shared" si="26"/>
        <v>ZH13</v>
      </c>
      <c r="J51" s="2">
        <f t="shared" ca="1" si="27"/>
        <v>0</v>
      </c>
      <c r="K51" s="2">
        <f t="shared" ca="1" si="20"/>
        <v>0</v>
      </c>
      <c r="L51" s="2">
        <f t="shared" ca="1" si="21"/>
        <v>0</v>
      </c>
      <c r="M51" s="2">
        <f t="shared" ca="1" si="22"/>
        <v>0</v>
      </c>
      <c r="N51" s="2">
        <f t="shared" ca="1" si="23"/>
        <v>0</v>
      </c>
    </row>
    <row r="52" spans="1:14" x14ac:dyDescent="0.3">
      <c r="A52" s="2" t="s">
        <v>14</v>
      </c>
      <c r="B52" s="2">
        <f t="shared" ca="1" si="24"/>
        <v>0</v>
      </c>
      <c r="C52" s="2">
        <f t="shared" ca="1" si="19"/>
        <v>1</v>
      </c>
      <c r="D52" s="2">
        <f t="shared" ca="1" si="19"/>
        <v>0</v>
      </c>
      <c r="E52" s="2">
        <f t="shared" ca="1" si="19"/>
        <v>0</v>
      </c>
      <c r="F52" s="2">
        <f t="shared" ca="1" si="19"/>
        <v>0</v>
      </c>
      <c r="G52" s="2">
        <f t="shared" ca="1" si="25"/>
        <v>0</v>
      </c>
      <c r="I52" s="2" t="str">
        <f t="shared" si="26"/>
        <v>ZH14</v>
      </c>
      <c r="J52" s="2">
        <f t="shared" ca="1" si="27"/>
        <v>0</v>
      </c>
      <c r="K52" s="2">
        <f t="shared" ca="1" si="20"/>
        <v>0</v>
      </c>
      <c r="L52" s="2">
        <f t="shared" ca="1" si="21"/>
        <v>0</v>
      </c>
      <c r="M52" s="2">
        <f t="shared" ca="1" si="22"/>
        <v>0</v>
      </c>
      <c r="N52" s="2">
        <f t="shared" ca="1" si="23"/>
        <v>0</v>
      </c>
    </row>
    <row r="53" spans="1:14" x14ac:dyDescent="0.3">
      <c r="A53" s="2" t="s">
        <v>15</v>
      </c>
      <c r="B53" s="2">
        <f t="shared" ca="1" si="24"/>
        <v>1</v>
      </c>
      <c r="C53" s="2">
        <f t="shared" ca="1" si="19"/>
        <v>0</v>
      </c>
      <c r="D53" s="2">
        <f t="shared" ca="1" si="19"/>
        <v>0</v>
      </c>
      <c r="E53" s="2">
        <f t="shared" ca="1" si="19"/>
        <v>1</v>
      </c>
      <c r="F53" s="2">
        <f t="shared" ca="1" si="19"/>
        <v>0</v>
      </c>
      <c r="G53" s="2">
        <f t="shared" ca="1" si="25"/>
        <v>2</v>
      </c>
      <c r="I53" s="2" t="str">
        <f t="shared" si="26"/>
        <v>ZH15</v>
      </c>
      <c r="J53" s="2">
        <f t="shared" ca="1" si="27"/>
        <v>1</v>
      </c>
      <c r="K53" s="2">
        <f t="shared" ca="1" si="20"/>
        <v>0</v>
      </c>
      <c r="L53" s="2">
        <f t="shared" ca="1" si="21"/>
        <v>0</v>
      </c>
      <c r="M53" s="2">
        <f t="shared" ca="1" si="22"/>
        <v>1</v>
      </c>
      <c r="N53" s="2">
        <f t="shared" ca="1" si="23"/>
        <v>0</v>
      </c>
    </row>
    <row r="54" spans="1:14" x14ac:dyDescent="0.3">
      <c r="A54" s="2" t="s">
        <v>16</v>
      </c>
      <c r="B54" s="2">
        <f t="shared" ca="1" si="24"/>
        <v>0</v>
      </c>
      <c r="C54" s="2">
        <f t="shared" ca="1" si="19"/>
        <v>1</v>
      </c>
      <c r="D54" s="2">
        <f t="shared" ca="1" si="19"/>
        <v>1</v>
      </c>
      <c r="E54" s="2">
        <f t="shared" ca="1" si="19"/>
        <v>1</v>
      </c>
      <c r="F54" s="2">
        <f t="shared" ca="1" si="19"/>
        <v>1</v>
      </c>
      <c r="G54" s="2">
        <f t="shared" ca="1" si="25"/>
        <v>2</v>
      </c>
      <c r="I54" s="2" t="str">
        <f t="shared" si="26"/>
        <v>ZH16</v>
      </c>
      <c r="J54" s="2">
        <f t="shared" ca="1" si="27"/>
        <v>0</v>
      </c>
      <c r="K54" s="2">
        <f t="shared" ca="1" si="20"/>
        <v>0</v>
      </c>
      <c r="L54" s="2">
        <f t="shared" ca="1" si="21"/>
        <v>0</v>
      </c>
      <c r="M54" s="2">
        <f t="shared" ca="1" si="22"/>
        <v>1</v>
      </c>
      <c r="N54" s="2">
        <f t="shared" ca="1" si="23"/>
        <v>1</v>
      </c>
    </row>
    <row r="55" spans="1:14" x14ac:dyDescent="0.3">
      <c r="A55" s="2" t="s">
        <v>17</v>
      </c>
      <c r="B55" s="2">
        <f t="shared" ca="1" si="24"/>
        <v>1</v>
      </c>
      <c r="C55" s="2">
        <f t="shared" ca="1" si="19"/>
        <v>1</v>
      </c>
      <c r="D55" s="2">
        <f t="shared" ca="1" si="19"/>
        <v>0</v>
      </c>
      <c r="E55" s="2">
        <f t="shared" ca="1" si="19"/>
        <v>0</v>
      </c>
      <c r="F55" s="2">
        <f t="shared" ca="1" si="19"/>
        <v>0</v>
      </c>
      <c r="G55" s="2">
        <f t="shared" ca="1" si="25"/>
        <v>1</v>
      </c>
      <c r="I55" s="2" t="str">
        <f t="shared" si="26"/>
        <v>ZH17</v>
      </c>
      <c r="J55" s="2">
        <f t="shared" ca="1" si="27"/>
        <v>1</v>
      </c>
      <c r="K55" s="2">
        <f t="shared" ca="1" si="20"/>
        <v>0</v>
      </c>
      <c r="L55" s="2">
        <f t="shared" ca="1" si="21"/>
        <v>0</v>
      </c>
      <c r="M55" s="2">
        <f t="shared" ca="1" si="22"/>
        <v>0</v>
      </c>
      <c r="N55" s="2">
        <f t="shared" ca="1" si="23"/>
        <v>0</v>
      </c>
    </row>
    <row r="56" spans="1:14" x14ac:dyDescent="0.3">
      <c r="A56" s="2" t="s">
        <v>18</v>
      </c>
      <c r="B56" s="2">
        <f t="shared" ref="B56:B63" ca="1" si="28">RANDBETWEEN(0,1)</f>
        <v>1</v>
      </c>
      <c r="C56" s="2">
        <f t="shared" ca="1" si="19"/>
        <v>0</v>
      </c>
      <c r="D56" s="2">
        <f t="shared" ca="1" si="19"/>
        <v>0</v>
      </c>
      <c r="E56" s="2">
        <f t="shared" ca="1" si="19"/>
        <v>0</v>
      </c>
      <c r="F56" s="2">
        <f t="shared" ca="1" si="19"/>
        <v>1</v>
      </c>
      <c r="G56" s="2">
        <f t="shared" ca="1" si="25"/>
        <v>2</v>
      </c>
      <c r="I56" s="2" t="str">
        <f t="shared" si="26"/>
        <v>ZH18</v>
      </c>
      <c r="J56" s="2">
        <f t="shared" ca="1" si="27"/>
        <v>1</v>
      </c>
      <c r="K56" s="2">
        <f t="shared" ca="1" si="20"/>
        <v>0</v>
      </c>
      <c r="L56" s="2">
        <f t="shared" ca="1" si="21"/>
        <v>0</v>
      </c>
      <c r="M56" s="2">
        <f t="shared" ca="1" si="22"/>
        <v>0</v>
      </c>
      <c r="N56" s="2">
        <f t="shared" ca="1" si="23"/>
        <v>1</v>
      </c>
    </row>
    <row r="57" spans="1:14" x14ac:dyDescent="0.3">
      <c r="A57" s="2" t="s">
        <v>19</v>
      </c>
      <c r="B57" s="2">
        <f t="shared" ca="1" si="28"/>
        <v>0</v>
      </c>
      <c r="C57" s="2">
        <f t="shared" ca="1" si="19"/>
        <v>0</v>
      </c>
      <c r="D57" s="2">
        <f t="shared" ca="1" si="19"/>
        <v>1</v>
      </c>
      <c r="E57" s="2">
        <f t="shared" ca="1" si="19"/>
        <v>0</v>
      </c>
      <c r="F57" s="2">
        <f t="shared" ca="1" si="19"/>
        <v>1</v>
      </c>
      <c r="G57" s="2">
        <f t="shared" ca="1" si="25"/>
        <v>1</v>
      </c>
      <c r="I57" s="2" t="str">
        <f t="shared" si="26"/>
        <v>ZH19</v>
      </c>
      <c r="J57" s="2">
        <f t="shared" ca="1" si="27"/>
        <v>0</v>
      </c>
      <c r="K57" s="2">
        <f t="shared" ca="1" si="20"/>
        <v>0</v>
      </c>
      <c r="L57" s="2">
        <f t="shared" ca="1" si="21"/>
        <v>0</v>
      </c>
      <c r="M57" s="2">
        <f t="shared" ca="1" si="22"/>
        <v>0</v>
      </c>
      <c r="N57" s="2">
        <f t="shared" ca="1" si="23"/>
        <v>1</v>
      </c>
    </row>
    <row r="58" spans="1:14" x14ac:dyDescent="0.3">
      <c r="A58" s="2" t="s">
        <v>20</v>
      </c>
      <c r="B58" s="2">
        <f t="shared" ca="1" si="28"/>
        <v>1</v>
      </c>
      <c r="C58" s="2">
        <f t="shared" ca="1" si="19"/>
        <v>0</v>
      </c>
      <c r="D58" s="2">
        <f t="shared" ca="1" si="19"/>
        <v>1</v>
      </c>
      <c r="E58" s="2">
        <f t="shared" ca="1" si="19"/>
        <v>1</v>
      </c>
      <c r="F58" s="2">
        <f t="shared" ca="1" si="19"/>
        <v>0</v>
      </c>
      <c r="G58" s="2">
        <f t="shared" ca="1" si="25"/>
        <v>2</v>
      </c>
      <c r="I58" s="2" t="str">
        <f t="shared" si="26"/>
        <v>ZH20</v>
      </c>
      <c r="J58" s="2">
        <f t="shared" ca="1" si="27"/>
        <v>1</v>
      </c>
      <c r="K58" s="2">
        <f t="shared" ca="1" si="20"/>
        <v>0</v>
      </c>
      <c r="L58" s="2">
        <f t="shared" ca="1" si="21"/>
        <v>0</v>
      </c>
      <c r="M58" s="2">
        <f t="shared" ca="1" si="22"/>
        <v>1</v>
      </c>
      <c r="N58" s="2">
        <f t="shared" ca="1" si="23"/>
        <v>0</v>
      </c>
    </row>
    <row r="59" spans="1:14" x14ac:dyDescent="0.3">
      <c r="A59" s="2" t="s">
        <v>21</v>
      </c>
      <c r="B59" s="2">
        <f t="shared" ca="1" si="28"/>
        <v>1</v>
      </c>
      <c r="C59" s="2">
        <f t="shared" ca="1" si="19"/>
        <v>1</v>
      </c>
      <c r="D59" s="2">
        <f t="shared" ca="1" si="19"/>
        <v>0</v>
      </c>
      <c r="E59" s="2">
        <f t="shared" ca="1" si="19"/>
        <v>0</v>
      </c>
      <c r="F59" s="2">
        <f t="shared" ca="1" si="19"/>
        <v>0</v>
      </c>
      <c r="G59" s="2">
        <f t="shared" ca="1" si="25"/>
        <v>1</v>
      </c>
      <c r="I59" s="2" t="str">
        <f t="shared" si="26"/>
        <v>ZH21</v>
      </c>
      <c r="J59" s="2">
        <f t="shared" ca="1" si="27"/>
        <v>1</v>
      </c>
      <c r="K59" s="2">
        <f t="shared" ca="1" si="20"/>
        <v>0</v>
      </c>
      <c r="L59" s="2">
        <f t="shared" ca="1" si="21"/>
        <v>0</v>
      </c>
      <c r="M59" s="2">
        <f t="shared" ca="1" si="22"/>
        <v>0</v>
      </c>
      <c r="N59" s="2">
        <f t="shared" ca="1" si="23"/>
        <v>0</v>
      </c>
    </row>
    <row r="60" spans="1:14" x14ac:dyDescent="0.3">
      <c r="A60" s="2" t="s">
        <v>22</v>
      </c>
      <c r="B60" s="2">
        <f t="shared" ca="1" si="28"/>
        <v>1</v>
      </c>
      <c r="C60" s="2">
        <f t="shared" ca="1" si="19"/>
        <v>0</v>
      </c>
      <c r="D60" s="2">
        <f t="shared" ca="1" si="19"/>
        <v>1</v>
      </c>
      <c r="E60" s="2">
        <f t="shared" ca="1" si="19"/>
        <v>1</v>
      </c>
      <c r="F60" s="2">
        <f t="shared" ca="1" si="19"/>
        <v>0</v>
      </c>
      <c r="G60" s="2">
        <f t="shared" ca="1" si="25"/>
        <v>2</v>
      </c>
      <c r="I60" s="2" t="str">
        <f t="shared" si="26"/>
        <v>ZH22</v>
      </c>
      <c r="J60" s="2">
        <f t="shared" ca="1" si="27"/>
        <v>1</v>
      </c>
      <c r="K60" s="2">
        <f t="shared" ca="1" si="20"/>
        <v>0</v>
      </c>
      <c r="L60" s="2">
        <f t="shared" ca="1" si="21"/>
        <v>0</v>
      </c>
      <c r="M60" s="2">
        <f t="shared" ca="1" si="22"/>
        <v>1</v>
      </c>
      <c r="N60" s="2">
        <f t="shared" ca="1" si="23"/>
        <v>0</v>
      </c>
    </row>
    <row r="61" spans="1:14" x14ac:dyDescent="0.3">
      <c r="A61" s="2" t="s">
        <v>23</v>
      </c>
      <c r="B61" s="2">
        <f t="shared" ca="1" si="28"/>
        <v>0</v>
      </c>
      <c r="C61" s="2">
        <f t="shared" ca="1" si="19"/>
        <v>1</v>
      </c>
      <c r="D61" s="2">
        <f t="shared" ca="1" si="19"/>
        <v>1</v>
      </c>
      <c r="E61" s="2">
        <f t="shared" ca="1" si="19"/>
        <v>1</v>
      </c>
      <c r="F61" s="2">
        <f t="shared" ca="1" si="19"/>
        <v>1</v>
      </c>
      <c r="G61" s="2">
        <f t="shared" ca="1" si="25"/>
        <v>2</v>
      </c>
      <c r="I61" s="2" t="str">
        <f t="shared" si="26"/>
        <v>ZH23</v>
      </c>
      <c r="J61" s="2">
        <f t="shared" ca="1" si="27"/>
        <v>0</v>
      </c>
      <c r="K61" s="2">
        <f t="shared" ca="1" si="20"/>
        <v>0</v>
      </c>
      <c r="L61" s="2">
        <f t="shared" ca="1" si="21"/>
        <v>0</v>
      </c>
      <c r="M61" s="2">
        <f t="shared" ca="1" si="22"/>
        <v>1</v>
      </c>
      <c r="N61" s="2">
        <f t="shared" ca="1" si="23"/>
        <v>1</v>
      </c>
    </row>
    <row r="62" spans="1:14" x14ac:dyDescent="0.3">
      <c r="A62" s="2" t="s">
        <v>24</v>
      </c>
      <c r="B62" s="2">
        <f t="shared" ca="1" si="28"/>
        <v>0</v>
      </c>
      <c r="C62" s="2">
        <f t="shared" ca="1" si="19"/>
        <v>1</v>
      </c>
      <c r="D62" s="2">
        <f t="shared" ca="1" si="19"/>
        <v>0</v>
      </c>
      <c r="E62" s="2">
        <f t="shared" ca="1" si="19"/>
        <v>1</v>
      </c>
      <c r="F62" s="2">
        <f t="shared" ca="1" si="19"/>
        <v>0</v>
      </c>
      <c r="G62" s="2">
        <f t="shared" ca="1" si="25"/>
        <v>1</v>
      </c>
      <c r="I62" s="2" t="str">
        <f t="shared" si="26"/>
        <v>ZH24</v>
      </c>
      <c r="J62" s="2">
        <f t="shared" ca="1" si="27"/>
        <v>0</v>
      </c>
      <c r="K62" s="2">
        <f t="shared" ca="1" si="20"/>
        <v>0</v>
      </c>
      <c r="L62" s="2">
        <f t="shared" ca="1" si="21"/>
        <v>0</v>
      </c>
      <c r="M62" s="2">
        <f t="shared" ca="1" si="22"/>
        <v>1</v>
      </c>
      <c r="N62" s="2">
        <f t="shared" ca="1" si="23"/>
        <v>0</v>
      </c>
    </row>
    <row r="63" spans="1:14" x14ac:dyDescent="0.3">
      <c r="A63" s="2" t="s">
        <v>25</v>
      </c>
      <c r="B63" s="2">
        <f t="shared" ca="1" si="28"/>
        <v>1</v>
      </c>
      <c r="C63" s="2">
        <f t="shared" ca="1" si="19"/>
        <v>0</v>
      </c>
      <c r="D63" s="2">
        <f t="shared" ca="1" si="19"/>
        <v>1</v>
      </c>
      <c r="E63" s="2">
        <f t="shared" ca="1" si="19"/>
        <v>0</v>
      </c>
      <c r="F63" s="2">
        <f t="shared" ca="1" si="19"/>
        <v>1</v>
      </c>
      <c r="G63" s="2">
        <f t="shared" ca="1" si="25"/>
        <v>2</v>
      </c>
      <c r="I63" s="2" t="str">
        <f t="shared" si="26"/>
        <v>ZH25</v>
      </c>
      <c r="J63" s="2">
        <f t="shared" ca="1" si="27"/>
        <v>1</v>
      </c>
      <c r="K63" s="2">
        <f t="shared" ca="1" si="20"/>
        <v>0</v>
      </c>
      <c r="L63" s="2">
        <f t="shared" ca="1" si="21"/>
        <v>0</v>
      </c>
      <c r="M63" s="2">
        <f t="shared" ca="1" si="22"/>
        <v>0</v>
      </c>
      <c r="N63" s="2">
        <f t="shared" ca="1" si="23"/>
        <v>1</v>
      </c>
    </row>
    <row r="66" spans="1:14" x14ac:dyDescent="0.3">
      <c r="A66" s="14" t="s">
        <v>96</v>
      </c>
      <c r="B66" s="12"/>
      <c r="C66" s="12"/>
      <c r="D66" s="12"/>
      <c r="E66" s="12"/>
      <c r="F66" s="12"/>
      <c r="G66" s="13"/>
    </row>
    <row r="67" spans="1:14" x14ac:dyDescent="0.3">
      <c r="A67" s="2" t="s">
        <v>0</v>
      </c>
      <c r="B67" s="2" t="s">
        <v>26</v>
      </c>
      <c r="C67" s="2" t="s">
        <v>27</v>
      </c>
      <c r="D67" s="2" t="s">
        <v>28</v>
      </c>
      <c r="E67" s="2" t="s">
        <v>29</v>
      </c>
      <c r="F67" s="2" t="s">
        <v>30</v>
      </c>
      <c r="G67" s="2" t="s">
        <v>31</v>
      </c>
      <c r="I67" s="2" t="s">
        <v>32</v>
      </c>
      <c r="J67" s="2" t="str">
        <f>B67</f>
        <v>Kérdés1</v>
      </c>
      <c r="K67" s="2" t="str">
        <f t="shared" ref="K67" si="29">C67</f>
        <v>Kérdés2</v>
      </c>
      <c r="L67" s="2" t="str">
        <f t="shared" ref="L67" si="30">D67</f>
        <v>Kérdés3</v>
      </c>
      <c r="M67" s="2" t="str">
        <f t="shared" ref="M67" si="31">E67</f>
        <v>Kérdés4</v>
      </c>
      <c r="N67" s="2" t="str">
        <f t="shared" ref="N67" si="32">F67</f>
        <v>Kérdés5</v>
      </c>
    </row>
    <row r="68" spans="1:14" x14ac:dyDescent="0.3">
      <c r="A68" s="2" t="s">
        <v>1</v>
      </c>
      <c r="B68" s="2">
        <f ca="1">RANDBETWEEN(0,1)</f>
        <v>1</v>
      </c>
      <c r="C68" s="2">
        <f t="shared" ref="C68:F92" ca="1" si="33">RANDBETWEEN(0,1)</f>
        <v>1</v>
      </c>
      <c r="D68" s="2">
        <f t="shared" ca="1" si="33"/>
        <v>0</v>
      </c>
      <c r="E68" s="2">
        <f t="shared" ca="1" si="33"/>
        <v>1</v>
      </c>
      <c r="F68" s="2">
        <f t="shared" ca="1" si="33"/>
        <v>1</v>
      </c>
      <c r="G68" s="2">
        <f ca="1">SUM(J68:N68)</f>
        <v>3</v>
      </c>
      <c r="I68" s="2" t="str">
        <f>A68</f>
        <v>ZH1</v>
      </c>
      <c r="J68" s="2">
        <f ca="1">IF(B68*B$5=1,1,0)</f>
        <v>1</v>
      </c>
      <c r="K68" s="2">
        <f t="shared" ref="K68:K92" ca="1" si="34">IF(C68*C$5=1,1,0)</f>
        <v>1</v>
      </c>
      <c r="L68" s="2">
        <f t="shared" ref="L68:L92" ca="1" si="35">IF(D68*D$5=1,1,0)</f>
        <v>0</v>
      </c>
      <c r="M68" s="2">
        <f t="shared" ref="M68:M92" ca="1" si="36">IF(E68*E$5=1,1,0)</f>
        <v>1</v>
      </c>
      <c r="N68" s="2">
        <f t="shared" ref="N68:N92" ca="1" si="37">IF(F68*F$5=1,1,0)</f>
        <v>0</v>
      </c>
    </row>
    <row r="69" spans="1:14" x14ac:dyDescent="0.3">
      <c r="A69" s="2" t="s">
        <v>2</v>
      </c>
      <c r="B69" s="2">
        <f t="shared" ref="B69:B84" ca="1" si="38">RANDBETWEEN(0,1)</f>
        <v>0</v>
      </c>
      <c r="C69" s="2">
        <f t="shared" ca="1" si="33"/>
        <v>1</v>
      </c>
      <c r="D69" s="2">
        <f t="shared" ca="1" si="33"/>
        <v>1</v>
      </c>
      <c r="E69" s="2">
        <f t="shared" ca="1" si="33"/>
        <v>0</v>
      </c>
      <c r="F69" s="2">
        <f t="shared" ca="1" si="33"/>
        <v>0</v>
      </c>
      <c r="G69" s="2">
        <f t="shared" ref="G69:G92" ca="1" si="39">SUM(J69:N69)</f>
        <v>1</v>
      </c>
      <c r="I69" s="2" t="str">
        <f t="shared" ref="I69:I92" si="40">A69</f>
        <v>ZH2</v>
      </c>
      <c r="J69" s="2">
        <f t="shared" ref="J69:J92" ca="1" si="41">IF(B69*B$5=1,1,0)</f>
        <v>0</v>
      </c>
      <c r="K69" s="2">
        <f t="shared" ca="1" si="34"/>
        <v>1</v>
      </c>
      <c r="L69" s="2">
        <f t="shared" ca="1" si="35"/>
        <v>0</v>
      </c>
      <c r="M69" s="2">
        <f t="shared" ca="1" si="36"/>
        <v>0</v>
      </c>
      <c r="N69" s="2">
        <f t="shared" ca="1" si="37"/>
        <v>0</v>
      </c>
    </row>
    <row r="70" spans="1:14" x14ac:dyDescent="0.3">
      <c r="A70" s="2" t="s">
        <v>3</v>
      </c>
      <c r="B70" s="2">
        <f t="shared" ca="1" si="38"/>
        <v>1</v>
      </c>
      <c r="C70" s="2">
        <f t="shared" ca="1" si="33"/>
        <v>1</v>
      </c>
      <c r="D70" s="2">
        <f t="shared" ca="1" si="33"/>
        <v>0</v>
      </c>
      <c r="E70" s="2">
        <f t="shared" ca="1" si="33"/>
        <v>1</v>
      </c>
      <c r="F70" s="2">
        <f t="shared" ca="1" si="33"/>
        <v>1</v>
      </c>
      <c r="G70" s="2">
        <f t="shared" ca="1" si="39"/>
        <v>3</v>
      </c>
      <c r="I70" s="2" t="str">
        <f t="shared" si="40"/>
        <v>ZH3</v>
      </c>
      <c r="J70" s="2">
        <f t="shared" ca="1" si="41"/>
        <v>1</v>
      </c>
      <c r="K70" s="2">
        <f t="shared" ca="1" si="34"/>
        <v>1</v>
      </c>
      <c r="L70" s="2">
        <f t="shared" ca="1" si="35"/>
        <v>0</v>
      </c>
      <c r="M70" s="2">
        <f t="shared" ca="1" si="36"/>
        <v>1</v>
      </c>
      <c r="N70" s="2">
        <f t="shared" ca="1" si="37"/>
        <v>0</v>
      </c>
    </row>
    <row r="71" spans="1:14" x14ac:dyDescent="0.3">
      <c r="A71" s="2" t="s">
        <v>4</v>
      </c>
      <c r="B71" s="2">
        <f t="shared" ca="1" si="38"/>
        <v>1</v>
      </c>
      <c r="C71" s="2">
        <f t="shared" ca="1" si="33"/>
        <v>0</v>
      </c>
      <c r="D71" s="2">
        <f t="shared" ca="1" si="33"/>
        <v>0</v>
      </c>
      <c r="E71" s="2">
        <f t="shared" ca="1" si="33"/>
        <v>1</v>
      </c>
      <c r="F71" s="2">
        <f t="shared" ca="1" si="33"/>
        <v>1</v>
      </c>
      <c r="G71" s="2">
        <f t="shared" ca="1" si="39"/>
        <v>2</v>
      </c>
      <c r="I71" s="2" t="str">
        <f t="shared" si="40"/>
        <v>ZH4</v>
      </c>
      <c r="J71" s="2">
        <f t="shared" ca="1" si="41"/>
        <v>1</v>
      </c>
      <c r="K71" s="2">
        <f t="shared" ca="1" si="34"/>
        <v>0</v>
      </c>
      <c r="L71" s="2">
        <f t="shared" ca="1" si="35"/>
        <v>0</v>
      </c>
      <c r="M71" s="2">
        <f t="shared" ca="1" si="36"/>
        <v>1</v>
      </c>
      <c r="N71" s="2">
        <f t="shared" ca="1" si="37"/>
        <v>0</v>
      </c>
    </row>
    <row r="72" spans="1:14" x14ac:dyDescent="0.3">
      <c r="A72" s="2" t="s">
        <v>5</v>
      </c>
      <c r="B72" s="2">
        <f t="shared" ca="1" si="38"/>
        <v>0</v>
      </c>
      <c r="C72" s="2">
        <f t="shared" ca="1" si="33"/>
        <v>0</v>
      </c>
      <c r="D72" s="2">
        <f t="shared" ca="1" si="33"/>
        <v>0</v>
      </c>
      <c r="E72" s="2">
        <f t="shared" ca="1" si="33"/>
        <v>1</v>
      </c>
      <c r="F72" s="2">
        <f t="shared" ca="1" si="33"/>
        <v>0</v>
      </c>
      <c r="G72" s="2">
        <f t="shared" ca="1" si="39"/>
        <v>1</v>
      </c>
      <c r="I72" s="2" t="str">
        <f t="shared" si="40"/>
        <v>ZH5</v>
      </c>
      <c r="J72" s="2">
        <f t="shared" ca="1" si="41"/>
        <v>0</v>
      </c>
      <c r="K72" s="2">
        <f t="shared" ca="1" si="34"/>
        <v>0</v>
      </c>
      <c r="L72" s="2">
        <f t="shared" ca="1" si="35"/>
        <v>0</v>
      </c>
      <c r="M72" s="2">
        <f t="shared" ca="1" si="36"/>
        <v>1</v>
      </c>
      <c r="N72" s="2">
        <f t="shared" ca="1" si="37"/>
        <v>0</v>
      </c>
    </row>
    <row r="73" spans="1:14" x14ac:dyDescent="0.3">
      <c r="A73" s="2" t="s">
        <v>6</v>
      </c>
      <c r="B73" s="2">
        <f t="shared" ca="1" si="38"/>
        <v>0</v>
      </c>
      <c r="C73" s="2">
        <f t="shared" ca="1" si="33"/>
        <v>0</v>
      </c>
      <c r="D73" s="2">
        <f t="shared" ca="1" si="33"/>
        <v>0</v>
      </c>
      <c r="E73" s="2">
        <f t="shared" ca="1" si="33"/>
        <v>0</v>
      </c>
      <c r="F73" s="2">
        <f t="shared" ca="1" si="33"/>
        <v>1</v>
      </c>
      <c r="G73" s="2">
        <f t="shared" ca="1" si="39"/>
        <v>0</v>
      </c>
      <c r="I73" s="2" t="str">
        <f t="shared" si="40"/>
        <v>ZH6</v>
      </c>
      <c r="J73" s="2">
        <f t="shared" ca="1" si="41"/>
        <v>0</v>
      </c>
      <c r="K73" s="2">
        <f t="shared" ca="1" si="34"/>
        <v>0</v>
      </c>
      <c r="L73" s="2">
        <f t="shared" ca="1" si="35"/>
        <v>0</v>
      </c>
      <c r="M73" s="2">
        <f t="shared" ca="1" si="36"/>
        <v>0</v>
      </c>
      <c r="N73" s="2">
        <f t="shared" ca="1" si="37"/>
        <v>0</v>
      </c>
    </row>
    <row r="74" spans="1:14" x14ac:dyDescent="0.3">
      <c r="A74" s="2" t="s">
        <v>7</v>
      </c>
      <c r="B74" s="2">
        <f t="shared" ca="1" si="38"/>
        <v>0</v>
      </c>
      <c r="C74" s="2">
        <f t="shared" ca="1" si="33"/>
        <v>1</v>
      </c>
      <c r="D74" s="2">
        <f t="shared" ca="1" si="33"/>
        <v>0</v>
      </c>
      <c r="E74" s="2">
        <f t="shared" ca="1" si="33"/>
        <v>0</v>
      </c>
      <c r="F74" s="2">
        <f t="shared" ca="1" si="33"/>
        <v>0</v>
      </c>
      <c r="G74" s="2">
        <f t="shared" ca="1" si="39"/>
        <v>1</v>
      </c>
      <c r="I74" s="2" t="str">
        <f t="shared" si="40"/>
        <v>ZH7</v>
      </c>
      <c r="J74" s="2">
        <f t="shared" ca="1" si="41"/>
        <v>0</v>
      </c>
      <c r="K74" s="2">
        <f t="shared" ca="1" si="34"/>
        <v>1</v>
      </c>
      <c r="L74" s="2">
        <f t="shared" ca="1" si="35"/>
        <v>0</v>
      </c>
      <c r="M74" s="2">
        <f t="shared" ca="1" si="36"/>
        <v>0</v>
      </c>
      <c r="N74" s="2">
        <f t="shared" ca="1" si="37"/>
        <v>0</v>
      </c>
    </row>
    <row r="75" spans="1:14" x14ac:dyDescent="0.3">
      <c r="A75" s="2" t="s">
        <v>8</v>
      </c>
      <c r="B75" s="2">
        <f t="shared" ca="1" si="38"/>
        <v>0</v>
      </c>
      <c r="C75" s="2">
        <f t="shared" ca="1" si="33"/>
        <v>1</v>
      </c>
      <c r="D75" s="2">
        <f t="shared" ca="1" si="33"/>
        <v>1</v>
      </c>
      <c r="E75" s="2">
        <f t="shared" ca="1" si="33"/>
        <v>1</v>
      </c>
      <c r="F75" s="2">
        <f t="shared" ca="1" si="33"/>
        <v>1</v>
      </c>
      <c r="G75" s="2">
        <f t="shared" ca="1" si="39"/>
        <v>2</v>
      </c>
      <c r="I75" s="2" t="str">
        <f t="shared" si="40"/>
        <v>ZH8</v>
      </c>
      <c r="J75" s="2">
        <f t="shared" ca="1" si="41"/>
        <v>0</v>
      </c>
      <c r="K75" s="2">
        <f t="shared" ca="1" si="34"/>
        <v>1</v>
      </c>
      <c r="L75" s="2">
        <f t="shared" ca="1" si="35"/>
        <v>0</v>
      </c>
      <c r="M75" s="2">
        <f t="shared" ca="1" si="36"/>
        <v>1</v>
      </c>
      <c r="N75" s="2">
        <f t="shared" ca="1" si="37"/>
        <v>0</v>
      </c>
    </row>
    <row r="76" spans="1:14" x14ac:dyDescent="0.3">
      <c r="A76" s="2" t="s">
        <v>9</v>
      </c>
      <c r="B76" s="2">
        <f t="shared" ca="1" si="38"/>
        <v>0</v>
      </c>
      <c r="C76" s="2">
        <f t="shared" ca="1" si="33"/>
        <v>1</v>
      </c>
      <c r="D76" s="2">
        <f t="shared" ca="1" si="33"/>
        <v>1</v>
      </c>
      <c r="E76" s="2">
        <f t="shared" ca="1" si="33"/>
        <v>1</v>
      </c>
      <c r="F76" s="2">
        <f t="shared" ca="1" si="33"/>
        <v>0</v>
      </c>
      <c r="G76" s="2">
        <f t="shared" ca="1" si="39"/>
        <v>2</v>
      </c>
      <c r="I76" s="2" t="str">
        <f t="shared" si="40"/>
        <v>ZH9</v>
      </c>
      <c r="J76" s="2">
        <f t="shared" ca="1" si="41"/>
        <v>0</v>
      </c>
      <c r="K76" s="2">
        <f t="shared" ca="1" si="34"/>
        <v>1</v>
      </c>
      <c r="L76" s="2">
        <f t="shared" ca="1" si="35"/>
        <v>0</v>
      </c>
      <c r="M76" s="2">
        <f t="shared" ca="1" si="36"/>
        <v>1</v>
      </c>
      <c r="N76" s="2">
        <f t="shared" ca="1" si="37"/>
        <v>0</v>
      </c>
    </row>
    <row r="77" spans="1:14" x14ac:dyDescent="0.3">
      <c r="A77" s="2" t="s">
        <v>10</v>
      </c>
      <c r="B77" s="2">
        <f t="shared" ca="1" si="38"/>
        <v>1</v>
      </c>
      <c r="C77" s="2">
        <f t="shared" ca="1" si="33"/>
        <v>1</v>
      </c>
      <c r="D77" s="2">
        <f t="shared" ca="1" si="33"/>
        <v>1</v>
      </c>
      <c r="E77" s="2">
        <f t="shared" ca="1" si="33"/>
        <v>0</v>
      </c>
      <c r="F77" s="2">
        <f t="shared" ca="1" si="33"/>
        <v>1</v>
      </c>
      <c r="G77" s="2">
        <f t="shared" ca="1" si="39"/>
        <v>2</v>
      </c>
      <c r="I77" s="2" t="str">
        <f t="shared" si="40"/>
        <v>ZH10</v>
      </c>
      <c r="J77" s="2">
        <f t="shared" ca="1" si="41"/>
        <v>1</v>
      </c>
      <c r="K77" s="2">
        <f t="shared" ca="1" si="34"/>
        <v>1</v>
      </c>
      <c r="L77" s="2">
        <f t="shared" ca="1" si="35"/>
        <v>0</v>
      </c>
      <c r="M77" s="2">
        <f t="shared" ca="1" si="36"/>
        <v>0</v>
      </c>
      <c r="N77" s="2">
        <f t="shared" ca="1" si="37"/>
        <v>0</v>
      </c>
    </row>
    <row r="78" spans="1:14" x14ac:dyDescent="0.3">
      <c r="A78" s="2" t="s">
        <v>11</v>
      </c>
      <c r="B78" s="2">
        <f t="shared" ca="1" si="38"/>
        <v>1</v>
      </c>
      <c r="C78" s="2">
        <f t="shared" ca="1" si="33"/>
        <v>1</v>
      </c>
      <c r="D78" s="2">
        <f t="shared" ca="1" si="33"/>
        <v>1</v>
      </c>
      <c r="E78" s="2">
        <f t="shared" ca="1" si="33"/>
        <v>1</v>
      </c>
      <c r="F78" s="2">
        <f t="shared" ca="1" si="33"/>
        <v>1</v>
      </c>
      <c r="G78" s="2">
        <f t="shared" ca="1" si="39"/>
        <v>3</v>
      </c>
      <c r="I78" s="2" t="str">
        <f t="shared" si="40"/>
        <v>ZH11</v>
      </c>
      <c r="J78" s="2">
        <f t="shared" ca="1" si="41"/>
        <v>1</v>
      </c>
      <c r="K78" s="2">
        <f t="shared" ca="1" si="34"/>
        <v>1</v>
      </c>
      <c r="L78" s="2">
        <f t="shared" ca="1" si="35"/>
        <v>0</v>
      </c>
      <c r="M78" s="2">
        <f t="shared" ca="1" si="36"/>
        <v>1</v>
      </c>
      <c r="N78" s="2">
        <f t="shared" ca="1" si="37"/>
        <v>0</v>
      </c>
    </row>
    <row r="79" spans="1:14" x14ac:dyDescent="0.3">
      <c r="A79" s="2" t="s">
        <v>12</v>
      </c>
      <c r="B79" s="2">
        <f t="shared" ca="1" si="38"/>
        <v>0</v>
      </c>
      <c r="C79" s="2">
        <f t="shared" ca="1" si="33"/>
        <v>0</v>
      </c>
      <c r="D79" s="2">
        <f t="shared" ca="1" si="33"/>
        <v>0</v>
      </c>
      <c r="E79" s="2">
        <f t="shared" ca="1" si="33"/>
        <v>1</v>
      </c>
      <c r="F79" s="2">
        <f t="shared" ca="1" si="33"/>
        <v>1</v>
      </c>
      <c r="G79" s="2">
        <f t="shared" ca="1" si="39"/>
        <v>1</v>
      </c>
      <c r="I79" s="2" t="str">
        <f t="shared" si="40"/>
        <v>ZH12</v>
      </c>
      <c r="J79" s="2">
        <f t="shared" ca="1" si="41"/>
        <v>0</v>
      </c>
      <c r="K79" s="2">
        <f t="shared" ca="1" si="34"/>
        <v>0</v>
      </c>
      <c r="L79" s="2">
        <f t="shared" ca="1" si="35"/>
        <v>0</v>
      </c>
      <c r="M79" s="2">
        <f t="shared" ca="1" si="36"/>
        <v>1</v>
      </c>
      <c r="N79" s="2">
        <f t="shared" ca="1" si="37"/>
        <v>0</v>
      </c>
    </row>
    <row r="80" spans="1:14" x14ac:dyDescent="0.3">
      <c r="A80" s="2" t="s">
        <v>13</v>
      </c>
      <c r="B80" s="2">
        <f t="shared" ca="1" si="38"/>
        <v>1</v>
      </c>
      <c r="C80" s="2">
        <f t="shared" ca="1" si="33"/>
        <v>0</v>
      </c>
      <c r="D80" s="2">
        <f t="shared" ca="1" si="33"/>
        <v>0</v>
      </c>
      <c r="E80" s="2">
        <f t="shared" ca="1" si="33"/>
        <v>0</v>
      </c>
      <c r="F80" s="2">
        <f t="shared" ca="1" si="33"/>
        <v>0</v>
      </c>
      <c r="G80" s="2">
        <f t="shared" ca="1" si="39"/>
        <v>1</v>
      </c>
      <c r="I80" s="2" t="str">
        <f t="shared" si="40"/>
        <v>ZH13</v>
      </c>
      <c r="J80" s="2">
        <f t="shared" ca="1" si="41"/>
        <v>1</v>
      </c>
      <c r="K80" s="2">
        <f t="shared" ca="1" si="34"/>
        <v>0</v>
      </c>
      <c r="L80" s="2">
        <f t="shared" ca="1" si="35"/>
        <v>0</v>
      </c>
      <c r="M80" s="2">
        <f t="shared" ca="1" si="36"/>
        <v>0</v>
      </c>
      <c r="N80" s="2">
        <f t="shared" ca="1" si="37"/>
        <v>0</v>
      </c>
    </row>
    <row r="81" spans="1:16" x14ac:dyDescent="0.3">
      <c r="A81" s="2" t="s">
        <v>14</v>
      </c>
      <c r="B81" s="2">
        <f t="shared" ca="1" si="38"/>
        <v>1</v>
      </c>
      <c r="C81" s="2">
        <f t="shared" ca="1" si="33"/>
        <v>1</v>
      </c>
      <c r="D81" s="2">
        <f t="shared" ca="1" si="33"/>
        <v>1</v>
      </c>
      <c r="E81" s="2">
        <f t="shared" ca="1" si="33"/>
        <v>1</v>
      </c>
      <c r="F81" s="2">
        <f t="shared" ca="1" si="33"/>
        <v>1</v>
      </c>
      <c r="G81" s="2">
        <f t="shared" ca="1" si="39"/>
        <v>3</v>
      </c>
      <c r="I81" s="2" t="str">
        <f t="shared" si="40"/>
        <v>ZH14</v>
      </c>
      <c r="J81" s="2">
        <f t="shared" ca="1" si="41"/>
        <v>1</v>
      </c>
      <c r="K81" s="2">
        <f t="shared" ca="1" si="34"/>
        <v>1</v>
      </c>
      <c r="L81" s="2">
        <f t="shared" ca="1" si="35"/>
        <v>0</v>
      </c>
      <c r="M81" s="2">
        <f t="shared" ca="1" si="36"/>
        <v>1</v>
      </c>
      <c r="N81" s="2">
        <f t="shared" ca="1" si="37"/>
        <v>0</v>
      </c>
    </row>
    <row r="82" spans="1:16" x14ac:dyDescent="0.3">
      <c r="A82" s="2" t="s">
        <v>15</v>
      </c>
      <c r="B82" s="2">
        <f t="shared" ca="1" si="38"/>
        <v>1</v>
      </c>
      <c r="C82" s="2">
        <f t="shared" ca="1" si="33"/>
        <v>1</v>
      </c>
      <c r="D82" s="2">
        <f t="shared" ca="1" si="33"/>
        <v>0</v>
      </c>
      <c r="E82" s="2">
        <f t="shared" ca="1" si="33"/>
        <v>0</v>
      </c>
      <c r="F82" s="2">
        <f t="shared" ca="1" si="33"/>
        <v>0</v>
      </c>
      <c r="G82" s="2">
        <f t="shared" ca="1" si="39"/>
        <v>2</v>
      </c>
      <c r="I82" s="2" t="str">
        <f t="shared" si="40"/>
        <v>ZH15</v>
      </c>
      <c r="J82" s="2">
        <f t="shared" ca="1" si="41"/>
        <v>1</v>
      </c>
      <c r="K82" s="2">
        <f t="shared" ca="1" si="34"/>
        <v>1</v>
      </c>
      <c r="L82" s="2">
        <f t="shared" ca="1" si="35"/>
        <v>0</v>
      </c>
      <c r="M82" s="2">
        <f t="shared" ca="1" si="36"/>
        <v>0</v>
      </c>
      <c r="N82" s="2">
        <f t="shared" ca="1" si="37"/>
        <v>0</v>
      </c>
    </row>
    <row r="83" spans="1:16" x14ac:dyDescent="0.3">
      <c r="A83" s="2" t="s">
        <v>16</v>
      </c>
      <c r="B83" s="2">
        <f t="shared" ca="1" si="38"/>
        <v>0</v>
      </c>
      <c r="C83" s="2">
        <f t="shared" ca="1" si="33"/>
        <v>1</v>
      </c>
      <c r="D83" s="2">
        <f t="shared" ca="1" si="33"/>
        <v>0</v>
      </c>
      <c r="E83" s="2">
        <f t="shared" ca="1" si="33"/>
        <v>0</v>
      </c>
      <c r="F83" s="2">
        <f t="shared" ca="1" si="33"/>
        <v>0</v>
      </c>
      <c r="G83" s="2">
        <f t="shared" ca="1" si="39"/>
        <v>1</v>
      </c>
      <c r="I83" s="2" t="str">
        <f t="shared" si="40"/>
        <v>ZH16</v>
      </c>
      <c r="J83" s="2">
        <f t="shared" ca="1" si="41"/>
        <v>0</v>
      </c>
      <c r="K83" s="2">
        <f t="shared" ca="1" si="34"/>
        <v>1</v>
      </c>
      <c r="L83" s="2">
        <f t="shared" ca="1" si="35"/>
        <v>0</v>
      </c>
      <c r="M83" s="2">
        <f t="shared" ca="1" si="36"/>
        <v>0</v>
      </c>
      <c r="N83" s="2">
        <f t="shared" ca="1" si="37"/>
        <v>0</v>
      </c>
    </row>
    <row r="84" spans="1:16" x14ac:dyDescent="0.3">
      <c r="A84" s="2" t="s">
        <v>17</v>
      </c>
      <c r="B84" s="2">
        <f t="shared" ca="1" si="38"/>
        <v>1</v>
      </c>
      <c r="C84" s="2">
        <f t="shared" ca="1" si="33"/>
        <v>1</v>
      </c>
      <c r="D84" s="2">
        <f t="shared" ca="1" si="33"/>
        <v>0</v>
      </c>
      <c r="E84" s="2">
        <f t="shared" ca="1" si="33"/>
        <v>1</v>
      </c>
      <c r="F84" s="2">
        <f t="shared" ca="1" si="33"/>
        <v>1</v>
      </c>
      <c r="G84" s="2">
        <f t="shared" ca="1" si="39"/>
        <v>3</v>
      </c>
      <c r="I84" s="2" t="str">
        <f t="shared" si="40"/>
        <v>ZH17</v>
      </c>
      <c r="J84" s="2">
        <f t="shared" ca="1" si="41"/>
        <v>1</v>
      </c>
      <c r="K84" s="2">
        <f t="shared" ca="1" si="34"/>
        <v>1</v>
      </c>
      <c r="L84" s="2">
        <f t="shared" ca="1" si="35"/>
        <v>0</v>
      </c>
      <c r="M84" s="2">
        <f t="shared" ca="1" si="36"/>
        <v>1</v>
      </c>
      <c r="N84" s="2">
        <f t="shared" ca="1" si="37"/>
        <v>0</v>
      </c>
    </row>
    <row r="85" spans="1:16" x14ac:dyDescent="0.3">
      <c r="A85" s="2" t="s">
        <v>18</v>
      </c>
      <c r="B85" s="2">
        <f t="shared" ref="B85:B92" ca="1" si="42">RANDBETWEEN(0,1)</f>
        <v>1</v>
      </c>
      <c r="C85" s="2">
        <f t="shared" ca="1" si="33"/>
        <v>0</v>
      </c>
      <c r="D85" s="2">
        <f t="shared" ca="1" si="33"/>
        <v>0</v>
      </c>
      <c r="E85" s="2">
        <f t="shared" ca="1" si="33"/>
        <v>1</v>
      </c>
      <c r="F85" s="2">
        <f t="shared" ca="1" si="33"/>
        <v>0</v>
      </c>
      <c r="G85" s="2">
        <f t="shared" ca="1" si="39"/>
        <v>2</v>
      </c>
      <c r="I85" s="2" t="str">
        <f t="shared" si="40"/>
        <v>ZH18</v>
      </c>
      <c r="J85" s="2">
        <f t="shared" ca="1" si="41"/>
        <v>1</v>
      </c>
      <c r="K85" s="2">
        <f t="shared" ca="1" si="34"/>
        <v>0</v>
      </c>
      <c r="L85" s="2">
        <f t="shared" ca="1" si="35"/>
        <v>0</v>
      </c>
      <c r="M85" s="2">
        <f t="shared" ca="1" si="36"/>
        <v>1</v>
      </c>
      <c r="N85" s="2">
        <f t="shared" ca="1" si="37"/>
        <v>0</v>
      </c>
    </row>
    <row r="86" spans="1:16" x14ac:dyDescent="0.3">
      <c r="A86" s="2" t="s">
        <v>19</v>
      </c>
      <c r="B86" s="2">
        <f t="shared" ca="1" si="42"/>
        <v>0</v>
      </c>
      <c r="C86" s="2">
        <f t="shared" ca="1" si="33"/>
        <v>0</v>
      </c>
      <c r="D86" s="2">
        <f t="shared" ca="1" si="33"/>
        <v>1</v>
      </c>
      <c r="E86" s="2">
        <f t="shared" ca="1" si="33"/>
        <v>1</v>
      </c>
      <c r="F86" s="2">
        <f t="shared" ca="1" si="33"/>
        <v>0</v>
      </c>
      <c r="G86" s="2">
        <f t="shared" ca="1" si="39"/>
        <v>1</v>
      </c>
      <c r="I86" s="2" t="str">
        <f t="shared" si="40"/>
        <v>ZH19</v>
      </c>
      <c r="J86" s="2">
        <f t="shared" ca="1" si="41"/>
        <v>0</v>
      </c>
      <c r="K86" s="2">
        <f t="shared" ca="1" si="34"/>
        <v>0</v>
      </c>
      <c r="L86" s="2">
        <f t="shared" ca="1" si="35"/>
        <v>0</v>
      </c>
      <c r="M86" s="2">
        <f t="shared" ca="1" si="36"/>
        <v>1</v>
      </c>
      <c r="N86" s="2">
        <f t="shared" ca="1" si="37"/>
        <v>0</v>
      </c>
    </row>
    <row r="87" spans="1:16" x14ac:dyDescent="0.3">
      <c r="A87" s="2" t="s">
        <v>20</v>
      </c>
      <c r="B87" s="2">
        <f t="shared" ca="1" si="42"/>
        <v>0</v>
      </c>
      <c r="C87" s="2">
        <f t="shared" ca="1" si="33"/>
        <v>1</v>
      </c>
      <c r="D87" s="2">
        <f t="shared" ca="1" si="33"/>
        <v>1</v>
      </c>
      <c r="E87" s="2">
        <f t="shared" ca="1" si="33"/>
        <v>1</v>
      </c>
      <c r="F87" s="2">
        <f t="shared" ca="1" si="33"/>
        <v>1</v>
      </c>
      <c r="G87" s="2">
        <f t="shared" ca="1" si="39"/>
        <v>2</v>
      </c>
      <c r="I87" s="2" t="str">
        <f t="shared" si="40"/>
        <v>ZH20</v>
      </c>
      <c r="J87" s="2">
        <f t="shared" ca="1" si="41"/>
        <v>0</v>
      </c>
      <c r="K87" s="2">
        <f t="shared" ca="1" si="34"/>
        <v>1</v>
      </c>
      <c r="L87" s="2">
        <f t="shared" ca="1" si="35"/>
        <v>0</v>
      </c>
      <c r="M87" s="2">
        <f t="shared" ca="1" si="36"/>
        <v>1</v>
      </c>
      <c r="N87" s="2">
        <f t="shared" ca="1" si="37"/>
        <v>0</v>
      </c>
    </row>
    <row r="88" spans="1:16" x14ac:dyDescent="0.3">
      <c r="A88" s="2" t="s">
        <v>21</v>
      </c>
      <c r="B88" s="2">
        <f t="shared" ca="1" si="42"/>
        <v>0</v>
      </c>
      <c r="C88" s="2">
        <f t="shared" ca="1" si="33"/>
        <v>0</v>
      </c>
      <c r="D88" s="2">
        <f t="shared" ca="1" si="33"/>
        <v>1</v>
      </c>
      <c r="E88" s="2">
        <f t="shared" ca="1" si="33"/>
        <v>0</v>
      </c>
      <c r="F88" s="2">
        <f t="shared" ca="1" si="33"/>
        <v>0</v>
      </c>
      <c r="G88" s="2">
        <f t="shared" ca="1" si="39"/>
        <v>0</v>
      </c>
      <c r="I88" s="2" t="str">
        <f t="shared" si="40"/>
        <v>ZH21</v>
      </c>
      <c r="J88" s="2">
        <f t="shared" ca="1" si="41"/>
        <v>0</v>
      </c>
      <c r="K88" s="2">
        <f t="shared" ca="1" si="34"/>
        <v>0</v>
      </c>
      <c r="L88" s="2">
        <f t="shared" ca="1" si="35"/>
        <v>0</v>
      </c>
      <c r="M88" s="2">
        <f t="shared" ca="1" si="36"/>
        <v>0</v>
      </c>
      <c r="N88" s="2">
        <f t="shared" ca="1" si="37"/>
        <v>0</v>
      </c>
    </row>
    <row r="89" spans="1:16" x14ac:dyDescent="0.3">
      <c r="A89" s="2" t="s">
        <v>22</v>
      </c>
      <c r="B89" s="2">
        <f t="shared" ca="1" si="42"/>
        <v>0</v>
      </c>
      <c r="C89" s="2">
        <f t="shared" ca="1" si="33"/>
        <v>1</v>
      </c>
      <c r="D89" s="2">
        <f t="shared" ca="1" si="33"/>
        <v>1</v>
      </c>
      <c r="E89" s="2">
        <f t="shared" ca="1" si="33"/>
        <v>0</v>
      </c>
      <c r="F89" s="2">
        <f t="shared" ca="1" si="33"/>
        <v>1</v>
      </c>
      <c r="G89" s="2">
        <f t="shared" ca="1" si="39"/>
        <v>1</v>
      </c>
      <c r="I89" s="2" t="str">
        <f t="shared" si="40"/>
        <v>ZH22</v>
      </c>
      <c r="J89" s="2">
        <f t="shared" ca="1" si="41"/>
        <v>0</v>
      </c>
      <c r="K89" s="2">
        <f t="shared" ca="1" si="34"/>
        <v>1</v>
      </c>
      <c r="L89" s="2">
        <f t="shared" ca="1" si="35"/>
        <v>0</v>
      </c>
      <c r="M89" s="2">
        <f t="shared" ca="1" si="36"/>
        <v>0</v>
      </c>
      <c r="N89" s="2">
        <f t="shared" ca="1" si="37"/>
        <v>0</v>
      </c>
    </row>
    <row r="90" spans="1:16" x14ac:dyDescent="0.3">
      <c r="A90" s="2" t="s">
        <v>23</v>
      </c>
      <c r="B90" s="2">
        <f t="shared" ca="1" si="42"/>
        <v>1</v>
      </c>
      <c r="C90" s="2">
        <f t="shared" ca="1" si="33"/>
        <v>0</v>
      </c>
      <c r="D90" s="2">
        <f t="shared" ca="1" si="33"/>
        <v>1</v>
      </c>
      <c r="E90" s="2">
        <f t="shared" ca="1" si="33"/>
        <v>1</v>
      </c>
      <c r="F90" s="2">
        <f t="shared" ca="1" si="33"/>
        <v>1</v>
      </c>
      <c r="G90" s="2">
        <f t="shared" ca="1" si="39"/>
        <v>2</v>
      </c>
      <c r="I90" s="2" t="str">
        <f t="shared" si="40"/>
        <v>ZH23</v>
      </c>
      <c r="J90" s="2">
        <f t="shared" ca="1" si="41"/>
        <v>1</v>
      </c>
      <c r="K90" s="2">
        <f t="shared" ca="1" si="34"/>
        <v>0</v>
      </c>
      <c r="L90" s="2">
        <f t="shared" ca="1" si="35"/>
        <v>0</v>
      </c>
      <c r="M90" s="2">
        <f t="shared" ca="1" si="36"/>
        <v>1</v>
      </c>
      <c r="N90" s="2">
        <f t="shared" ca="1" si="37"/>
        <v>0</v>
      </c>
    </row>
    <row r="91" spans="1:16" x14ac:dyDescent="0.3">
      <c r="A91" s="2" t="s">
        <v>24</v>
      </c>
      <c r="B91" s="2">
        <f t="shared" ca="1" si="42"/>
        <v>0</v>
      </c>
      <c r="C91" s="2">
        <f t="shared" ca="1" si="33"/>
        <v>1</v>
      </c>
      <c r="D91" s="2">
        <f t="shared" ca="1" si="33"/>
        <v>1</v>
      </c>
      <c r="E91" s="2">
        <f t="shared" ca="1" si="33"/>
        <v>1</v>
      </c>
      <c r="F91" s="2">
        <f t="shared" ca="1" si="33"/>
        <v>0</v>
      </c>
      <c r="G91" s="2">
        <f t="shared" ca="1" si="39"/>
        <v>2</v>
      </c>
      <c r="I91" s="2" t="str">
        <f t="shared" si="40"/>
        <v>ZH24</v>
      </c>
      <c r="J91" s="2">
        <f t="shared" ca="1" si="41"/>
        <v>0</v>
      </c>
      <c r="K91" s="2">
        <f t="shared" ca="1" si="34"/>
        <v>1</v>
      </c>
      <c r="L91" s="2">
        <f t="shared" ca="1" si="35"/>
        <v>0</v>
      </c>
      <c r="M91" s="2">
        <f t="shared" ca="1" si="36"/>
        <v>1</v>
      </c>
      <c r="N91" s="2">
        <f t="shared" ca="1" si="37"/>
        <v>0</v>
      </c>
    </row>
    <row r="92" spans="1:16" x14ac:dyDescent="0.3">
      <c r="A92" s="2" t="s">
        <v>25</v>
      </c>
      <c r="B92" s="2">
        <f t="shared" ca="1" si="42"/>
        <v>1</v>
      </c>
      <c r="C92" s="2">
        <f t="shared" ca="1" si="33"/>
        <v>0</v>
      </c>
      <c r="D92" s="2">
        <f t="shared" ca="1" si="33"/>
        <v>0</v>
      </c>
      <c r="E92" s="2">
        <f t="shared" ca="1" si="33"/>
        <v>0</v>
      </c>
      <c r="F92" s="2">
        <f t="shared" ca="1" si="33"/>
        <v>1</v>
      </c>
      <c r="G92" s="2">
        <f t="shared" ca="1" si="39"/>
        <v>1</v>
      </c>
      <c r="I92" s="2" t="str">
        <f t="shared" si="40"/>
        <v>ZH25</v>
      </c>
      <c r="J92" s="2">
        <f t="shared" ca="1" si="41"/>
        <v>1</v>
      </c>
      <c r="K92" s="2">
        <f t="shared" ca="1" si="34"/>
        <v>0</v>
      </c>
      <c r="L92" s="2">
        <f t="shared" ca="1" si="35"/>
        <v>0</v>
      </c>
      <c r="M92" s="2">
        <f t="shared" ca="1" si="36"/>
        <v>0</v>
      </c>
      <c r="N92" s="2">
        <f t="shared" ca="1" si="37"/>
        <v>0</v>
      </c>
    </row>
    <row r="95" spans="1:16" x14ac:dyDescent="0.3">
      <c r="A95" s="14" t="s">
        <v>97</v>
      </c>
      <c r="B95" s="12"/>
      <c r="C95" s="12"/>
      <c r="D95" s="12"/>
      <c r="E95" s="12"/>
      <c r="F95" s="12"/>
      <c r="G95" s="13"/>
    </row>
    <row r="96" spans="1:16" x14ac:dyDescent="0.3">
      <c r="A96" s="2" t="s">
        <v>0</v>
      </c>
      <c r="B96" s="2" t="s">
        <v>26</v>
      </c>
      <c r="C96" s="2" t="s">
        <v>27</v>
      </c>
      <c r="D96" s="2" t="s">
        <v>28</v>
      </c>
      <c r="E96" s="2" t="s">
        <v>29</v>
      </c>
      <c r="F96" s="2" t="s">
        <v>30</v>
      </c>
      <c r="G96" s="2" t="s">
        <v>31</v>
      </c>
      <c r="I96" s="2" t="s">
        <v>32</v>
      </c>
      <c r="J96" s="2" t="str">
        <f>B96</f>
        <v>Kérdés1</v>
      </c>
      <c r="K96" s="2" t="str">
        <f t="shared" ref="K96" si="43">C96</f>
        <v>Kérdés2</v>
      </c>
      <c r="L96" s="2" t="str">
        <f t="shared" ref="L96" si="44">D96</f>
        <v>Kérdés3</v>
      </c>
      <c r="M96" s="2" t="str">
        <f t="shared" ref="M96" si="45">E96</f>
        <v>Kérdés4</v>
      </c>
      <c r="N96" s="2" t="str">
        <f t="shared" ref="N96" si="46">F96</f>
        <v>Kérdés5</v>
      </c>
      <c r="P96" s="2" t="s">
        <v>99</v>
      </c>
    </row>
    <row r="97" spans="1:16" x14ac:dyDescent="0.3">
      <c r="A97" s="2" t="s">
        <v>1</v>
      </c>
      <c r="B97" s="2">
        <f ca="1">RANDBETWEEN(0,1)</f>
        <v>1</v>
      </c>
      <c r="C97" s="2">
        <f t="shared" ref="C97:F121" ca="1" si="47">RANDBETWEEN(0,1)</f>
        <v>1</v>
      </c>
      <c r="D97" s="2">
        <f t="shared" ca="1" si="47"/>
        <v>1</v>
      </c>
      <c r="E97" s="2">
        <f t="shared" ca="1" si="47"/>
        <v>1</v>
      </c>
      <c r="F97" s="2">
        <f t="shared" ca="1" si="47"/>
        <v>1</v>
      </c>
      <c r="G97" s="2">
        <f ca="1">SUM(J97:N97)</f>
        <v>5</v>
      </c>
      <c r="I97" s="2" t="str">
        <f>A97</f>
        <v>ZH1</v>
      </c>
      <c r="J97" s="2">
        <f ca="1">IF(B97*B$6=1,1,0)</f>
        <v>1</v>
      </c>
      <c r="K97" s="2">
        <f t="shared" ref="K97:K121" ca="1" si="48">IF(C97*C$6=1,1,0)</f>
        <v>1</v>
      </c>
      <c r="L97" s="2">
        <f t="shared" ref="L97:L121" ca="1" si="49">IF(D97*D$6=1,1,0)</f>
        <v>1</v>
      </c>
      <c r="M97" s="2">
        <f t="shared" ref="M97:M121" ca="1" si="50">IF(E97*E$6=1,1,0)</f>
        <v>1</v>
      </c>
      <c r="N97" s="2">
        <f t="shared" ref="N97:N121" ca="1" si="51">IF(F97*F$6=1,1,0)</f>
        <v>1</v>
      </c>
      <c r="P97" s="2">
        <f ca="1">SUM(B97:F97)-G97</f>
        <v>0</v>
      </c>
    </row>
    <row r="98" spans="1:16" x14ac:dyDescent="0.3">
      <c r="A98" s="2" t="s">
        <v>2</v>
      </c>
      <c r="B98" s="2">
        <f t="shared" ref="B98:B113" ca="1" si="52">RANDBETWEEN(0,1)</f>
        <v>0</v>
      </c>
      <c r="C98" s="2">
        <f t="shared" ca="1" si="47"/>
        <v>0</v>
      </c>
      <c r="D98" s="2">
        <f t="shared" ca="1" si="47"/>
        <v>1</v>
      </c>
      <c r="E98" s="2">
        <f t="shared" ca="1" si="47"/>
        <v>1</v>
      </c>
      <c r="F98" s="2">
        <f t="shared" ca="1" si="47"/>
        <v>1</v>
      </c>
      <c r="G98" s="2">
        <f t="shared" ref="G98:G121" ca="1" si="53">SUM(J98:N98)</f>
        <v>3</v>
      </c>
      <c r="I98" s="2" t="str">
        <f t="shared" ref="I98:I121" si="54">A98</f>
        <v>ZH2</v>
      </c>
      <c r="J98" s="2">
        <f t="shared" ref="J98:J121" ca="1" si="55">IF(B98*B$6=1,1,0)</f>
        <v>0</v>
      </c>
      <c r="K98" s="2">
        <f t="shared" ca="1" si="48"/>
        <v>0</v>
      </c>
      <c r="L98" s="2">
        <f t="shared" ca="1" si="49"/>
        <v>1</v>
      </c>
      <c r="M98" s="2">
        <f t="shared" ca="1" si="50"/>
        <v>1</v>
      </c>
      <c r="N98" s="2">
        <f t="shared" ca="1" si="51"/>
        <v>1</v>
      </c>
      <c r="P98" s="2">
        <f t="shared" ref="P98:P121" ca="1" si="56">SUM(B98:F98)-G98</f>
        <v>0</v>
      </c>
    </row>
    <row r="99" spans="1:16" x14ac:dyDescent="0.3">
      <c r="A99" s="2" t="s">
        <v>3</v>
      </c>
      <c r="B99" s="2">
        <f t="shared" ca="1" si="52"/>
        <v>0</v>
      </c>
      <c r="C99" s="2">
        <f t="shared" ca="1" si="47"/>
        <v>1</v>
      </c>
      <c r="D99" s="2">
        <f t="shared" ca="1" si="47"/>
        <v>1</v>
      </c>
      <c r="E99" s="2">
        <f t="shared" ca="1" si="47"/>
        <v>0</v>
      </c>
      <c r="F99" s="2">
        <f t="shared" ca="1" si="47"/>
        <v>0</v>
      </c>
      <c r="G99" s="2">
        <f t="shared" ca="1" si="53"/>
        <v>2</v>
      </c>
      <c r="I99" s="2" t="str">
        <f t="shared" si="54"/>
        <v>ZH3</v>
      </c>
      <c r="J99" s="2">
        <f t="shared" ca="1" si="55"/>
        <v>0</v>
      </c>
      <c r="K99" s="2">
        <f t="shared" ca="1" si="48"/>
        <v>1</v>
      </c>
      <c r="L99" s="2">
        <f t="shared" ca="1" si="49"/>
        <v>1</v>
      </c>
      <c r="M99" s="2">
        <f t="shared" ca="1" si="50"/>
        <v>0</v>
      </c>
      <c r="N99" s="2">
        <f t="shared" ca="1" si="51"/>
        <v>0</v>
      </c>
      <c r="P99" s="2">
        <f t="shared" ca="1" si="56"/>
        <v>0</v>
      </c>
    </row>
    <row r="100" spans="1:16" x14ac:dyDescent="0.3">
      <c r="A100" s="2" t="s">
        <v>4</v>
      </c>
      <c r="B100" s="2">
        <f t="shared" ca="1" si="52"/>
        <v>1</v>
      </c>
      <c r="C100" s="2">
        <f t="shared" ca="1" si="47"/>
        <v>0</v>
      </c>
      <c r="D100" s="2">
        <f t="shared" ca="1" si="47"/>
        <v>0</v>
      </c>
      <c r="E100" s="2">
        <f t="shared" ca="1" si="47"/>
        <v>0</v>
      </c>
      <c r="F100" s="2">
        <f t="shared" ca="1" si="47"/>
        <v>0</v>
      </c>
      <c r="G100" s="2">
        <f t="shared" ca="1" si="53"/>
        <v>1</v>
      </c>
      <c r="I100" s="2" t="str">
        <f t="shared" si="54"/>
        <v>ZH4</v>
      </c>
      <c r="J100" s="2">
        <f t="shared" ca="1" si="55"/>
        <v>1</v>
      </c>
      <c r="K100" s="2">
        <f t="shared" ca="1" si="48"/>
        <v>0</v>
      </c>
      <c r="L100" s="2">
        <f t="shared" ca="1" si="49"/>
        <v>0</v>
      </c>
      <c r="M100" s="2">
        <f t="shared" ca="1" si="50"/>
        <v>0</v>
      </c>
      <c r="N100" s="2">
        <f t="shared" ca="1" si="51"/>
        <v>0</v>
      </c>
      <c r="P100" s="2">
        <f t="shared" ca="1" si="56"/>
        <v>0</v>
      </c>
    </row>
    <row r="101" spans="1:16" x14ac:dyDescent="0.3">
      <c r="A101" s="2" t="s">
        <v>5</v>
      </c>
      <c r="B101" s="2">
        <f t="shared" ca="1" si="52"/>
        <v>1</v>
      </c>
      <c r="C101" s="2">
        <f t="shared" ca="1" si="47"/>
        <v>1</v>
      </c>
      <c r="D101" s="2">
        <f t="shared" ca="1" si="47"/>
        <v>0</v>
      </c>
      <c r="E101" s="2">
        <f t="shared" ca="1" si="47"/>
        <v>1</v>
      </c>
      <c r="F101" s="2">
        <f t="shared" ca="1" si="47"/>
        <v>1</v>
      </c>
      <c r="G101" s="2">
        <f t="shared" ca="1" si="53"/>
        <v>4</v>
      </c>
      <c r="I101" s="2" t="str">
        <f t="shared" si="54"/>
        <v>ZH5</v>
      </c>
      <c r="J101" s="2">
        <f t="shared" ca="1" si="55"/>
        <v>1</v>
      </c>
      <c r="K101" s="2">
        <f t="shared" ca="1" si="48"/>
        <v>1</v>
      </c>
      <c r="L101" s="2">
        <f t="shared" ca="1" si="49"/>
        <v>0</v>
      </c>
      <c r="M101" s="2">
        <f t="shared" ca="1" si="50"/>
        <v>1</v>
      </c>
      <c r="N101" s="2">
        <f t="shared" ca="1" si="51"/>
        <v>1</v>
      </c>
      <c r="P101" s="2">
        <f t="shared" ca="1" si="56"/>
        <v>0</v>
      </c>
    </row>
    <row r="102" spans="1:16" x14ac:dyDescent="0.3">
      <c r="A102" s="2" t="s">
        <v>6</v>
      </c>
      <c r="B102" s="2">
        <f t="shared" ca="1" si="52"/>
        <v>1</v>
      </c>
      <c r="C102" s="2">
        <f t="shared" ca="1" si="47"/>
        <v>1</v>
      </c>
      <c r="D102" s="2">
        <f t="shared" ca="1" si="47"/>
        <v>0</v>
      </c>
      <c r="E102" s="2">
        <f t="shared" ca="1" si="47"/>
        <v>0</v>
      </c>
      <c r="F102" s="2">
        <f t="shared" ca="1" si="47"/>
        <v>1</v>
      </c>
      <c r="G102" s="2">
        <f t="shared" ca="1" si="53"/>
        <v>3</v>
      </c>
      <c r="I102" s="2" t="str">
        <f t="shared" si="54"/>
        <v>ZH6</v>
      </c>
      <c r="J102" s="2">
        <f t="shared" ca="1" si="55"/>
        <v>1</v>
      </c>
      <c r="K102" s="2">
        <f t="shared" ca="1" si="48"/>
        <v>1</v>
      </c>
      <c r="L102" s="2">
        <f t="shared" ca="1" si="49"/>
        <v>0</v>
      </c>
      <c r="M102" s="2">
        <f t="shared" ca="1" si="50"/>
        <v>0</v>
      </c>
      <c r="N102" s="2">
        <f t="shared" ca="1" si="51"/>
        <v>1</v>
      </c>
      <c r="P102" s="2">
        <f t="shared" ca="1" si="56"/>
        <v>0</v>
      </c>
    </row>
    <row r="103" spans="1:16" x14ac:dyDescent="0.3">
      <c r="A103" s="2" t="s">
        <v>7</v>
      </c>
      <c r="B103" s="2">
        <f t="shared" ca="1" si="52"/>
        <v>1</v>
      </c>
      <c r="C103" s="2">
        <f t="shared" ca="1" si="47"/>
        <v>0</v>
      </c>
      <c r="D103" s="2">
        <f t="shared" ca="1" si="47"/>
        <v>0</v>
      </c>
      <c r="E103" s="2">
        <f t="shared" ca="1" si="47"/>
        <v>0</v>
      </c>
      <c r="F103" s="2">
        <f t="shared" ca="1" si="47"/>
        <v>0</v>
      </c>
      <c r="G103" s="2">
        <f t="shared" ca="1" si="53"/>
        <v>1</v>
      </c>
      <c r="I103" s="2" t="str">
        <f t="shared" si="54"/>
        <v>ZH7</v>
      </c>
      <c r="J103" s="2">
        <f t="shared" ca="1" si="55"/>
        <v>1</v>
      </c>
      <c r="K103" s="2">
        <f t="shared" ca="1" si="48"/>
        <v>0</v>
      </c>
      <c r="L103" s="2">
        <f t="shared" ca="1" si="49"/>
        <v>0</v>
      </c>
      <c r="M103" s="2">
        <f t="shared" ca="1" si="50"/>
        <v>0</v>
      </c>
      <c r="N103" s="2">
        <f t="shared" ca="1" si="51"/>
        <v>0</v>
      </c>
      <c r="P103" s="2">
        <f t="shared" ca="1" si="56"/>
        <v>0</v>
      </c>
    </row>
    <row r="104" spans="1:16" x14ac:dyDescent="0.3">
      <c r="A104" s="2" t="s">
        <v>8</v>
      </c>
      <c r="B104" s="2">
        <f t="shared" ca="1" si="52"/>
        <v>0</v>
      </c>
      <c r="C104" s="2">
        <f t="shared" ca="1" si="47"/>
        <v>0</v>
      </c>
      <c r="D104" s="2">
        <f t="shared" ca="1" si="47"/>
        <v>0</v>
      </c>
      <c r="E104" s="2">
        <f t="shared" ca="1" si="47"/>
        <v>1</v>
      </c>
      <c r="F104" s="2">
        <f t="shared" ca="1" si="47"/>
        <v>0</v>
      </c>
      <c r="G104" s="2">
        <f t="shared" ca="1" si="53"/>
        <v>1</v>
      </c>
      <c r="I104" s="2" t="str">
        <f t="shared" si="54"/>
        <v>ZH8</v>
      </c>
      <c r="J104" s="2">
        <f t="shared" ca="1" si="55"/>
        <v>0</v>
      </c>
      <c r="K104" s="2">
        <f t="shared" ca="1" si="48"/>
        <v>0</v>
      </c>
      <c r="L104" s="2">
        <f t="shared" ca="1" si="49"/>
        <v>0</v>
      </c>
      <c r="M104" s="2">
        <f t="shared" ca="1" si="50"/>
        <v>1</v>
      </c>
      <c r="N104" s="2">
        <f t="shared" ca="1" si="51"/>
        <v>0</v>
      </c>
      <c r="P104" s="2">
        <f t="shared" ca="1" si="56"/>
        <v>0</v>
      </c>
    </row>
    <row r="105" spans="1:16" x14ac:dyDescent="0.3">
      <c r="A105" s="2" t="s">
        <v>9</v>
      </c>
      <c r="B105" s="2">
        <f t="shared" ca="1" si="52"/>
        <v>0</v>
      </c>
      <c r="C105" s="2">
        <f t="shared" ca="1" si="47"/>
        <v>1</v>
      </c>
      <c r="D105" s="2">
        <f t="shared" ca="1" si="47"/>
        <v>1</v>
      </c>
      <c r="E105" s="2">
        <f t="shared" ca="1" si="47"/>
        <v>0</v>
      </c>
      <c r="F105" s="2">
        <f t="shared" ca="1" si="47"/>
        <v>1</v>
      </c>
      <c r="G105" s="2">
        <f t="shared" ca="1" si="53"/>
        <v>3</v>
      </c>
      <c r="I105" s="2" t="str">
        <f t="shared" si="54"/>
        <v>ZH9</v>
      </c>
      <c r="J105" s="2">
        <f t="shared" ca="1" si="55"/>
        <v>0</v>
      </c>
      <c r="K105" s="2">
        <f t="shared" ca="1" si="48"/>
        <v>1</v>
      </c>
      <c r="L105" s="2">
        <f t="shared" ca="1" si="49"/>
        <v>1</v>
      </c>
      <c r="M105" s="2">
        <f t="shared" ca="1" si="50"/>
        <v>0</v>
      </c>
      <c r="N105" s="2">
        <f t="shared" ca="1" si="51"/>
        <v>1</v>
      </c>
      <c r="P105" s="2">
        <f t="shared" ca="1" si="56"/>
        <v>0</v>
      </c>
    </row>
    <row r="106" spans="1:16" x14ac:dyDescent="0.3">
      <c r="A106" s="2" t="s">
        <v>10</v>
      </c>
      <c r="B106" s="2">
        <f t="shared" ca="1" si="52"/>
        <v>1</v>
      </c>
      <c r="C106" s="2">
        <f t="shared" ca="1" si="47"/>
        <v>1</v>
      </c>
      <c r="D106" s="2">
        <f t="shared" ca="1" si="47"/>
        <v>1</v>
      </c>
      <c r="E106" s="2">
        <f t="shared" ca="1" si="47"/>
        <v>1</v>
      </c>
      <c r="F106" s="2">
        <f t="shared" ca="1" si="47"/>
        <v>1</v>
      </c>
      <c r="G106" s="2">
        <f t="shared" ca="1" si="53"/>
        <v>5</v>
      </c>
      <c r="I106" s="2" t="str">
        <f t="shared" si="54"/>
        <v>ZH10</v>
      </c>
      <c r="J106" s="2">
        <f t="shared" ca="1" si="55"/>
        <v>1</v>
      </c>
      <c r="K106" s="2">
        <f t="shared" ca="1" si="48"/>
        <v>1</v>
      </c>
      <c r="L106" s="2">
        <f t="shared" ca="1" si="49"/>
        <v>1</v>
      </c>
      <c r="M106" s="2">
        <f t="shared" ca="1" si="50"/>
        <v>1</v>
      </c>
      <c r="N106" s="2">
        <f t="shared" ca="1" si="51"/>
        <v>1</v>
      </c>
      <c r="P106" s="2">
        <f t="shared" ca="1" si="56"/>
        <v>0</v>
      </c>
    </row>
    <row r="107" spans="1:16" x14ac:dyDescent="0.3">
      <c r="A107" s="2" t="s">
        <v>11</v>
      </c>
      <c r="B107" s="2">
        <f t="shared" ca="1" si="52"/>
        <v>1</v>
      </c>
      <c r="C107" s="2">
        <f t="shared" ca="1" si="47"/>
        <v>0</v>
      </c>
      <c r="D107" s="2">
        <f t="shared" ca="1" si="47"/>
        <v>0</v>
      </c>
      <c r="E107" s="2">
        <f t="shared" ca="1" si="47"/>
        <v>0</v>
      </c>
      <c r="F107" s="2">
        <f t="shared" ca="1" si="47"/>
        <v>1</v>
      </c>
      <c r="G107" s="2">
        <f t="shared" ca="1" si="53"/>
        <v>2</v>
      </c>
      <c r="I107" s="2" t="str">
        <f t="shared" si="54"/>
        <v>ZH11</v>
      </c>
      <c r="J107" s="2">
        <f t="shared" ca="1" si="55"/>
        <v>1</v>
      </c>
      <c r="K107" s="2">
        <f t="shared" ca="1" si="48"/>
        <v>0</v>
      </c>
      <c r="L107" s="2">
        <f t="shared" ca="1" si="49"/>
        <v>0</v>
      </c>
      <c r="M107" s="2">
        <f t="shared" ca="1" si="50"/>
        <v>0</v>
      </c>
      <c r="N107" s="2">
        <f t="shared" ca="1" si="51"/>
        <v>1</v>
      </c>
      <c r="P107" s="2">
        <f t="shared" ca="1" si="56"/>
        <v>0</v>
      </c>
    </row>
    <row r="108" spans="1:16" x14ac:dyDescent="0.3">
      <c r="A108" s="2" t="s">
        <v>12</v>
      </c>
      <c r="B108" s="2">
        <f t="shared" ca="1" si="52"/>
        <v>0</v>
      </c>
      <c r="C108" s="2">
        <f t="shared" ca="1" si="47"/>
        <v>0</v>
      </c>
      <c r="D108" s="2">
        <f t="shared" ca="1" si="47"/>
        <v>0</v>
      </c>
      <c r="E108" s="2">
        <f t="shared" ca="1" si="47"/>
        <v>1</v>
      </c>
      <c r="F108" s="2">
        <f t="shared" ca="1" si="47"/>
        <v>0</v>
      </c>
      <c r="G108" s="2">
        <f t="shared" ca="1" si="53"/>
        <v>1</v>
      </c>
      <c r="I108" s="2" t="str">
        <f t="shared" si="54"/>
        <v>ZH12</v>
      </c>
      <c r="J108" s="2">
        <f t="shared" ca="1" si="55"/>
        <v>0</v>
      </c>
      <c r="K108" s="2">
        <f t="shared" ca="1" si="48"/>
        <v>0</v>
      </c>
      <c r="L108" s="2">
        <f t="shared" ca="1" si="49"/>
        <v>0</v>
      </c>
      <c r="M108" s="2">
        <f t="shared" ca="1" si="50"/>
        <v>1</v>
      </c>
      <c r="N108" s="2">
        <f t="shared" ca="1" si="51"/>
        <v>0</v>
      </c>
      <c r="P108" s="2">
        <f t="shared" ca="1" si="56"/>
        <v>0</v>
      </c>
    </row>
    <row r="109" spans="1:16" x14ac:dyDescent="0.3">
      <c r="A109" s="2" t="s">
        <v>13</v>
      </c>
      <c r="B109" s="2">
        <f t="shared" ca="1" si="52"/>
        <v>0</v>
      </c>
      <c r="C109" s="2">
        <f t="shared" ca="1" si="47"/>
        <v>1</v>
      </c>
      <c r="D109" s="2">
        <f t="shared" ca="1" si="47"/>
        <v>0</v>
      </c>
      <c r="E109" s="2">
        <f t="shared" ca="1" si="47"/>
        <v>0</v>
      </c>
      <c r="F109" s="2">
        <f t="shared" ca="1" si="47"/>
        <v>0</v>
      </c>
      <c r="G109" s="2">
        <f t="shared" ca="1" si="53"/>
        <v>1</v>
      </c>
      <c r="I109" s="2" t="str">
        <f t="shared" si="54"/>
        <v>ZH13</v>
      </c>
      <c r="J109" s="2">
        <f t="shared" ca="1" si="55"/>
        <v>0</v>
      </c>
      <c r="K109" s="2">
        <f t="shared" ca="1" si="48"/>
        <v>1</v>
      </c>
      <c r="L109" s="2">
        <f t="shared" ca="1" si="49"/>
        <v>0</v>
      </c>
      <c r="M109" s="2">
        <f t="shared" ca="1" si="50"/>
        <v>0</v>
      </c>
      <c r="N109" s="2">
        <f t="shared" ca="1" si="51"/>
        <v>0</v>
      </c>
      <c r="P109" s="2">
        <f t="shared" ca="1" si="56"/>
        <v>0</v>
      </c>
    </row>
    <row r="110" spans="1:16" x14ac:dyDescent="0.3">
      <c r="A110" s="2" t="s">
        <v>14</v>
      </c>
      <c r="B110" s="2">
        <f t="shared" ca="1" si="52"/>
        <v>0</v>
      </c>
      <c r="C110" s="2">
        <f t="shared" ca="1" si="47"/>
        <v>0</v>
      </c>
      <c r="D110" s="2">
        <f t="shared" ca="1" si="47"/>
        <v>1</v>
      </c>
      <c r="E110" s="2">
        <f t="shared" ca="1" si="47"/>
        <v>1</v>
      </c>
      <c r="F110" s="2">
        <f t="shared" ca="1" si="47"/>
        <v>0</v>
      </c>
      <c r="G110" s="2">
        <f t="shared" ca="1" si="53"/>
        <v>2</v>
      </c>
      <c r="I110" s="2" t="str">
        <f t="shared" si="54"/>
        <v>ZH14</v>
      </c>
      <c r="J110" s="2">
        <f t="shared" ca="1" si="55"/>
        <v>0</v>
      </c>
      <c r="K110" s="2">
        <f t="shared" ca="1" si="48"/>
        <v>0</v>
      </c>
      <c r="L110" s="2">
        <f t="shared" ca="1" si="49"/>
        <v>1</v>
      </c>
      <c r="M110" s="2">
        <f t="shared" ca="1" si="50"/>
        <v>1</v>
      </c>
      <c r="N110" s="2">
        <f t="shared" ca="1" si="51"/>
        <v>0</v>
      </c>
      <c r="P110" s="2">
        <f t="shared" ca="1" si="56"/>
        <v>0</v>
      </c>
    </row>
    <row r="111" spans="1:16" x14ac:dyDescent="0.3">
      <c r="A111" s="2" t="s">
        <v>15</v>
      </c>
      <c r="B111" s="2">
        <f t="shared" ca="1" si="52"/>
        <v>1</v>
      </c>
      <c r="C111" s="2">
        <f t="shared" ca="1" si="47"/>
        <v>1</v>
      </c>
      <c r="D111" s="2">
        <f t="shared" ca="1" si="47"/>
        <v>1</v>
      </c>
      <c r="E111" s="2">
        <f t="shared" ca="1" si="47"/>
        <v>1</v>
      </c>
      <c r="F111" s="2">
        <f t="shared" ca="1" si="47"/>
        <v>0</v>
      </c>
      <c r="G111" s="2">
        <f t="shared" ca="1" si="53"/>
        <v>4</v>
      </c>
      <c r="I111" s="2" t="str">
        <f t="shared" si="54"/>
        <v>ZH15</v>
      </c>
      <c r="J111" s="2">
        <f t="shared" ca="1" si="55"/>
        <v>1</v>
      </c>
      <c r="K111" s="2">
        <f t="shared" ca="1" si="48"/>
        <v>1</v>
      </c>
      <c r="L111" s="2">
        <f t="shared" ca="1" si="49"/>
        <v>1</v>
      </c>
      <c r="M111" s="2">
        <f t="shared" ca="1" si="50"/>
        <v>1</v>
      </c>
      <c r="N111" s="2">
        <f t="shared" ca="1" si="51"/>
        <v>0</v>
      </c>
      <c r="P111" s="2">
        <f t="shared" ca="1" si="56"/>
        <v>0</v>
      </c>
    </row>
    <row r="112" spans="1:16" x14ac:dyDescent="0.3">
      <c r="A112" s="2" t="s">
        <v>16</v>
      </c>
      <c r="B112" s="2">
        <f t="shared" ca="1" si="52"/>
        <v>1</v>
      </c>
      <c r="C112" s="2">
        <f t="shared" ca="1" si="47"/>
        <v>0</v>
      </c>
      <c r="D112" s="2">
        <f t="shared" ca="1" si="47"/>
        <v>0</v>
      </c>
      <c r="E112" s="2">
        <f t="shared" ca="1" si="47"/>
        <v>0</v>
      </c>
      <c r="F112" s="2">
        <f t="shared" ca="1" si="47"/>
        <v>0</v>
      </c>
      <c r="G112" s="2">
        <f t="shared" ca="1" si="53"/>
        <v>1</v>
      </c>
      <c r="I112" s="2" t="str">
        <f t="shared" si="54"/>
        <v>ZH16</v>
      </c>
      <c r="J112" s="2">
        <f t="shared" ca="1" si="55"/>
        <v>1</v>
      </c>
      <c r="K112" s="2">
        <f t="shared" ca="1" si="48"/>
        <v>0</v>
      </c>
      <c r="L112" s="2">
        <f t="shared" ca="1" si="49"/>
        <v>0</v>
      </c>
      <c r="M112" s="2">
        <f t="shared" ca="1" si="50"/>
        <v>0</v>
      </c>
      <c r="N112" s="2">
        <f t="shared" ca="1" si="51"/>
        <v>0</v>
      </c>
      <c r="P112" s="2">
        <f t="shared" ca="1" si="56"/>
        <v>0</v>
      </c>
    </row>
    <row r="113" spans="1:23" x14ac:dyDescent="0.3">
      <c r="A113" s="2" t="s">
        <v>17</v>
      </c>
      <c r="B113" s="2">
        <f t="shared" ca="1" si="52"/>
        <v>0</v>
      </c>
      <c r="C113" s="2">
        <f t="shared" ca="1" si="47"/>
        <v>0</v>
      </c>
      <c r="D113" s="2">
        <f t="shared" ca="1" si="47"/>
        <v>0</v>
      </c>
      <c r="E113" s="2">
        <f t="shared" ca="1" si="47"/>
        <v>1</v>
      </c>
      <c r="F113" s="2">
        <f t="shared" ca="1" si="47"/>
        <v>0</v>
      </c>
      <c r="G113" s="2">
        <f t="shared" ca="1" si="53"/>
        <v>1</v>
      </c>
      <c r="I113" s="2" t="str">
        <f t="shared" si="54"/>
        <v>ZH17</v>
      </c>
      <c r="J113" s="2">
        <f t="shared" ca="1" si="55"/>
        <v>0</v>
      </c>
      <c r="K113" s="2">
        <f t="shared" ca="1" si="48"/>
        <v>0</v>
      </c>
      <c r="L113" s="2">
        <f t="shared" ca="1" si="49"/>
        <v>0</v>
      </c>
      <c r="M113" s="2">
        <f t="shared" ca="1" si="50"/>
        <v>1</v>
      </c>
      <c r="N113" s="2">
        <f t="shared" ca="1" si="51"/>
        <v>0</v>
      </c>
      <c r="P113" s="2">
        <f t="shared" ca="1" si="56"/>
        <v>0</v>
      </c>
    </row>
    <row r="114" spans="1:23" x14ac:dyDescent="0.3">
      <c r="A114" s="2" t="s">
        <v>18</v>
      </c>
      <c r="B114" s="2">
        <f t="shared" ref="B114:B121" ca="1" si="57">RANDBETWEEN(0,1)</f>
        <v>0</v>
      </c>
      <c r="C114" s="2">
        <f t="shared" ca="1" si="47"/>
        <v>1</v>
      </c>
      <c r="D114" s="2">
        <f t="shared" ca="1" si="47"/>
        <v>1</v>
      </c>
      <c r="E114" s="2">
        <f t="shared" ca="1" si="47"/>
        <v>0</v>
      </c>
      <c r="F114" s="2">
        <f t="shared" ca="1" si="47"/>
        <v>0</v>
      </c>
      <c r="G114" s="2">
        <f t="shared" ca="1" si="53"/>
        <v>2</v>
      </c>
      <c r="I114" s="2" t="str">
        <f t="shared" si="54"/>
        <v>ZH18</v>
      </c>
      <c r="J114" s="2">
        <f t="shared" ca="1" si="55"/>
        <v>0</v>
      </c>
      <c r="K114" s="2">
        <f t="shared" ca="1" si="48"/>
        <v>1</v>
      </c>
      <c r="L114" s="2">
        <f t="shared" ca="1" si="49"/>
        <v>1</v>
      </c>
      <c r="M114" s="2">
        <f t="shared" ca="1" si="50"/>
        <v>0</v>
      </c>
      <c r="N114" s="2">
        <f t="shared" ca="1" si="51"/>
        <v>0</v>
      </c>
      <c r="P114" s="2">
        <f t="shared" ca="1" si="56"/>
        <v>0</v>
      </c>
    </row>
    <row r="115" spans="1:23" x14ac:dyDescent="0.3">
      <c r="A115" s="2" t="s">
        <v>19</v>
      </c>
      <c r="B115" s="2">
        <f t="shared" ca="1" si="57"/>
        <v>0</v>
      </c>
      <c r="C115" s="2">
        <f t="shared" ca="1" si="47"/>
        <v>1</v>
      </c>
      <c r="D115" s="2">
        <f t="shared" ca="1" si="47"/>
        <v>1</v>
      </c>
      <c r="E115" s="2">
        <f t="shared" ca="1" si="47"/>
        <v>0</v>
      </c>
      <c r="F115" s="2">
        <f t="shared" ca="1" si="47"/>
        <v>0</v>
      </c>
      <c r="G115" s="2">
        <f t="shared" ca="1" si="53"/>
        <v>2</v>
      </c>
      <c r="I115" s="2" t="str">
        <f t="shared" si="54"/>
        <v>ZH19</v>
      </c>
      <c r="J115" s="2">
        <f t="shared" ca="1" si="55"/>
        <v>0</v>
      </c>
      <c r="K115" s="2">
        <f t="shared" ca="1" si="48"/>
        <v>1</v>
      </c>
      <c r="L115" s="2">
        <f t="shared" ca="1" si="49"/>
        <v>1</v>
      </c>
      <c r="M115" s="2">
        <f t="shared" ca="1" si="50"/>
        <v>0</v>
      </c>
      <c r="N115" s="2">
        <f t="shared" ca="1" si="51"/>
        <v>0</v>
      </c>
      <c r="P115" s="2">
        <f t="shared" ca="1" si="56"/>
        <v>0</v>
      </c>
    </row>
    <row r="116" spans="1:23" x14ac:dyDescent="0.3">
      <c r="A116" s="2" t="s">
        <v>20</v>
      </c>
      <c r="B116" s="2">
        <f t="shared" ca="1" si="57"/>
        <v>1</v>
      </c>
      <c r="C116" s="2">
        <f t="shared" ca="1" si="47"/>
        <v>1</v>
      </c>
      <c r="D116" s="2">
        <f t="shared" ca="1" si="47"/>
        <v>0</v>
      </c>
      <c r="E116" s="2">
        <f t="shared" ca="1" si="47"/>
        <v>0</v>
      </c>
      <c r="F116" s="2">
        <f t="shared" ca="1" si="47"/>
        <v>0</v>
      </c>
      <c r="G116" s="2">
        <f t="shared" ca="1" si="53"/>
        <v>2</v>
      </c>
      <c r="I116" s="2" t="str">
        <f t="shared" si="54"/>
        <v>ZH20</v>
      </c>
      <c r="J116" s="2">
        <f t="shared" ca="1" si="55"/>
        <v>1</v>
      </c>
      <c r="K116" s="2">
        <f t="shared" ca="1" si="48"/>
        <v>1</v>
      </c>
      <c r="L116" s="2">
        <f t="shared" ca="1" si="49"/>
        <v>0</v>
      </c>
      <c r="M116" s="2">
        <f t="shared" ca="1" si="50"/>
        <v>0</v>
      </c>
      <c r="N116" s="2">
        <f t="shared" ca="1" si="51"/>
        <v>0</v>
      </c>
      <c r="P116" s="2">
        <f t="shared" ca="1" si="56"/>
        <v>0</v>
      </c>
    </row>
    <row r="117" spans="1:23" x14ac:dyDescent="0.3">
      <c r="A117" s="2" t="s">
        <v>21</v>
      </c>
      <c r="B117" s="2">
        <f t="shared" ca="1" si="57"/>
        <v>0</v>
      </c>
      <c r="C117" s="2">
        <f t="shared" ca="1" si="47"/>
        <v>1</v>
      </c>
      <c r="D117" s="2">
        <f t="shared" ca="1" si="47"/>
        <v>1</v>
      </c>
      <c r="E117" s="2">
        <f t="shared" ca="1" si="47"/>
        <v>0</v>
      </c>
      <c r="F117" s="2">
        <f t="shared" ca="1" si="47"/>
        <v>1</v>
      </c>
      <c r="G117" s="2">
        <f t="shared" ca="1" si="53"/>
        <v>3</v>
      </c>
      <c r="I117" s="2" t="str">
        <f t="shared" si="54"/>
        <v>ZH21</v>
      </c>
      <c r="J117" s="2">
        <f t="shared" ca="1" si="55"/>
        <v>0</v>
      </c>
      <c r="K117" s="2">
        <f t="shared" ca="1" si="48"/>
        <v>1</v>
      </c>
      <c r="L117" s="2">
        <f t="shared" ca="1" si="49"/>
        <v>1</v>
      </c>
      <c r="M117" s="2">
        <f t="shared" ca="1" si="50"/>
        <v>0</v>
      </c>
      <c r="N117" s="2">
        <f t="shared" ca="1" si="51"/>
        <v>1</v>
      </c>
      <c r="P117" s="2">
        <f t="shared" ca="1" si="56"/>
        <v>0</v>
      </c>
    </row>
    <row r="118" spans="1:23" x14ac:dyDescent="0.3">
      <c r="A118" s="2" t="s">
        <v>22</v>
      </c>
      <c r="B118" s="2">
        <f t="shared" ca="1" si="57"/>
        <v>0</v>
      </c>
      <c r="C118" s="2">
        <f t="shared" ca="1" si="47"/>
        <v>0</v>
      </c>
      <c r="D118" s="2">
        <f t="shared" ca="1" si="47"/>
        <v>1</v>
      </c>
      <c r="E118" s="2">
        <f t="shared" ca="1" si="47"/>
        <v>1</v>
      </c>
      <c r="F118" s="2">
        <f t="shared" ca="1" si="47"/>
        <v>1</v>
      </c>
      <c r="G118" s="2">
        <f t="shared" ca="1" si="53"/>
        <v>3</v>
      </c>
      <c r="I118" s="2" t="str">
        <f t="shared" si="54"/>
        <v>ZH22</v>
      </c>
      <c r="J118" s="2">
        <f t="shared" ca="1" si="55"/>
        <v>0</v>
      </c>
      <c r="K118" s="2">
        <f t="shared" ca="1" si="48"/>
        <v>0</v>
      </c>
      <c r="L118" s="2">
        <f t="shared" ca="1" si="49"/>
        <v>1</v>
      </c>
      <c r="M118" s="2">
        <f t="shared" ca="1" si="50"/>
        <v>1</v>
      </c>
      <c r="N118" s="2">
        <f t="shared" ca="1" si="51"/>
        <v>1</v>
      </c>
      <c r="P118" s="2">
        <f t="shared" ca="1" si="56"/>
        <v>0</v>
      </c>
    </row>
    <row r="119" spans="1:23" x14ac:dyDescent="0.3">
      <c r="A119" s="2" t="s">
        <v>23</v>
      </c>
      <c r="B119" s="2">
        <f t="shared" ca="1" si="57"/>
        <v>1</v>
      </c>
      <c r="C119" s="2">
        <f t="shared" ca="1" si="47"/>
        <v>1</v>
      </c>
      <c r="D119" s="2">
        <f t="shared" ca="1" si="47"/>
        <v>1</v>
      </c>
      <c r="E119" s="2">
        <f t="shared" ca="1" si="47"/>
        <v>1</v>
      </c>
      <c r="F119" s="2">
        <f t="shared" ca="1" si="47"/>
        <v>1</v>
      </c>
      <c r="G119" s="2">
        <f t="shared" ca="1" si="53"/>
        <v>5</v>
      </c>
      <c r="I119" s="2" t="str">
        <f t="shared" si="54"/>
        <v>ZH23</v>
      </c>
      <c r="J119" s="2">
        <f t="shared" ca="1" si="55"/>
        <v>1</v>
      </c>
      <c r="K119" s="2">
        <f t="shared" ca="1" si="48"/>
        <v>1</v>
      </c>
      <c r="L119" s="2">
        <f t="shared" ca="1" si="49"/>
        <v>1</v>
      </c>
      <c r="M119" s="2">
        <f t="shared" ca="1" si="50"/>
        <v>1</v>
      </c>
      <c r="N119" s="2">
        <f t="shared" ca="1" si="51"/>
        <v>1</v>
      </c>
      <c r="P119" s="2">
        <f t="shared" ca="1" si="56"/>
        <v>0</v>
      </c>
    </row>
    <row r="120" spans="1:23" x14ac:dyDescent="0.3">
      <c r="A120" s="2" t="s">
        <v>24</v>
      </c>
      <c r="B120" s="2">
        <f t="shared" ca="1" si="57"/>
        <v>1</v>
      </c>
      <c r="C120" s="2">
        <f t="shared" ca="1" si="47"/>
        <v>1</v>
      </c>
      <c r="D120" s="2">
        <f t="shared" ca="1" si="47"/>
        <v>0</v>
      </c>
      <c r="E120" s="2">
        <f t="shared" ca="1" si="47"/>
        <v>1</v>
      </c>
      <c r="F120" s="2">
        <f t="shared" ca="1" si="47"/>
        <v>0</v>
      </c>
      <c r="G120" s="2">
        <f t="shared" ca="1" si="53"/>
        <v>3</v>
      </c>
      <c r="I120" s="2" t="str">
        <f t="shared" si="54"/>
        <v>ZH24</v>
      </c>
      <c r="J120" s="2">
        <f t="shared" ca="1" si="55"/>
        <v>1</v>
      </c>
      <c r="K120" s="2">
        <f t="shared" ca="1" si="48"/>
        <v>1</v>
      </c>
      <c r="L120" s="2">
        <f t="shared" ca="1" si="49"/>
        <v>0</v>
      </c>
      <c r="M120" s="2">
        <f t="shared" ca="1" si="50"/>
        <v>1</v>
      </c>
      <c r="N120" s="2">
        <f t="shared" ca="1" si="51"/>
        <v>0</v>
      </c>
      <c r="P120" s="2">
        <f t="shared" ca="1" si="56"/>
        <v>0</v>
      </c>
    </row>
    <row r="121" spans="1:23" x14ac:dyDescent="0.3">
      <c r="A121" s="2" t="s">
        <v>25</v>
      </c>
      <c r="B121" s="2">
        <f t="shared" ca="1" si="57"/>
        <v>1</v>
      </c>
      <c r="C121" s="2">
        <f t="shared" ca="1" si="47"/>
        <v>0</v>
      </c>
      <c r="D121" s="2">
        <f t="shared" ca="1" si="47"/>
        <v>1</v>
      </c>
      <c r="E121" s="2">
        <f t="shared" ca="1" si="47"/>
        <v>1</v>
      </c>
      <c r="F121" s="2">
        <f t="shared" ca="1" si="47"/>
        <v>1</v>
      </c>
      <c r="G121" s="2">
        <f t="shared" ca="1" si="53"/>
        <v>4</v>
      </c>
      <c r="I121" s="2" t="str">
        <f t="shared" si="54"/>
        <v>ZH25</v>
      </c>
      <c r="J121" s="2">
        <f t="shared" ca="1" si="55"/>
        <v>1</v>
      </c>
      <c r="K121" s="2">
        <f t="shared" ca="1" si="48"/>
        <v>0</v>
      </c>
      <c r="L121" s="2">
        <f t="shared" ca="1" si="49"/>
        <v>1</v>
      </c>
      <c r="M121" s="2">
        <f t="shared" ca="1" si="50"/>
        <v>1</v>
      </c>
      <c r="N121" s="2">
        <f t="shared" ca="1" si="51"/>
        <v>1</v>
      </c>
      <c r="P121" s="2">
        <f t="shared" ca="1" si="56"/>
        <v>0</v>
      </c>
    </row>
    <row r="124" spans="1:23" x14ac:dyDescent="0.3">
      <c r="A124" s="14" t="s">
        <v>98</v>
      </c>
      <c r="B124" s="12"/>
      <c r="C124" s="12"/>
      <c r="D124" s="12"/>
      <c r="E124" s="12"/>
      <c r="F124" s="12"/>
      <c r="G124" s="13"/>
      <c r="I124" s="17" t="str">
        <f>A7</f>
        <v>összesen</v>
      </c>
      <c r="J124" s="17">
        <f t="shared" ref="J124:N124" ca="1" si="58">B7</f>
        <v>3</v>
      </c>
      <c r="K124" s="17">
        <f t="shared" ca="1" si="58"/>
        <v>2</v>
      </c>
      <c r="L124" s="17">
        <f t="shared" ca="1" si="58"/>
        <v>2</v>
      </c>
      <c r="M124" s="17">
        <f t="shared" ca="1" si="58"/>
        <v>3</v>
      </c>
      <c r="N124" s="17">
        <f t="shared" ca="1" si="58"/>
        <v>2</v>
      </c>
    </row>
    <row r="125" spans="1:23" x14ac:dyDescent="0.3">
      <c r="A125" s="2" t="s">
        <v>0</v>
      </c>
      <c r="B125" s="2" t="s">
        <v>26</v>
      </c>
      <c r="C125" s="2" t="s">
        <v>27</v>
      </c>
      <c r="D125" s="2" t="s">
        <v>28</v>
      </c>
      <c r="E125" s="2" t="s">
        <v>29</v>
      </c>
      <c r="F125" s="2" t="s">
        <v>30</v>
      </c>
      <c r="G125" s="17" t="s">
        <v>31</v>
      </c>
      <c r="I125" s="2" t="str">
        <f>A125</f>
        <v>ZH-író kódja</v>
      </c>
      <c r="J125" s="2" t="str">
        <f>B125</f>
        <v>Kérdés1</v>
      </c>
      <c r="K125" s="2" t="str">
        <f t="shared" ref="K125:N125" si="59">C125</f>
        <v>Kérdés2</v>
      </c>
      <c r="L125" s="2" t="str">
        <f t="shared" si="59"/>
        <v>Kérdés3</v>
      </c>
      <c r="M125" s="2" t="str">
        <f t="shared" si="59"/>
        <v>Kérdés4</v>
      </c>
      <c r="N125" s="2" t="str">
        <f t="shared" si="59"/>
        <v>Kérdés5</v>
      </c>
      <c r="R125" s="2" t="str">
        <f>I125</f>
        <v>ZH-író kódja</v>
      </c>
      <c r="S125" s="2" t="str">
        <f t="shared" ref="S125" si="60">J125</f>
        <v>Kérdés1</v>
      </c>
      <c r="T125" s="2" t="str">
        <f t="shared" ref="T125" si="61">K125</f>
        <v>Kérdés2</v>
      </c>
      <c r="U125" s="2" t="str">
        <f t="shared" ref="U125" si="62">L125</f>
        <v>Kérdés3</v>
      </c>
      <c r="V125" s="2" t="str">
        <f t="shared" ref="V125" si="63">M125</f>
        <v>Kérdés4</v>
      </c>
      <c r="W125" s="2" t="str">
        <f t="shared" ref="W125" si="64">N125</f>
        <v>Kérdés5</v>
      </c>
    </row>
    <row r="126" spans="1:23" x14ac:dyDescent="0.3">
      <c r="A126" s="2" t="s">
        <v>1</v>
      </c>
      <c r="B126" s="2">
        <f ca="1">B10+B39+B68+B97</f>
        <v>3</v>
      </c>
      <c r="C126" s="2">
        <f t="shared" ref="C126:F126" ca="1" si="65">C10+C39+C68+C97</f>
        <v>2</v>
      </c>
      <c r="D126" s="2">
        <f t="shared" ca="1" si="65"/>
        <v>2</v>
      </c>
      <c r="E126" s="2">
        <f t="shared" ca="1" si="65"/>
        <v>4</v>
      </c>
      <c r="F126" s="2">
        <f t="shared" ca="1" si="65"/>
        <v>3</v>
      </c>
      <c r="G126" s="17">
        <f ca="1">SUM(S126:W126)</f>
        <v>4</v>
      </c>
      <c r="I126" s="2" t="str">
        <f t="shared" ref="I126:I150" si="66">A126</f>
        <v>ZH1</v>
      </c>
      <c r="J126" s="2">
        <f ca="1">J10+J39+J68+J97</f>
        <v>3</v>
      </c>
      <c r="K126" s="2">
        <f t="shared" ref="K126:N126" ca="1" si="67">K10+K39+K68+K97</f>
        <v>2</v>
      </c>
      <c r="L126" s="2">
        <f t="shared" ca="1" si="67"/>
        <v>2</v>
      </c>
      <c r="M126" s="2">
        <f t="shared" ca="1" si="67"/>
        <v>3</v>
      </c>
      <c r="N126" s="2">
        <f t="shared" ca="1" si="67"/>
        <v>1</v>
      </c>
      <c r="R126" s="2" t="str">
        <f t="shared" ref="R126:R150" si="68">I126</f>
        <v>ZH1</v>
      </c>
      <c r="S126" s="2">
        <f ca="1">IF(J126=J$124,1,0)</f>
        <v>1</v>
      </c>
      <c r="T126" s="2">
        <f t="shared" ref="T126:T150" ca="1" si="69">IF(K126=K$124,1,0)</f>
        <v>1</v>
      </c>
      <c r="U126" s="2">
        <f t="shared" ref="U126:U150" ca="1" si="70">IF(L126=L$124,1,0)</f>
        <v>1</v>
      </c>
      <c r="V126" s="2">
        <f t="shared" ref="V126:V150" ca="1" si="71">IF(M126=M$124,1,0)</f>
        <v>1</v>
      </c>
      <c r="W126" s="2">
        <f t="shared" ref="W126:W150" ca="1" si="72">IF(N126=N$124,1,0)</f>
        <v>0</v>
      </c>
    </row>
    <row r="127" spans="1:23" x14ac:dyDescent="0.3">
      <c r="A127" s="2" t="s">
        <v>2</v>
      </c>
      <c r="B127" s="2">
        <f t="shared" ref="B127:F127" ca="1" si="73">B11+B40+B69+B98</f>
        <v>1</v>
      </c>
      <c r="C127" s="2">
        <f t="shared" ca="1" si="73"/>
        <v>1</v>
      </c>
      <c r="D127" s="2">
        <f t="shared" ca="1" si="73"/>
        <v>3</v>
      </c>
      <c r="E127" s="2">
        <f t="shared" ca="1" si="73"/>
        <v>2</v>
      </c>
      <c r="F127" s="2">
        <f t="shared" ca="1" si="73"/>
        <v>2</v>
      </c>
      <c r="G127" s="17">
        <f t="shared" ref="G127:G150" ca="1" si="74">SUM(S127:W127)</f>
        <v>0</v>
      </c>
      <c r="I127" s="2" t="str">
        <f t="shared" si="66"/>
        <v>ZH2</v>
      </c>
      <c r="J127" s="2">
        <f t="shared" ref="J127:N127" ca="1" si="75">J11+J40+J69+J98</f>
        <v>1</v>
      </c>
      <c r="K127" s="2">
        <f t="shared" ca="1" si="75"/>
        <v>1</v>
      </c>
      <c r="L127" s="2">
        <f t="shared" ca="1" si="75"/>
        <v>1</v>
      </c>
      <c r="M127" s="2">
        <f t="shared" ca="1" si="75"/>
        <v>1</v>
      </c>
      <c r="N127" s="2">
        <f t="shared" ca="1" si="75"/>
        <v>1</v>
      </c>
      <c r="R127" s="2" t="str">
        <f t="shared" si="68"/>
        <v>ZH2</v>
      </c>
      <c r="S127" s="2">
        <f t="shared" ref="S127:S150" ca="1" si="76">IF(J127=J$124,1,0)</f>
        <v>0</v>
      </c>
      <c r="T127" s="2">
        <f t="shared" ca="1" si="69"/>
        <v>0</v>
      </c>
      <c r="U127" s="2">
        <f t="shared" ca="1" si="70"/>
        <v>0</v>
      </c>
      <c r="V127" s="2">
        <f t="shared" ca="1" si="71"/>
        <v>0</v>
      </c>
      <c r="W127" s="2">
        <f t="shared" ca="1" si="72"/>
        <v>0</v>
      </c>
    </row>
    <row r="128" spans="1:23" x14ac:dyDescent="0.3">
      <c r="A128" s="2" t="s">
        <v>3</v>
      </c>
      <c r="B128" s="2">
        <f t="shared" ref="B128:F128" ca="1" si="77">B12+B41+B70+B99</f>
        <v>3</v>
      </c>
      <c r="C128" s="2">
        <f t="shared" ca="1" si="77"/>
        <v>2</v>
      </c>
      <c r="D128" s="2">
        <f t="shared" ca="1" si="77"/>
        <v>3</v>
      </c>
      <c r="E128" s="2">
        <f t="shared" ca="1" si="77"/>
        <v>3</v>
      </c>
      <c r="F128" s="2">
        <f t="shared" ca="1" si="77"/>
        <v>2</v>
      </c>
      <c r="G128" s="17">
        <f t="shared" ca="1" si="74"/>
        <v>2</v>
      </c>
      <c r="I128" s="2" t="str">
        <f t="shared" si="66"/>
        <v>ZH3</v>
      </c>
      <c r="J128" s="2">
        <f t="shared" ref="J128:N128" ca="1" si="78">J12+J41+J70+J99</f>
        <v>2</v>
      </c>
      <c r="K128" s="2">
        <f t="shared" ca="1" si="78"/>
        <v>2</v>
      </c>
      <c r="L128" s="2">
        <f t="shared" ca="1" si="78"/>
        <v>2</v>
      </c>
      <c r="M128" s="2">
        <f t="shared" ca="1" si="78"/>
        <v>2</v>
      </c>
      <c r="N128" s="2">
        <f t="shared" ca="1" si="78"/>
        <v>0</v>
      </c>
      <c r="R128" s="2" t="str">
        <f t="shared" si="68"/>
        <v>ZH3</v>
      </c>
      <c r="S128" s="2">
        <f t="shared" ca="1" si="76"/>
        <v>0</v>
      </c>
      <c r="T128" s="2">
        <f t="shared" ca="1" si="69"/>
        <v>1</v>
      </c>
      <c r="U128" s="2">
        <f t="shared" ca="1" si="70"/>
        <v>1</v>
      </c>
      <c r="V128" s="2">
        <f t="shared" ca="1" si="71"/>
        <v>0</v>
      </c>
      <c r="W128" s="2">
        <f t="shared" ca="1" si="72"/>
        <v>0</v>
      </c>
    </row>
    <row r="129" spans="1:23" x14ac:dyDescent="0.3">
      <c r="A129" s="2" t="s">
        <v>4</v>
      </c>
      <c r="B129" s="2">
        <f t="shared" ref="B129:F129" ca="1" si="79">B13+B42+B71+B100</f>
        <v>3</v>
      </c>
      <c r="C129" s="2">
        <f t="shared" ca="1" si="79"/>
        <v>1</v>
      </c>
      <c r="D129" s="2">
        <f t="shared" ca="1" si="79"/>
        <v>1</v>
      </c>
      <c r="E129" s="2">
        <f t="shared" ca="1" si="79"/>
        <v>1</v>
      </c>
      <c r="F129" s="2">
        <f t="shared" ca="1" si="79"/>
        <v>2</v>
      </c>
      <c r="G129" s="17">
        <f t="shared" ca="1" si="74"/>
        <v>1</v>
      </c>
      <c r="I129" s="2" t="str">
        <f t="shared" si="66"/>
        <v>ZH4</v>
      </c>
      <c r="J129" s="2">
        <f t="shared" ref="J129:N129" ca="1" si="80">J13+J42+J71+J100</f>
        <v>3</v>
      </c>
      <c r="K129" s="2">
        <f t="shared" ca="1" si="80"/>
        <v>0</v>
      </c>
      <c r="L129" s="2">
        <f t="shared" ca="1" si="80"/>
        <v>0</v>
      </c>
      <c r="M129" s="2">
        <f t="shared" ca="1" si="80"/>
        <v>1</v>
      </c>
      <c r="N129" s="2">
        <f t="shared" ca="1" si="80"/>
        <v>0</v>
      </c>
      <c r="R129" s="2" t="str">
        <f t="shared" si="68"/>
        <v>ZH4</v>
      </c>
      <c r="S129" s="2">
        <f t="shared" ca="1" si="76"/>
        <v>1</v>
      </c>
      <c r="T129" s="2">
        <f t="shared" ca="1" si="69"/>
        <v>0</v>
      </c>
      <c r="U129" s="2">
        <f t="shared" ca="1" si="70"/>
        <v>0</v>
      </c>
      <c r="V129" s="2">
        <f t="shared" ca="1" si="71"/>
        <v>0</v>
      </c>
      <c r="W129" s="2">
        <f t="shared" ca="1" si="72"/>
        <v>0</v>
      </c>
    </row>
    <row r="130" spans="1:23" x14ac:dyDescent="0.3">
      <c r="A130" s="2" t="s">
        <v>5</v>
      </c>
      <c r="B130" s="2">
        <f t="shared" ref="B130:F130" ca="1" si="81">B14+B43+B72+B101</f>
        <v>3</v>
      </c>
      <c r="C130" s="2">
        <f t="shared" ca="1" si="81"/>
        <v>1</v>
      </c>
      <c r="D130" s="2">
        <f t="shared" ca="1" si="81"/>
        <v>0</v>
      </c>
      <c r="E130" s="2">
        <f t="shared" ca="1" si="81"/>
        <v>4</v>
      </c>
      <c r="F130" s="2">
        <f t="shared" ca="1" si="81"/>
        <v>1</v>
      </c>
      <c r="G130" s="17">
        <f t="shared" ca="1" si="74"/>
        <v>1</v>
      </c>
      <c r="I130" s="2" t="str">
        <f t="shared" si="66"/>
        <v>ZH5</v>
      </c>
      <c r="J130" s="2">
        <f t="shared" ref="J130:N130" ca="1" si="82">J14+J43+J72+J101</f>
        <v>2</v>
      </c>
      <c r="K130" s="2">
        <f t="shared" ca="1" si="82"/>
        <v>1</v>
      </c>
      <c r="L130" s="2">
        <f t="shared" ca="1" si="82"/>
        <v>0</v>
      </c>
      <c r="M130" s="2">
        <f t="shared" ca="1" si="82"/>
        <v>3</v>
      </c>
      <c r="N130" s="2">
        <f t="shared" ca="1" si="82"/>
        <v>1</v>
      </c>
      <c r="R130" s="2" t="str">
        <f t="shared" si="68"/>
        <v>ZH5</v>
      </c>
      <c r="S130" s="2">
        <f t="shared" ca="1" si="76"/>
        <v>0</v>
      </c>
      <c r="T130" s="2">
        <f t="shared" ca="1" si="69"/>
        <v>0</v>
      </c>
      <c r="U130" s="2">
        <f t="shared" ca="1" si="70"/>
        <v>0</v>
      </c>
      <c r="V130" s="2">
        <f t="shared" ca="1" si="71"/>
        <v>1</v>
      </c>
      <c r="W130" s="2">
        <f t="shared" ca="1" si="72"/>
        <v>0</v>
      </c>
    </row>
    <row r="131" spans="1:23" x14ac:dyDescent="0.3">
      <c r="A131" s="2" t="s">
        <v>6</v>
      </c>
      <c r="B131" s="2">
        <f t="shared" ref="B131:F131" ca="1" si="83">B15+B44+B73+B102</f>
        <v>1</v>
      </c>
      <c r="C131" s="2">
        <f t="shared" ca="1" si="83"/>
        <v>2</v>
      </c>
      <c r="D131" s="2">
        <f t="shared" ca="1" si="83"/>
        <v>1</v>
      </c>
      <c r="E131" s="2">
        <f t="shared" ca="1" si="83"/>
        <v>0</v>
      </c>
      <c r="F131" s="2">
        <f t="shared" ca="1" si="83"/>
        <v>2</v>
      </c>
      <c r="G131" s="17">
        <f t="shared" ca="1" si="74"/>
        <v>0</v>
      </c>
      <c r="I131" s="2" t="str">
        <f t="shared" si="66"/>
        <v>ZH6</v>
      </c>
      <c r="J131" s="2">
        <f t="shared" ref="J131:N131" ca="1" si="84">J15+J44+J73+J102</f>
        <v>1</v>
      </c>
      <c r="K131" s="2">
        <f t="shared" ca="1" si="84"/>
        <v>1</v>
      </c>
      <c r="L131" s="2">
        <f t="shared" ca="1" si="84"/>
        <v>1</v>
      </c>
      <c r="M131" s="2">
        <f t="shared" ca="1" si="84"/>
        <v>0</v>
      </c>
      <c r="N131" s="2">
        <f t="shared" ca="1" si="84"/>
        <v>1</v>
      </c>
      <c r="R131" s="2" t="str">
        <f t="shared" si="68"/>
        <v>ZH6</v>
      </c>
      <c r="S131" s="2">
        <f t="shared" ca="1" si="76"/>
        <v>0</v>
      </c>
      <c r="T131" s="2">
        <f t="shared" ca="1" si="69"/>
        <v>0</v>
      </c>
      <c r="U131" s="2">
        <f t="shared" ca="1" si="70"/>
        <v>0</v>
      </c>
      <c r="V131" s="2">
        <f t="shared" ca="1" si="71"/>
        <v>0</v>
      </c>
      <c r="W131" s="2">
        <f t="shared" ca="1" si="72"/>
        <v>0</v>
      </c>
    </row>
    <row r="132" spans="1:23" x14ac:dyDescent="0.3">
      <c r="A132" s="2" t="s">
        <v>7</v>
      </c>
      <c r="B132" s="2">
        <f t="shared" ref="B132:F132" ca="1" si="85">B16+B45+B74+B103</f>
        <v>2</v>
      </c>
      <c r="C132" s="2">
        <f t="shared" ca="1" si="85"/>
        <v>2</v>
      </c>
      <c r="D132" s="2">
        <f t="shared" ca="1" si="85"/>
        <v>2</v>
      </c>
      <c r="E132" s="2">
        <f t="shared" ca="1" si="85"/>
        <v>2</v>
      </c>
      <c r="F132" s="2">
        <f t="shared" ca="1" si="85"/>
        <v>0</v>
      </c>
      <c r="G132" s="17">
        <f t="shared" ca="1" si="74"/>
        <v>0</v>
      </c>
      <c r="I132" s="2" t="str">
        <f t="shared" si="66"/>
        <v>ZH7</v>
      </c>
      <c r="J132" s="2">
        <f t="shared" ref="J132:N132" ca="1" si="86">J16+J45+J74+J103</f>
        <v>2</v>
      </c>
      <c r="K132" s="2">
        <f t="shared" ca="1" si="86"/>
        <v>1</v>
      </c>
      <c r="L132" s="2">
        <f t="shared" ca="1" si="86"/>
        <v>1</v>
      </c>
      <c r="M132" s="2">
        <f t="shared" ca="1" si="86"/>
        <v>1</v>
      </c>
      <c r="N132" s="2">
        <f t="shared" ca="1" si="86"/>
        <v>0</v>
      </c>
      <c r="R132" s="2" t="str">
        <f t="shared" si="68"/>
        <v>ZH7</v>
      </c>
      <c r="S132" s="2">
        <f t="shared" ca="1" si="76"/>
        <v>0</v>
      </c>
      <c r="T132" s="2">
        <f t="shared" ca="1" si="69"/>
        <v>0</v>
      </c>
      <c r="U132" s="2">
        <f t="shared" ca="1" si="70"/>
        <v>0</v>
      </c>
      <c r="V132" s="2">
        <f t="shared" ca="1" si="71"/>
        <v>0</v>
      </c>
      <c r="W132" s="2">
        <f t="shared" ca="1" si="72"/>
        <v>0</v>
      </c>
    </row>
    <row r="133" spans="1:23" x14ac:dyDescent="0.3">
      <c r="A133" s="2" t="s">
        <v>8</v>
      </c>
      <c r="B133" s="2">
        <f t="shared" ref="B133:F133" ca="1" si="87">B17+B46+B75+B104</f>
        <v>0</v>
      </c>
      <c r="C133" s="2">
        <f t="shared" ca="1" si="87"/>
        <v>2</v>
      </c>
      <c r="D133" s="2">
        <f t="shared" ca="1" si="87"/>
        <v>1</v>
      </c>
      <c r="E133" s="2">
        <f t="shared" ca="1" si="87"/>
        <v>4</v>
      </c>
      <c r="F133" s="2">
        <f t="shared" ca="1" si="87"/>
        <v>2</v>
      </c>
      <c r="G133" s="17">
        <f t="shared" ca="1" si="74"/>
        <v>1</v>
      </c>
      <c r="I133" s="2" t="str">
        <f t="shared" si="66"/>
        <v>ZH8</v>
      </c>
      <c r="J133" s="2">
        <f t="shared" ref="J133:N133" ca="1" si="88">J17+J46+J75+J104</f>
        <v>0</v>
      </c>
      <c r="K133" s="2">
        <f t="shared" ca="1" si="88"/>
        <v>1</v>
      </c>
      <c r="L133" s="2">
        <f t="shared" ca="1" si="88"/>
        <v>0</v>
      </c>
      <c r="M133" s="2">
        <f t="shared" ca="1" si="88"/>
        <v>3</v>
      </c>
      <c r="N133" s="2">
        <f t="shared" ca="1" si="88"/>
        <v>1</v>
      </c>
      <c r="R133" s="2" t="str">
        <f t="shared" si="68"/>
        <v>ZH8</v>
      </c>
      <c r="S133" s="2">
        <f t="shared" ca="1" si="76"/>
        <v>0</v>
      </c>
      <c r="T133" s="2">
        <f t="shared" ca="1" si="69"/>
        <v>0</v>
      </c>
      <c r="U133" s="2">
        <f t="shared" ca="1" si="70"/>
        <v>0</v>
      </c>
      <c r="V133" s="2">
        <f t="shared" ca="1" si="71"/>
        <v>1</v>
      </c>
      <c r="W133" s="2">
        <f t="shared" ca="1" si="72"/>
        <v>0</v>
      </c>
    </row>
    <row r="134" spans="1:23" x14ac:dyDescent="0.3">
      <c r="A134" s="2" t="s">
        <v>9</v>
      </c>
      <c r="B134" s="2">
        <f t="shared" ref="B134:F134" ca="1" si="89">B18+B47+B76+B105</f>
        <v>0</v>
      </c>
      <c r="C134" s="2">
        <f t="shared" ca="1" si="89"/>
        <v>4</v>
      </c>
      <c r="D134" s="2">
        <f t="shared" ca="1" si="89"/>
        <v>3</v>
      </c>
      <c r="E134" s="2">
        <f t="shared" ca="1" si="89"/>
        <v>2</v>
      </c>
      <c r="F134" s="2">
        <f t="shared" ca="1" si="89"/>
        <v>2</v>
      </c>
      <c r="G134" s="17">
        <f t="shared" ca="1" si="74"/>
        <v>2</v>
      </c>
      <c r="I134" s="2" t="str">
        <f t="shared" si="66"/>
        <v>ZH9</v>
      </c>
      <c r="J134" s="2">
        <f t="shared" ref="J134:N134" ca="1" si="90">J18+J47+J76+J105</f>
        <v>0</v>
      </c>
      <c r="K134" s="2">
        <f t="shared" ca="1" si="90"/>
        <v>2</v>
      </c>
      <c r="L134" s="2">
        <f t="shared" ca="1" si="90"/>
        <v>2</v>
      </c>
      <c r="M134" s="2">
        <f t="shared" ca="1" si="90"/>
        <v>2</v>
      </c>
      <c r="N134" s="2">
        <f t="shared" ca="1" si="90"/>
        <v>1</v>
      </c>
      <c r="R134" s="2" t="str">
        <f t="shared" si="68"/>
        <v>ZH9</v>
      </c>
      <c r="S134" s="2">
        <f t="shared" ca="1" si="76"/>
        <v>0</v>
      </c>
      <c r="T134" s="2">
        <f t="shared" ca="1" si="69"/>
        <v>1</v>
      </c>
      <c r="U134" s="2">
        <f t="shared" ca="1" si="70"/>
        <v>1</v>
      </c>
      <c r="V134" s="2">
        <f t="shared" ca="1" si="71"/>
        <v>0</v>
      </c>
      <c r="W134" s="2">
        <f t="shared" ca="1" si="72"/>
        <v>0</v>
      </c>
    </row>
    <row r="135" spans="1:23" x14ac:dyDescent="0.3">
      <c r="A135" s="2" t="s">
        <v>10</v>
      </c>
      <c r="B135" s="2">
        <f t="shared" ref="B135:F135" ca="1" si="91">B19+B48+B77+B106</f>
        <v>4</v>
      </c>
      <c r="C135" s="2">
        <f t="shared" ca="1" si="91"/>
        <v>3</v>
      </c>
      <c r="D135" s="2">
        <f t="shared" ca="1" si="91"/>
        <v>4</v>
      </c>
      <c r="E135" s="2">
        <f t="shared" ca="1" si="91"/>
        <v>2</v>
      </c>
      <c r="F135" s="2">
        <f t="shared" ca="1" si="91"/>
        <v>4</v>
      </c>
      <c r="G135" s="17">
        <f t="shared" ca="1" si="74"/>
        <v>4</v>
      </c>
      <c r="I135" s="2" t="str">
        <f t="shared" si="66"/>
        <v>ZH10</v>
      </c>
      <c r="J135" s="2">
        <f t="shared" ref="J135:N135" ca="1" si="92">J19+J48+J77+J106</f>
        <v>3</v>
      </c>
      <c r="K135" s="2">
        <f t="shared" ca="1" si="92"/>
        <v>2</v>
      </c>
      <c r="L135" s="2">
        <f t="shared" ca="1" si="92"/>
        <v>2</v>
      </c>
      <c r="M135" s="2">
        <f t="shared" ca="1" si="92"/>
        <v>2</v>
      </c>
      <c r="N135" s="2">
        <f t="shared" ca="1" si="92"/>
        <v>2</v>
      </c>
      <c r="R135" s="2" t="str">
        <f t="shared" si="68"/>
        <v>ZH10</v>
      </c>
      <c r="S135" s="2">
        <f t="shared" ca="1" si="76"/>
        <v>1</v>
      </c>
      <c r="T135" s="2">
        <f t="shared" ca="1" si="69"/>
        <v>1</v>
      </c>
      <c r="U135" s="2">
        <f t="shared" ca="1" si="70"/>
        <v>1</v>
      </c>
      <c r="V135" s="2">
        <f t="shared" ca="1" si="71"/>
        <v>0</v>
      </c>
      <c r="W135" s="2">
        <f t="shared" ca="1" si="72"/>
        <v>1</v>
      </c>
    </row>
    <row r="136" spans="1:23" x14ac:dyDescent="0.3">
      <c r="A136" s="2" t="s">
        <v>11</v>
      </c>
      <c r="B136" s="2">
        <f t="shared" ref="B136:F136" ca="1" si="93">B20+B49+B78+B107</f>
        <v>2</v>
      </c>
      <c r="C136" s="2">
        <f t="shared" ca="1" si="93"/>
        <v>2</v>
      </c>
      <c r="D136" s="2">
        <f t="shared" ca="1" si="93"/>
        <v>2</v>
      </c>
      <c r="E136" s="2">
        <f t="shared" ca="1" si="93"/>
        <v>2</v>
      </c>
      <c r="F136" s="2">
        <f t="shared" ca="1" si="93"/>
        <v>4</v>
      </c>
      <c r="G136" s="17">
        <f t="shared" ca="1" si="74"/>
        <v>1</v>
      </c>
      <c r="I136" s="2" t="str">
        <f t="shared" si="66"/>
        <v>ZH11</v>
      </c>
      <c r="J136" s="2">
        <f t="shared" ref="J136:N136" ca="1" si="94">J20+J49+J78+J107</f>
        <v>2</v>
      </c>
      <c r="K136" s="2">
        <f t="shared" ca="1" si="94"/>
        <v>1</v>
      </c>
      <c r="L136" s="2">
        <f t="shared" ca="1" si="94"/>
        <v>0</v>
      </c>
      <c r="M136" s="2">
        <f t="shared" ca="1" si="94"/>
        <v>2</v>
      </c>
      <c r="N136" s="2">
        <f t="shared" ca="1" si="94"/>
        <v>2</v>
      </c>
      <c r="R136" s="2" t="str">
        <f t="shared" si="68"/>
        <v>ZH11</v>
      </c>
      <c r="S136" s="2">
        <f t="shared" ca="1" si="76"/>
        <v>0</v>
      </c>
      <c r="T136" s="2">
        <f t="shared" ca="1" si="69"/>
        <v>0</v>
      </c>
      <c r="U136" s="2">
        <f t="shared" ca="1" si="70"/>
        <v>0</v>
      </c>
      <c r="V136" s="2">
        <f t="shared" ca="1" si="71"/>
        <v>0</v>
      </c>
      <c r="W136" s="2">
        <f t="shared" ca="1" si="72"/>
        <v>1</v>
      </c>
    </row>
    <row r="137" spans="1:23" x14ac:dyDescent="0.3">
      <c r="A137" s="2" t="s">
        <v>12</v>
      </c>
      <c r="B137" s="2">
        <f t="shared" ref="B137:F137" ca="1" si="95">B21+B50+B79+B108</f>
        <v>1</v>
      </c>
      <c r="C137" s="2">
        <f t="shared" ca="1" si="95"/>
        <v>0</v>
      </c>
      <c r="D137" s="2">
        <f t="shared" ca="1" si="95"/>
        <v>1</v>
      </c>
      <c r="E137" s="2">
        <f t="shared" ca="1" si="95"/>
        <v>3</v>
      </c>
      <c r="F137" s="2">
        <f t="shared" ca="1" si="95"/>
        <v>1</v>
      </c>
      <c r="G137" s="17">
        <f t="shared" ca="1" si="74"/>
        <v>0</v>
      </c>
      <c r="I137" s="2" t="str">
        <f t="shared" si="66"/>
        <v>ZH12</v>
      </c>
      <c r="J137" s="2">
        <f t="shared" ref="J137:N137" ca="1" si="96">J21+J50+J79+J108</f>
        <v>1</v>
      </c>
      <c r="K137" s="2">
        <f t="shared" ca="1" si="96"/>
        <v>0</v>
      </c>
      <c r="L137" s="2">
        <f t="shared" ca="1" si="96"/>
        <v>0</v>
      </c>
      <c r="M137" s="2">
        <f t="shared" ca="1" si="96"/>
        <v>2</v>
      </c>
      <c r="N137" s="2">
        <f t="shared" ca="1" si="96"/>
        <v>0</v>
      </c>
      <c r="R137" s="2" t="str">
        <f t="shared" si="68"/>
        <v>ZH12</v>
      </c>
      <c r="S137" s="2">
        <f t="shared" ca="1" si="76"/>
        <v>0</v>
      </c>
      <c r="T137" s="2">
        <f t="shared" ca="1" si="69"/>
        <v>0</v>
      </c>
      <c r="U137" s="2">
        <f t="shared" ca="1" si="70"/>
        <v>0</v>
      </c>
      <c r="V137" s="2">
        <f t="shared" ca="1" si="71"/>
        <v>0</v>
      </c>
      <c r="W137" s="2">
        <f t="shared" ca="1" si="72"/>
        <v>0</v>
      </c>
    </row>
    <row r="138" spans="1:23" x14ac:dyDescent="0.3">
      <c r="A138" s="2" t="s">
        <v>13</v>
      </c>
      <c r="B138" s="2">
        <f t="shared" ref="B138:F138" ca="1" si="97">B22+B51+B80+B109</f>
        <v>2</v>
      </c>
      <c r="C138" s="2">
        <f t="shared" ca="1" si="97"/>
        <v>1</v>
      </c>
      <c r="D138" s="2">
        <f t="shared" ca="1" si="97"/>
        <v>2</v>
      </c>
      <c r="E138" s="2">
        <f t="shared" ca="1" si="97"/>
        <v>0</v>
      </c>
      <c r="F138" s="2">
        <f t="shared" ca="1" si="97"/>
        <v>0</v>
      </c>
      <c r="G138" s="17">
        <f t="shared" ca="1" si="74"/>
        <v>0</v>
      </c>
      <c r="I138" s="2" t="str">
        <f t="shared" si="66"/>
        <v>ZH13</v>
      </c>
      <c r="J138" s="2">
        <f t="shared" ref="J138:N138" ca="1" si="98">J22+J51+J80+J109</f>
        <v>1</v>
      </c>
      <c r="K138" s="2">
        <f t="shared" ca="1" si="98"/>
        <v>1</v>
      </c>
      <c r="L138" s="2">
        <f t="shared" ca="1" si="98"/>
        <v>1</v>
      </c>
      <c r="M138" s="2">
        <f t="shared" ca="1" si="98"/>
        <v>0</v>
      </c>
      <c r="N138" s="2">
        <f t="shared" ca="1" si="98"/>
        <v>0</v>
      </c>
      <c r="R138" s="2" t="str">
        <f t="shared" si="68"/>
        <v>ZH13</v>
      </c>
      <c r="S138" s="2">
        <f t="shared" ca="1" si="76"/>
        <v>0</v>
      </c>
      <c r="T138" s="2">
        <f t="shared" ca="1" si="69"/>
        <v>0</v>
      </c>
      <c r="U138" s="2">
        <f t="shared" ca="1" si="70"/>
        <v>0</v>
      </c>
      <c r="V138" s="2">
        <f t="shared" ca="1" si="71"/>
        <v>0</v>
      </c>
      <c r="W138" s="2">
        <f t="shared" ca="1" si="72"/>
        <v>0</v>
      </c>
    </row>
    <row r="139" spans="1:23" x14ac:dyDescent="0.3">
      <c r="A139" s="2" t="s">
        <v>14</v>
      </c>
      <c r="B139" s="2">
        <f t="shared" ref="B139:F139" ca="1" si="99">B23+B52+B81+B110</f>
        <v>2</v>
      </c>
      <c r="C139" s="2">
        <f t="shared" ca="1" si="99"/>
        <v>3</v>
      </c>
      <c r="D139" s="2">
        <f t="shared" ca="1" si="99"/>
        <v>2</v>
      </c>
      <c r="E139" s="2">
        <f t="shared" ca="1" si="99"/>
        <v>3</v>
      </c>
      <c r="F139" s="2">
        <f t="shared" ca="1" si="99"/>
        <v>1</v>
      </c>
      <c r="G139" s="17">
        <f t="shared" ca="1" si="74"/>
        <v>0</v>
      </c>
      <c r="I139" s="2" t="str">
        <f t="shared" si="66"/>
        <v>ZH14</v>
      </c>
      <c r="J139" s="2">
        <f t="shared" ref="J139:N139" ca="1" si="100">J23+J52+J81+J110</f>
        <v>1</v>
      </c>
      <c r="K139" s="2">
        <f t="shared" ca="1" si="100"/>
        <v>1</v>
      </c>
      <c r="L139" s="2">
        <f t="shared" ca="1" si="100"/>
        <v>1</v>
      </c>
      <c r="M139" s="2">
        <f t="shared" ca="1" si="100"/>
        <v>2</v>
      </c>
      <c r="N139" s="2">
        <f t="shared" ca="1" si="100"/>
        <v>0</v>
      </c>
      <c r="R139" s="2" t="str">
        <f t="shared" si="68"/>
        <v>ZH14</v>
      </c>
      <c r="S139" s="2">
        <f t="shared" ca="1" si="76"/>
        <v>0</v>
      </c>
      <c r="T139" s="2">
        <f t="shared" ca="1" si="69"/>
        <v>0</v>
      </c>
      <c r="U139" s="2">
        <f t="shared" ca="1" si="70"/>
        <v>0</v>
      </c>
      <c r="V139" s="2">
        <f t="shared" ca="1" si="71"/>
        <v>0</v>
      </c>
      <c r="W139" s="2">
        <f t="shared" ca="1" si="72"/>
        <v>0</v>
      </c>
    </row>
    <row r="140" spans="1:23" x14ac:dyDescent="0.3">
      <c r="A140" s="2" t="s">
        <v>15</v>
      </c>
      <c r="B140" s="2">
        <f t="shared" ref="B140:F140" ca="1" si="101">B24+B53+B82+B111</f>
        <v>3</v>
      </c>
      <c r="C140" s="2">
        <f t="shared" ca="1" si="101"/>
        <v>2</v>
      </c>
      <c r="D140" s="2">
        <f t="shared" ca="1" si="101"/>
        <v>2</v>
      </c>
      <c r="E140" s="2">
        <f t="shared" ca="1" si="101"/>
        <v>2</v>
      </c>
      <c r="F140" s="2">
        <f t="shared" ca="1" si="101"/>
        <v>0</v>
      </c>
      <c r="G140" s="17">
        <f t="shared" ca="1" si="74"/>
        <v>3</v>
      </c>
      <c r="I140" s="2" t="str">
        <f t="shared" si="66"/>
        <v>ZH15</v>
      </c>
      <c r="J140" s="2">
        <f t="shared" ref="J140:N140" ca="1" si="102">J24+J53+J82+J111</f>
        <v>3</v>
      </c>
      <c r="K140" s="2">
        <f t="shared" ca="1" si="102"/>
        <v>2</v>
      </c>
      <c r="L140" s="2">
        <f t="shared" ca="1" si="102"/>
        <v>2</v>
      </c>
      <c r="M140" s="2">
        <f t="shared" ca="1" si="102"/>
        <v>2</v>
      </c>
      <c r="N140" s="2">
        <f t="shared" ca="1" si="102"/>
        <v>0</v>
      </c>
      <c r="R140" s="2" t="str">
        <f t="shared" si="68"/>
        <v>ZH15</v>
      </c>
      <c r="S140" s="2">
        <f t="shared" ca="1" si="76"/>
        <v>1</v>
      </c>
      <c r="T140" s="2">
        <f t="shared" ca="1" si="69"/>
        <v>1</v>
      </c>
      <c r="U140" s="2">
        <f t="shared" ca="1" si="70"/>
        <v>1</v>
      </c>
      <c r="V140" s="2">
        <f t="shared" ca="1" si="71"/>
        <v>0</v>
      </c>
      <c r="W140" s="2">
        <f t="shared" ca="1" si="72"/>
        <v>0</v>
      </c>
    </row>
    <row r="141" spans="1:23" x14ac:dyDescent="0.3">
      <c r="A141" s="2" t="s">
        <v>16</v>
      </c>
      <c r="B141" s="2">
        <f t="shared" ref="B141:F141" ca="1" si="103">B25+B54+B83+B112</f>
        <v>1</v>
      </c>
      <c r="C141" s="2">
        <f t="shared" ca="1" si="103"/>
        <v>2</v>
      </c>
      <c r="D141" s="2">
        <f t="shared" ca="1" si="103"/>
        <v>2</v>
      </c>
      <c r="E141" s="2">
        <f t="shared" ca="1" si="103"/>
        <v>2</v>
      </c>
      <c r="F141" s="2">
        <f t="shared" ca="1" si="103"/>
        <v>1</v>
      </c>
      <c r="G141" s="17">
        <f t="shared" ca="1" si="74"/>
        <v>0</v>
      </c>
      <c r="I141" s="2" t="str">
        <f t="shared" si="66"/>
        <v>ZH16</v>
      </c>
      <c r="J141" s="2">
        <f t="shared" ref="J141:N141" ca="1" si="104">J25+J54+J83+J112</f>
        <v>1</v>
      </c>
      <c r="K141" s="2">
        <f t="shared" ca="1" si="104"/>
        <v>1</v>
      </c>
      <c r="L141" s="2">
        <f t="shared" ca="1" si="104"/>
        <v>1</v>
      </c>
      <c r="M141" s="2">
        <f t="shared" ca="1" si="104"/>
        <v>1</v>
      </c>
      <c r="N141" s="2">
        <f t="shared" ca="1" si="104"/>
        <v>1</v>
      </c>
      <c r="R141" s="2" t="str">
        <f t="shared" si="68"/>
        <v>ZH16</v>
      </c>
      <c r="S141" s="2">
        <f t="shared" ca="1" si="76"/>
        <v>0</v>
      </c>
      <c r="T141" s="2">
        <f t="shared" ca="1" si="69"/>
        <v>0</v>
      </c>
      <c r="U141" s="2">
        <f t="shared" ca="1" si="70"/>
        <v>0</v>
      </c>
      <c r="V141" s="2">
        <f t="shared" ca="1" si="71"/>
        <v>0</v>
      </c>
      <c r="W141" s="2">
        <f t="shared" ca="1" si="72"/>
        <v>0</v>
      </c>
    </row>
    <row r="142" spans="1:23" x14ac:dyDescent="0.3">
      <c r="A142" s="2" t="s">
        <v>17</v>
      </c>
      <c r="B142" s="2">
        <f t="shared" ref="B142:F142" ca="1" si="105">B26+B55+B84+B113</f>
        <v>3</v>
      </c>
      <c r="C142" s="2">
        <f t="shared" ca="1" si="105"/>
        <v>3</v>
      </c>
      <c r="D142" s="2">
        <f t="shared" ca="1" si="105"/>
        <v>1</v>
      </c>
      <c r="E142" s="2">
        <f t="shared" ca="1" si="105"/>
        <v>3</v>
      </c>
      <c r="F142" s="2">
        <f t="shared" ca="1" si="105"/>
        <v>1</v>
      </c>
      <c r="G142" s="17">
        <f t="shared" ca="1" si="74"/>
        <v>0</v>
      </c>
      <c r="I142" s="2" t="str">
        <f t="shared" si="66"/>
        <v>ZH17</v>
      </c>
      <c r="J142" s="2">
        <f t="shared" ref="J142:N142" ca="1" si="106">J26+J55+J84+J113</f>
        <v>2</v>
      </c>
      <c r="K142" s="2">
        <f t="shared" ca="1" si="106"/>
        <v>1</v>
      </c>
      <c r="L142" s="2">
        <f t="shared" ca="1" si="106"/>
        <v>1</v>
      </c>
      <c r="M142" s="2">
        <f t="shared" ca="1" si="106"/>
        <v>2</v>
      </c>
      <c r="N142" s="2">
        <f t="shared" ca="1" si="106"/>
        <v>0</v>
      </c>
      <c r="R142" s="2" t="str">
        <f t="shared" si="68"/>
        <v>ZH17</v>
      </c>
      <c r="S142" s="2">
        <f t="shared" ca="1" si="76"/>
        <v>0</v>
      </c>
      <c r="T142" s="2">
        <f t="shared" ca="1" si="69"/>
        <v>0</v>
      </c>
      <c r="U142" s="2">
        <f t="shared" ca="1" si="70"/>
        <v>0</v>
      </c>
      <c r="V142" s="2">
        <f t="shared" ca="1" si="71"/>
        <v>0</v>
      </c>
      <c r="W142" s="2">
        <f t="shared" ca="1" si="72"/>
        <v>0</v>
      </c>
    </row>
    <row r="143" spans="1:23" x14ac:dyDescent="0.3">
      <c r="A143" s="2" t="s">
        <v>18</v>
      </c>
      <c r="B143" s="2">
        <f t="shared" ref="B143:F143" ca="1" si="107">B27+B56+B85+B114</f>
        <v>3</v>
      </c>
      <c r="C143" s="2">
        <f t="shared" ca="1" si="107"/>
        <v>2</v>
      </c>
      <c r="D143" s="2">
        <f t="shared" ca="1" si="107"/>
        <v>2</v>
      </c>
      <c r="E143" s="2">
        <f t="shared" ca="1" si="107"/>
        <v>1</v>
      </c>
      <c r="F143" s="2">
        <f t="shared" ca="1" si="107"/>
        <v>2</v>
      </c>
      <c r="G143" s="17">
        <f t="shared" ca="1" si="74"/>
        <v>1</v>
      </c>
      <c r="I143" s="2" t="str">
        <f t="shared" si="66"/>
        <v>ZH18</v>
      </c>
      <c r="J143" s="2">
        <f t="shared" ref="J143:N143" ca="1" si="108">J27+J56+J85+J114</f>
        <v>2</v>
      </c>
      <c r="K143" s="2">
        <f t="shared" ca="1" si="108"/>
        <v>1</v>
      </c>
      <c r="L143" s="2">
        <f t="shared" ca="1" si="108"/>
        <v>2</v>
      </c>
      <c r="M143" s="2">
        <f t="shared" ca="1" si="108"/>
        <v>1</v>
      </c>
      <c r="N143" s="2">
        <f t="shared" ca="1" si="108"/>
        <v>1</v>
      </c>
      <c r="R143" s="2" t="str">
        <f t="shared" si="68"/>
        <v>ZH18</v>
      </c>
      <c r="S143" s="2">
        <f t="shared" ca="1" si="76"/>
        <v>0</v>
      </c>
      <c r="T143" s="2">
        <f t="shared" ca="1" si="69"/>
        <v>0</v>
      </c>
      <c r="U143" s="2">
        <f t="shared" ca="1" si="70"/>
        <v>1</v>
      </c>
      <c r="V143" s="2">
        <f t="shared" ca="1" si="71"/>
        <v>0</v>
      </c>
      <c r="W143" s="2">
        <f t="shared" ca="1" si="72"/>
        <v>0</v>
      </c>
    </row>
    <row r="144" spans="1:23" x14ac:dyDescent="0.3">
      <c r="A144" s="2" t="s">
        <v>19</v>
      </c>
      <c r="B144" s="2">
        <f t="shared" ref="B144:F144" ca="1" si="109">B28+B57+B86+B115</f>
        <v>1</v>
      </c>
      <c r="C144" s="2">
        <f t="shared" ca="1" si="109"/>
        <v>1</v>
      </c>
      <c r="D144" s="2">
        <f t="shared" ca="1" si="109"/>
        <v>4</v>
      </c>
      <c r="E144" s="2">
        <f t="shared" ca="1" si="109"/>
        <v>2</v>
      </c>
      <c r="F144" s="2">
        <f t="shared" ca="1" si="109"/>
        <v>1</v>
      </c>
      <c r="G144" s="17">
        <f t="shared" ca="1" si="74"/>
        <v>1</v>
      </c>
      <c r="I144" s="2" t="str">
        <f t="shared" si="66"/>
        <v>ZH19</v>
      </c>
      <c r="J144" s="2">
        <f t="shared" ref="J144:N144" ca="1" si="110">J28+J57+J86+J115</f>
        <v>0</v>
      </c>
      <c r="K144" s="2">
        <f t="shared" ca="1" si="110"/>
        <v>1</v>
      </c>
      <c r="L144" s="2">
        <f t="shared" ca="1" si="110"/>
        <v>2</v>
      </c>
      <c r="M144" s="2">
        <f t="shared" ca="1" si="110"/>
        <v>1</v>
      </c>
      <c r="N144" s="2">
        <f t="shared" ca="1" si="110"/>
        <v>1</v>
      </c>
      <c r="R144" s="2" t="str">
        <f t="shared" si="68"/>
        <v>ZH19</v>
      </c>
      <c r="S144" s="2">
        <f t="shared" ca="1" si="76"/>
        <v>0</v>
      </c>
      <c r="T144" s="2">
        <f t="shared" ca="1" si="69"/>
        <v>0</v>
      </c>
      <c r="U144" s="2">
        <f t="shared" ca="1" si="70"/>
        <v>1</v>
      </c>
      <c r="V144" s="2">
        <f t="shared" ca="1" si="71"/>
        <v>0</v>
      </c>
      <c r="W144" s="2">
        <f t="shared" ca="1" si="72"/>
        <v>0</v>
      </c>
    </row>
    <row r="145" spans="1:23" x14ac:dyDescent="0.3">
      <c r="A145" s="2" t="s">
        <v>20</v>
      </c>
      <c r="B145" s="2">
        <f t="shared" ref="B145:F145" ca="1" si="111">B29+B58+B87+B116</f>
        <v>3</v>
      </c>
      <c r="C145" s="2">
        <f t="shared" ca="1" si="111"/>
        <v>2</v>
      </c>
      <c r="D145" s="2">
        <f t="shared" ca="1" si="111"/>
        <v>3</v>
      </c>
      <c r="E145" s="2">
        <f t="shared" ca="1" si="111"/>
        <v>2</v>
      </c>
      <c r="F145" s="2">
        <f t="shared" ca="1" si="111"/>
        <v>2</v>
      </c>
      <c r="G145" s="17">
        <f t="shared" ca="1" si="74"/>
        <v>1</v>
      </c>
      <c r="I145" s="2" t="str">
        <f t="shared" si="66"/>
        <v>ZH20</v>
      </c>
      <c r="J145" s="2">
        <f t="shared" ref="J145:N145" ca="1" si="112">J29+J58+J87+J116</f>
        <v>2</v>
      </c>
      <c r="K145" s="2">
        <f t="shared" ca="1" si="112"/>
        <v>2</v>
      </c>
      <c r="L145" s="2">
        <f t="shared" ca="1" si="112"/>
        <v>1</v>
      </c>
      <c r="M145" s="2">
        <f t="shared" ca="1" si="112"/>
        <v>2</v>
      </c>
      <c r="N145" s="2">
        <f t="shared" ca="1" si="112"/>
        <v>0</v>
      </c>
      <c r="R145" s="2" t="str">
        <f t="shared" si="68"/>
        <v>ZH20</v>
      </c>
      <c r="S145" s="2">
        <f t="shared" ca="1" si="76"/>
        <v>0</v>
      </c>
      <c r="T145" s="2">
        <f t="shared" ca="1" si="69"/>
        <v>1</v>
      </c>
      <c r="U145" s="2">
        <f t="shared" ca="1" si="70"/>
        <v>0</v>
      </c>
      <c r="V145" s="2">
        <f t="shared" ca="1" si="71"/>
        <v>0</v>
      </c>
      <c r="W145" s="2">
        <f t="shared" ca="1" si="72"/>
        <v>0</v>
      </c>
    </row>
    <row r="146" spans="1:23" x14ac:dyDescent="0.3">
      <c r="A146" s="2" t="s">
        <v>21</v>
      </c>
      <c r="B146" s="2">
        <f t="shared" ref="B146:F146" ca="1" si="113">B30+B59+B88+B117</f>
        <v>1</v>
      </c>
      <c r="C146" s="2">
        <f t="shared" ca="1" si="113"/>
        <v>2</v>
      </c>
      <c r="D146" s="2">
        <f t="shared" ca="1" si="113"/>
        <v>3</v>
      </c>
      <c r="E146" s="2">
        <f t="shared" ca="1" si="113"/>
        <v>0</v>
      </c>
      <c r="F146" s="2">
        <f t="shared" ca="1" si="113"/>
        <v>2</v>
      </c>
      <c r="G146" s="17">
        <f t="shared" ca="1" si="74"/>
        <v>1</v>
      </c>
      <c r="I146" s="2" t="str">
        <f t="shared" si="66"/>
        <v>ZH21</v>
      </c>
      <c r="J146" s="2">
        <f t="shared" ref="J146:N146" ca="1" si="114">J30+J59+J88+J117</f>
        <v>1</v>
      </c>
      <c r="K146" s="2">
        <f t="shared" ca="1" si="114"/>
        <v>1</v>
      </c>
      <c r="L146" s="2">
        <f t="shared" ca="1" si="114"/>
        <v>2</v>
      </c>
      <c r="M146" s="2">
        <f t="shared" ca="1" si="114"/>
        <v>0</v>
      </c>
      <c r="N146" s="2">
        <f t="shared" ca="1" si="114"/>
        <v>1</v>
      </c>
      <c r="R146" s="2" t="str">
        <f t="shared" si="68"/>
        <v>ZH21</v>
      </c>
      <c r="S146" s="2">
        <f t="shared" ca="1" si="76"/>
        <v>0</v>
      </c>
      <c r="T146" s="2">
        <f t="shared" ca="1" si="69"/>
        <v>0</v>
      </c>
      <c r="U146" s="2">
        <f t="shared" ca="1" si="70"/>
        <v>1</v>
      </c>
      <c r="V146" s="2">
        <f t="shared" ca="1" si="71"/>
        <v>0</v>
      </c>
      <c r="W146" s="2">
        <f t="shared" ca="1" si="72"/>
        <v>0</v>
      </c>
    </row>
    <row r="147" spans="1:23" x14ac:dyDescent="0.3">
      <c r="A147" s="2" t="s">
        <v>22</v>
      </c>
      <c r="B147" s="2">
        <f t="shared" ref="B147:F147" ca="1" si="115">B31+B60+B89+B118</f>
        <v>2</v>
      </c>
      <c r="C147" s="2">
        <f t="shared" ca="1" si="115"/>
        <v>2</v>
      </c>
      <c r="D147" s="2">
        <f t="shared" ca="1" si="115"/>
        <v>3</v>
      </c>
      <c r="E147" s="2">
        <f t="shared" ca="1" si="115"/>
        <v>2</v>
      </c>
      <c r="F147" s="2">
        <f t="shared" ca="1" si="115"/>
        <v>3</v>
      </c>
      <c r="G147" s="17">
        <f t="shared" ca="1" si="74"/>
        <v>0</v>
      </c>
      <c r="I147" s="2" t="str">
        <f t="shared" si="66"/>
        <v>ZH22</v>
      </c>
      <c r="J147" s="2">
        <f t="shared" ref="J147:N147" ca="1" si="116">J31+J60+J89+J118</f>
        <v>1</v>
      </c>
      <c r="K147" s="2">
        <f t="shared" ca="1" si="116"/>
        <v>1</v>
      </c>
      <c r="L147" s="2">
        <f t="shared" ca="1" si="116"/>
        <v>1</v>
      </c>
      <c r="M147" s="2">
        <f t="shared" ca="1" si="116"/>
        <v>2</v>
      </c>
      <c r="N147" s="2">
        <f t="shared" ca="1" si="116"/>
        <v>1</v>
      </c>
      <c r="R147" s="2" t="str">
        <f t="shared" si="68"/>
        <v>ZH22</v>
      </c>
      <c r="S147" s="2">
        <f t="shared" ca="1" si="76"/>
        <v>0</v>
      </c>
      <c r="T147" s="2">
        <f t="shared" ca="1" si="69"/>
        <v>0</v>
      </c>
      <c r="U147" s="2">
        <f t="shared" ca="1" si="70"/>
        <v>0</v>
      </c>
      <c r="V147" s="2">
        <f t="shared" ca="1" si="71"/>
        <v>0</v>
      </c>
      <c r="W147" s="2">
        <f t="shared" ca="1" si="72"/>
        <v>0</v>
      </c>
    </row>
    <row r="148" spans="1:23" x14ac:dyDescent="0.3">
      <c r="A148" s="2" t="s">
        <v>23</v>
      </c>
      <c r="B148" s="2">
        <f t="shared" ref="B148:F148" ca="1" si="117">B32+B61+B90+B119</f>
        <v>2</v>
      </c>
      <c r="C148" s="2">
        <f t="shared" ca="1" si="117"/>
        <v>2</v>
      </c>
      <c r="D148" s="2">
        <f t="shared" ca="1" si="117"/>
        <v>3</v>
      </c>
      <c r="E148" s="2">
        <f t="shared" ca="1" si="117"/>
        <v>4</v>
      </c>
      <c r="F148" s="2">
        <f t="shared" ca="1" si="117"/>
        <v>3</v>
      </c>
      <c r="G148" s="17">
        <f t="shared" ca="1" si="74"/>
        <v>2</v>
      </c>
      <c r="I148" s="2" t="str">
        <f t="shared" si="66"/>
        <v>ZH23</v>
      </c>
      <c r="J148" s="2">
        <f t="shared" ref="J148:N148" ca="1" si="118">J32+J61+J90+J119</f>
        <v>2</v>
      </c>
      <c r="K148" s="2">
        <f t="shared" ca="1" si="118"/>
        <v>1</v>
      </c>
      <c r="L148" s="2">
        <f t="shared" ca="1" si="118"/>
        <v>1</v>
      </c>
      <c r="M148" s="2">
        <f t="shared" ca="1" si="118"/>
        <v>3</v>
      </c>
      <c r="N148" s="2">
        <f t="shared" ca="1" si="118"/>
        <v>2</v>
      </c>
      <c r="R148" s="2" t="str">
        <f t="shared" si="68"/>
        <v>ZH23</v>
      </c>
      <c r="S148" s="2">
        <f t="shared" ca="1" si="76"/>
        <v>0</v>
      </c>
      <c r="T148" s="2">
        <f t="shared" ca="1" si="69"/>
        <v>0</v>
      </c>
      <c r="U148" s="2">
        <f t="shared" ca="1" si="70"/>
        <v>0</v>
      </c>
      <c r="V148" s="2">
        <f t="shared" ca="1" si="71"/>
        <v>1</v>
      </c>
      <c r="W148" s="2">
        <f t="shared" ca="1" si="72"/>
        <v>1</v>
      </c>
    </row>
    <row r="149" spans="1:23" x14ac:dyDescent="0.3">
      <c r="A149" s="2" t="s">
        <v>24</v>
      </c>
      <c r="B149" s="2">
        <f t="shared" ref="B149:F149" ca="1" si="119">B33+B62+B91+B120</f>
        <v>2</v>
      </c>
      <c r="C149" s="2">
        <f t="shared" ca="1" si="119"/>
        <v>4</v>
      </c>
      <c r="D149" s="2">
        <f t="shared" ca="1" si="119"/>
        <v>1</v>
      </c>
      <c r="E149" s="2">
        <f t="shared" ca="1" si="119"/>
        <v>4</v>
      </c>
      <c r="F149" s="2">
        <f t="shared" ca="1" si="119"/>
        <v>0</v>
      </c>
      <c r="G149" s="17">
        <f t="shared" ca="1" si="74"/>
        <v>2</v>
      </c>
      <c r="I149" s="2" t="str">
        <f t="shared" si="66"/>
        <v>ZH24</v>
      </c>
      <c r="J149" s="2">
        <f t="shared" ref="J149:N149" ca="1" si="120">J33+J62+J91+J120</f>
        <v>1</v>
      </c>
      <c r="K149" s="2">
        <f t="shared" ca="1" si="120"/>
        <v>2</v>
      </c>
      <c r="L149" s="2">
        <f t="shared" ca="1" si="120"/>
        <v>0</v>
      </c>
      <c r="M149" s="2">
        <f t="shared" ca="1" si="120"/>
        <v>3</v>
      </c>
      <c r="N149" s="2">
        <f t="shared" ca="1" si="120"/>
        <v>0</v>
      </c>
      <c r="R149" s="2" t="str">
        <f t="shared" si="68"/>
        <v>ZH24</v>
      </c>
      <c r="S149" s="2">
        <f t="shared" ca="1" si="76"/>
        <v>0</v>
      </c>
      <c r="T149" s="2">
        <f t="shared" ca="1" si="69"/>
        <v>1</v>
      </c>
      <c r="U149" s="2">
        <f t="shared" ca="1" si="70"/>
        <v>0</v>
      </c>
      <c r="V149" s="2">
        <f t="shared" ca="1" si="71"/>
        <v>1</v>
      </c>
      <c r="W149" s="2">
        <f t="shared" ca="1" si="72"/>
        <v>0</v>
      </c>
    </row>
    <row r="150" spans="1:23" x14ac:dyDescent="0.3">
      <c r="A150" s="2" t="s">
        <v>25</v>
      </c>
      <c r="B150" s="2">
        <f t="shared" ref="B150:F150" ca="1" si="121">B34+B63+B92+B121</f>
        <v>4</v>
      </c>
      <c r="C150" s="2">
        <f t="shared" ca="1" si="121"/>
        <v>1</v>
      </c>
      <c r="D150" s="2">
        <f t="shared" ca="1" si="121"/>
        <v>3</v>
      </c>
      <c r="E150" s="2">
        <f t="shared" ca="1" si="121"/>
        <v>2</v>
      </c>
      <c r="F150" s="2">
        <f t="shared" ca="1" si="121"/>
        <v>3</v>
      </c>
      <c r="G150" s="17">
        <f t="shared" ca="1" si="74"/>
        <v>3</v>
      </c>
      <c r="I150" s="2" t="str">
        <f t="shared" si="66"/>
        <v>ZH25</v>
      </c>
      <c r="J150" s="2">
        <f t="shared" ref="J150:N150" ca="1" si="122">J34+J63+J92+J121</f>
        <v>3</v>
      </c>
      <c r="K150" s="2">
        <f t="shared" ca="1" si="122"/>
        <v>0</v>
      </c>
      <c r="L150" s="2">
        <f t="shared" ca="1" si="122"/>
        <v>2</v>
      </c>
      <c r="M150" s="2">
        <f t="shared" ca="1" si="122"/>
        <v>1</v>
      </c>
      <c r="N150" s="2">
        <f t="shared" ca="1" si="122"/>
        <v>2</v>
      </c>
      <c r="R150" s="2" t="str">
        <f t="shared" si="68"/>
        <v>ZH25</v>
      </c>
      <c r="S150" s="2">
        <f t="shared" ca="1" si="76"/>
        <v>1</v>
      </c>
      <c r="T150" s="2">
        <f t="shared" ca="1" si="69"/>
        <v>0</v>
      </c>
      <c r="U150" s="2">
        <f t="shared" ca="1" si="70"/>
        <v>1</v>
      </c>
      <c r="V150" s="2">
        <f t="shared" ca="1" si="71"/>
        <v>0</v>
      </c>
      <c r="W150" s="2">
        <f t="shared" ca="1" si="72"/>
        <v>1</v>
      </c>
    </row>
    <row r="153" spans="1:23" x14ac:dyDescent="0.3">
      <c r="A153" s="2" t="s">
        <v>101</v>
      </c>
      <c r="B153" s="2" t="s">
        <v>102</v>
      </c>
      <c r="C153" s="2" t="s">
        <v>102</v>
      </c>
      <c r="D153" s="2" t="s">
        <v>102</v>
      </c>
      <c r="E153" s="2" t="s">
        <v>102</v>
      </c>
      <c r="F153" s="2" t="s">
        <v>102</v>
      </c>
      <c r="G153" s="2" t="s">
        <v>103</v>
      </c>
      <c r="H153" s="2" t="s">
        <v>103</v>
      </c>
      <c r="I153" s="2" t="s">
        <v>103</v>
      </c>
      <c r="J153" s="2" t="s">
        <v>103</v>
      </c>
      <c r="K153" s="2" t="s">
        <v>103</v>
      </c>
      <c r="L153" s="2" t="s">
        <v>104</v>
      </c>
      <c r="M153" s="2" t="s">
        <v>104</v>
      </c>
      <c r="N153" s="2" t="s">
        <v>104</v>
      </c>
      <c r="O153" s="2" t="s">
        <v>104</v>
      </c>
      <c r="P153" s="2" t="s">
        <v>104</v>
      </c>
      <c r="Q153" s="2" t="s">
        <v>105</v>
      </c>
      <c r="R153" s="2" t="s">
        <v>105</v>
      </c>
      <c r="S153" s="2" t="s">
        <v>105</v>
      </c>
      <c r="T153" s="2" t="s">
        <v>105</v>
      </c>
      <c r="U153" s="2" t="s">
        <v>105</v>
      </c>
    </row>
    <row r="154" spans="1:23" x14ac:dyDescent="0.3">
      <c r="A154" s="2" t="str">
        <f>A125</f>
        <v>ZH-író kódja</v>
      </c>
      <c r="B154" s="2" t="str">
        <f t="shared" ref="B154:F154" si="123">B125</f>
        <v>Kérdés1</v>
      </c>
      <c r="C154" s="2" t="str">
        <f t="shared" si="123"/>
        <v>Kérdés2</v>
      </c>
      <c r="D154" s="2" t="str">
        <f t="shared" si="123"/>
        <v>Kérdés3</v>
      </c>
      <c r="E154" s="2" t="str">
        <f t="shared" si="123"/>
        <v>Kérdés4</v>
      </c>
      <c r="F154" s="2" t="str">
        <f t="shared" si="123"/>
        <v>Kérdés5</v>
      </c>
      <c r="G154" s="2" t="str">
        <f>B154</f>
        <v>Kérdés1</v>
      </c>
      <c r="H154" s="2" t="str">
        <f t="shared" ref="H154:U154" si="124">C154</f>
        <v>Kérdés2</v>
      </c>
      <c r="I154" s="2" t="str">
        <f t="shared" si="124"/>
        <v>Kérdés3</v>
      </c>
      <c r="J154" s="2" t="str">
        <f t="shared" si="124"/>
        <v>Kérdés4</v>
      </c>
      <c r="K154" s="2" t="str">
        <f t="shared" si="124"/>
        <v>Kérdés5</v>
      </c>
      <c r="L154" s="2" t="str">
        <f t="shared" si="124"/>
        <v>Kérdés1</v>
      </c>
      <c r="M154" s="2" t="str">
        <f t="shared" si="124"/>
        <v>Kérdés2</v>
      </c>
      <c r="N154" s="2" t="str">
        <f t="shared" si="124"/>
        <v>Kérdés3</v>
      </c>
      <c r="O154" s="2" t="str">
        <f t="shared" si="124"/>
        <v>Kérdés4</v>
      </c>
      <c r="P154" s="2" t="str">
        <f t="shared" si="124"/>
        <v>Kérdés5</v>
      </c>
      <c r="Q154" s="2" t="str">
        <f t="shared" si="124"/>
        <v>Kérdés1</v>
      </c>
      <c r="R154" s="2" t="str">
        <f t="shared" si="124"/>
        <v>Kérdés2</v>
      </c>
      <c r="S154" s="2" t="str">
        <f t="shared" si="124"/>
        <v>Kérdés3</v>
      </c>
      <c r="T154" s="2" t="str">
        <f t="shared" si="124"/>
        <v>Kérdés4</v>
      </c>
      <c r="U154" s="2" t="str">
        <f t="shared" si="124"/>
        <v>Kérdés5</v>
      </c>
      <c r="V154" s="2" t="str">
        <f>G125</f>
        <v>Összpontszám</v>
      </c>
      <c r="W154" s="2" t="s">
        <v>92</v>
      </c>
    </row>
    <row r="155" spans="1:23" x14ac:dyDescent="0.3">
      <c r="A155" s="2" t="str">
        <f t="shared" ref="A155" si="125">A126</f>
        <v>ZH1</v>
      </c>
      <c r="B155" s="2">
        <f ca="1">B10</f>
        <v>0</v>
      </c>
      <c r="C155" s="2">
        <f t="shared" ref="C155:F155" ca="1" si="126">C10</f>
        <v>0</v>
      </c>
      <c r="D155" s="2">
        <f t="shared" ca="1" si="126"/>
        <v>1</v>
      </c>
      <c r="E155" s="2">
        <f t="shared" ca="1" si="126"/>
        <v>1</v>
      </c>
      <c r="F155" s="2">
        <f t="shared" ca="1" si="126"/>
        <v>1</v>
      </c>
      <c r="G155" s="2">
        <f ca="1">B39</f>
        <v>1</v>
      </c>
      <c r="H155" s="2">
        <f t="shared" ref="H155:K155" ca="1" si="127">C39</f>
        <v>0</v>
      </c>
      <c r="I155" s="2">
        <f t="shared" ca="1" si="127"/>
        <v>0</v>
      </c>
      <c r="J155" s="2">
        <f t="shared" ca="1" si="127"/>
        <v>1</v>
      </c>
      <c r="K155" s="2">
        <f t="shared" ca="1" si="127"/>
        <v>0</v>
      </c>
      <c r="L155" s="2">
        <f ca="1">B68</f>
        <v>1</v>
      </c>
      <c r="M155" s="2">
        <f t="shared" ref="M155:P155" ca="1" si="128">C68</f>
        <v>1</v>
      </c>
      <c r="N155" s="2">
        <f t="shared" ca="1" si="128"/>
        <v>0</v>
      </c>
      <c r="O155" s="2">
        <f t="shared" ca="1" si="128"/>
        <v>1</v>
      </c>
      <c r="P155" s="2">
        <f t="shared" ca="1" si="128"/>
        <v>1</v>
      </c>
      <c r="Q155" s="2">
        <f ca="1">B97</f>
        <v>1</v>
      </c>
      <c r="R155" s="2">
        <f t="shared" ref="R155:U155" ca="1" si="129">C97</f>
        <v>1</v>
      </c>
      <c r="S155" s="2">
        <f t="shared" ca="1" si="129"/>
        <v>1</v>
      </c>
      <c r="T155" s="2">
        <f t="shared" ca="1" si="129"/>
        <v>1</v>
      </c>
      <c r="U155" s="2">
        <f t="shared" ca="1" si="129"/>
        <v>1</v>
      </c>
      <c r="V155" s="2">
        <f ca="1">G126</f>
        <v>4</v>
      </c>
      <c r="W155" s="2">
        <f ca="1">SUM(B155:U155)</f>
        <v>14</v>
      </c>
    </row>
    <row r="156" spans="1:23" x14ac:dyDescent="0.3">
      <c r="A156" s="2" t="str">
        <f t="shared" ref="A156" si="130">A127</f>
        <v>ZH2</v>
      </c>
      <c r="B156" s="2">
        <f t="shared" ref="B156:F156" ca="1" si="131">B11</f>
        <v>0</v>
      </c>
      <c r="C156" s="2">
        <f t="shared" ca="1" si="131"/>
        <v>0</v>
      </c>
      <c r="D156" s="2">
        <f t="shared" ca="1" si="131"/>
        <v>0</v>
      </c>
      <c r="E156" s="2">
        <f t="shared" ca="1" si="131"/>
        <v>1</v>
      </c>
      <c r="F156" s="2">
        <f t="shared" ca="1" si="131"/>
        <v>1</v>
      </c>
      <c r="G156" s="2">
        <f t="shared" ref="G156:G179" ca="1" si="132">B40</f>
        <v>1</v>
      </c>
      <c r="H156" s="2">
        <f t="shared" ref="H156:H179" ca="1" si="133">C40</f>
        <v>0</v>
      </c>
      <c r="I156" s="2">
        <f t="shared" ref="I156:I179" ca="1" si="134">D40</f>
        <v>1</v>
      </c>
      <c r="J156" s="2">
        <f t="shared" ref="J156:J179" ca="1" si="135">E40</f>
        <v>0</v>
      </c>
      <c r="K156" s="2">
        <f t="shared" ref="K156:K179" ca="1" si="136">F40</f>
        <v>0</v>
      </c>
      <c r="L156" s="2">
        <f t="shared" ref="L156:L179" ca="1" si="137">B69</f>
        <v>0</v>
      </c>
      <c r="M156" s="2">
        <f t="shared" ref="M156:M179" ca="1" si="138">C69</f>
        <v>1</v>
      </c>
      <c r="N156" s="2">
        <f t="shared" ref="N156:N179" ca="1" si="139">D69</f>
        <v>1</v>
      </c>
      <c r="O156" s="2">
        <f t="shared" ref="O156:O179" ca="1" si="140">E69</f>
        <v>0</v>
      </c>
      <c r="P156" s="2">
        <f t="shared" ref="P156:P179" ca="1" si="141">F69</f>
        <v>0</v>
      </c>
      <c r="Q156" s="2">
        <f t="shared" ref="Q156:Q179" ca="1" si="142">B98</f>
        <v>0</v>
      </c>
      <c r="R156" s="2">
        <f t="shared" ref="R156:R179" ca="1" si="143">C98</f>
        <v>0</v>
      </c>
      <c r="S156" s="2">
        <f t="shared" ref="S156:S179" ca="1" si="144">D98</f>
        <v>1</v>
      </c>
      <c r="T156" s="2">
        <f t="shared" ref="T156:T179" ca="1" si="145">E98</f>
        <v>1</v>
      </c>
      <c r="U156" s="2">
        <f t="shared" ref="U156:U179" ca="1" si="146">F98</f>
        <v>1</v>
      </c>
      <c r="V156" s="2">
        <f t="shared" ref="V156:V179" ca="1" si="147">G127</f>
        <v>0</v>
      </c>
      <c r="W156" s="2">
        <f t="shared" ref="W156:W179" ca="1" si="148">SUM(B156:U156)</f>
        <v>9</v>
      </c>
    </row>
    <row r="157" spans="1:23" x14ac:dyDescent="0.3">
      <c r="A157" s="2" t="str">
        <f t="shared" ref="A157" si="149">A128</f>
        <v>ZH3</v>
      </c>
      <c r="B157" s="2">
        <f t="shared" ref="B157:F157" ca="1" si="150">B12</f>
        <v>1</v>
      </c>
      <c r="C157" s="2">
        <f t="shared" ca="1" si="150"/>
        <v>0</v>
      </c>
      <c r="D157" s="2">
        <f t="shared" ca="1" si="150"/>
        <v>1</v>
      </c>
      <c r="E157" s="2">
        <f t="shared" ca="1" si="150"/>
        <v>1</v>
      </c>
      <c r="F157" s="2">
        <f t="shared" ca="1" si="150"/>
        <v>1</v>
      </c>
      <c r="G157" s="2">
        <f t="shared" ca="1" si="132"/>
        <v>1</v>
      </c>
      <c r="H157" s="2">
        <f t="shared" ca="1" si="133"/>
        <v>0</v>
      </c>
      <c r="I157" s="2">
        <f t="shared" ca="1" si="134"/>
        <v>1</v>
      </c>
      <c r="J157" s="2">
        <f t="shared" ca="1" si="135"/>
        <v>1</v>
      </c>
      <c r="K157" s="2">
        <f t="shared" ca="1" si="136"/>
        <v>0</v>
      </c>
      <c r="L157" s="2">
        <f t="shared" ca="1" si="137"/>
        <v>1</v>
      </c>
      <c r="M157" s="2">
        <f t="shared" ca="1" si="138"/>
        <v>1</v>
      </c>
      <c r="N157" s="2">
        <f t="shared" ca="1" si="139"/>
        <v>0</v>
      </c>
      <c r="O157" s="2">
        <f t="shared" ca="1" si="140"/>
        <v>1</v>
      </c>
      <c r="P157" s="2">
        <f t="shared" ca="1" si="141"/>
        <v>1</v>
      </c>
      <c r="Q157" s="2">
        <f t="shared" ca="1" si="142"/>
        <v>0</v>
      </c>
      <c r="R157" s="2">
        <f t="shared" ca="1" si="143"/>
        <v>1</v>
      </c>
      <c r="S157" s="2">
        <f t="shared" ca="1" si="144"/>
        <v>1</v>
      </c>
      <c r="T157" s="2">
        <f t="shared" ca="1" si="145"/>
        <v>0</v>
      </c>
      <c r="U157" s="2">
        <f t="shared" ca="1" si="146"/>
        <v>0</v>
      </c>
      <c r="V157" s="2">
        <f t="shared" ca="1" si="147"/>
        <v>2</v>
      </c>
      <c r="W157" s="2">
        <f t="shared" ca="1" si="148"/>
        <v>13</v>
      </c>
    </row>
    <row r="158" spans="1:23" x14ac:dyDescent="0.3">
      <c r="A158" s="2" t="str">
        <f t="shared" ref="A158" si="151">A129</f>
        <v>ZH4</v>
      </c>
      <c r="B158" s="2">
        <f t="shared" ref="B158:F158" ca="1" si="152">B13</f>
        <v>0</v>
      </c>
      <c r="C158" s="2">
        <f t="shared" ca="1" si="152"/>
        <v>1</v>
      </c>
      <c r="D158" s="2">
        <f t="shared" ca="1" si="152"/>
        <v>0</v>
      </c>
      <c r="E158" s="2">
        <f t="shared" ca="1" si="152"/>
        <v>0</v>
      </c>
      <c r="F158" s="2">
        <f t="shared" ca="1" si="152"/>
        <v>1</v>
      </c>
      <c r="G158" s="2">
        <f t="shared" ca="1" si="132"/>
        <v>1</v>
      </c>
      <c r="H158" s="2">
        <f t="shared" ca="1" si="133"/>
        <v>0</v>
      </c>
      <c r="I158" s="2">
        <f t="shared" ca="1" si="134"/>
        <v>1</v>
      </c>
      <c r="J158" s="2">
        <f t="shared" ca="1" si="135"/>
        <v>0</v>
      </c>
      <c r="K158" s="2">
        <f t="shared" ca="1" si="136"/>
        <v>0</v>
      </c>
      <c r="L158" s="2">
        <f t="shared" ca="1" si="137"/>
        <v>1</v>
      </c>
      <c r="M158" s="2">
        <f t="shared" ca="1" si="138"/>
        <v>0</v>
      </c>
      <c r="N158" s="2">
        <f t="shared" ca="1" si="139"/>
        <v>0</v>
      </c>
      <c r="O158" s="2">
        <f t="shared" ca="1" si="140"/>
        <v>1</v>
      </c>
      <c r="P158" s="2">
        <f t="shared" ca="1" si="141"/>
        <v>1</v>
      </c>
      <c r="Q158" s="2">
        <f t="shared" ca="1" si="142"/>
        <v>1</v>
      </c>
      <c r="R158" s="2">
        <f t="shared" ca="1" si="143"/>
        <v>0</v>
      </c>
      <c r="S158" s="2">
        <f t="shared" ca="1" si="144"/>
        <v>0</v>
      </c>
      <c r="T158" s="2">
        <f t="shared" ca="1" si="145"/>
        <v>0</v>
      </c>
      <c r="U158" s="2">
        <f t="shared" ca="1" si="146"/>
        <v>0</v>
      </c>
      <c r="V158" s="2">
        <f t="shared" ca="1" si="147"/>
        <v>1</v>
      </c>
      <c r="W158" s="2">
        <f t="shared" ca="1" si="148"/>
        <v>8</v>
      </c>
    </row>
    <row r="159" spans="1:23" x14ac:dyDescent="0.3">
      <c r="A159" s="2" t="str">
        <f t="shared" ref="A159" si="153">A130</f>
        <v>ZH5</v>
      </c>
      <c r="B159" s="2">
        <f t="shared" ref="B159:F159" ca="1" si="154">B14</f>
        <v>1</v>
      </c>
      <c r="C159" s="2">
        <f t="shared" ca="1" si="154"/>
        <v>0</v>
      </c>
      <c r="D159" s="2">
        <f t="shared" ca="1" si="154"/>
        <v>0</v>
      </c>
      <c r="E159" s="2">
        <f t="shared" ca="1" si="154"/>
        <v>1</v>
      </c>
      <c r="F159" s="2">
        <f t="shared" ca="1" si="154"/>
        <v>0</v>
      </c>
      <c r="G159" s="2">
        <f t="shared" ca="1" si="132"/>
        <v>1</v>
      </c>
      <c r="H159" s="2">
        <f t="shared" ca="1" si="133"/>
        <v>0</v>
      </c>
      <c r="I159" s="2">
        <f t="shared" ca="1" si="134"/>
        <v>0</v>
      </c>
      <c r="J159" s="2">
        <f t="shared" ca="1" si="135"/>
        <v>1</v>
      </c>
      <c r="K159" s="2">
        <f t="shared" ca="1" si="136"/>
        <v>0</v>
      </c>
      <c r="L159" s="2">
        <f t="shared" ca="1" si="137"/>
        <v>0</v>
      </c>
      <c r="M159" s="2">
        <f t="shared" ca="1" si="138"/>
        <v>0</v>
      </c>
      <c r="N159" s="2">
        <f t="shared" ca="1" si="139"/>
        <v>0</v>
      </c>
      <c r="O159" s="2">
        <f t="shared" ca="1" si="140"/>
        <v>1</v>
      </c>
      <c r="P159" s="2">
        <f t="shared" ca="1" si="141"/>
        <v>0</v>
      </c>
      <c r="Q159" s="2">
        <f t="shared" ca="1" si="142"/>
        <v>1</v>
      </c>
      <c r="R159" s="2">
        <f t="shared" ca="1" si="143"/>
        <v>1</v>
      </c>
      <c r="S159" s="2">
        <f t="shared" ca="1" si="144"/>
        <v>0</v>
      </c>
      <c r="T159" s="2">
        <f t="shared" ca="1" si="145"/>
        <v>1</v>
      </c>
      <c r="U159" s="2">
        <f t="shared" ca="1" si="146"/>
        <v>1</v>
      </c>
      <c r="V159" s="2">
        <f t="shared" ca="1" si="147"/>
        <v>1</v>
      </c>
      <c r="W159" s="2">
        <f t="shared" ca="1" si="148"/>
        <v>9</v>
      </c>
    </row>
    <row r="160" spans="1:23" x14ac:dyDescent="0.3">
      <c r="A160" s="2" t="str">
        <f t="shared" ref="A160" si="155">A131</f>
        <v>ZH6</v>
      </c>
      <c r="B160" s="2">
        <f t="shared" ref="B160:F160" ca="1" si="156">B15</f>
        <v>0</v>
      </c>
      <c r="C160" s="2">
        <f t="shared" ca="1" si="156"/>
        <v>1</v>
      </c>
      <c r="D160" s="2">
        <f t="shared" ca="1" si="156"/>
        <v>1</v>
      </c>
      <c r="E160" s="2">
        <f t="shared" ca="1" si="156"/>
        <v>0</v>
      </c>
      <c r="F160" s="2">
        <f t="shared" ca="1" si="156"/>
        <v>0</v>
      </c>
      <c r="G160" s="2">
        <f t="shared" ca="1" si="132"/>
        <v>0</v>
      </c>
      <c r="H160" s="2">
        <f t="shared" ca="1" si="133"/>
        <v>0</v>
      </c>
      <c r="I160" s="2">
        <f t="shared" ca="1" si="134"/>
        <v>0</v>
      </c>
      <c r="J160" s="2">
        <f t="shared" ca="1" si="135"/>
        <v>0</v>
      </c>
      <c r="K160" s="2">
        <f t="shared" ca="1" si="136"/>
        <v>0</v>
      </c>
      <c r="L160" s="2">
        <f t="shared" ca="1" si="137"/>
        <v>0</v>
      </c>
      <c r="M160" s="2">
        <f t="shared" ca="1" si="138"/>
        <v>0</v>
      </c>
      <c r="N160" s="2">
        <f t="shared" ca="1" si="139"/>
        <v>0</v>
      </c>
      <c r="O160" s="2">
        <f t="shared" ca="1" si="140"/>
        <v>0</v>
      </c>
      <c r="P160" s="2">
        <f t="shared" ca="1" si="141"/>
        <v>1</v>
      </c>
      <c r="Q160" s="2">
        <f t="shared" ca="1" si="142"/>
        <v>1</v>
      </c>
      <c r="R160" s="2">
        <f t="shared" ca="1" si="143"/>
        <v>1</v>
      </c>
      <c r="S160" s="2">
        <f t="shared" ca="1" si="144"/>
        <v>0</v>
      </c>
      <c r="T160" s="2">
        <f t="shared" ca="1" si="145"/>
        <v>0</v>
      </c>
      <c r="U160" s="2">
        <f t="shared" ca="1" si="146"/>
        <v>1</v>
      </c>
      <c r="V160" s="2">
        <f t="shared" ca="1" si="147"/>
        <v>0</v>
      </c>
      <c r="W160" s="2">
        <f t="shared" ca="1" si="148"/>
        <v>6</v>
      </c>
    </row>
    <row r="161" spans="1:23" x14ac:dyDescent="0.3">
      <c r="A161" s="2" t="str">
        <f t="shared" ref="A161" si="157">A132</f>
        <v>ZH7</v>
      </c>
      <c r="B161" s="2">
        <f t="shared" ref="B161:F161" ca="1" si="158">B16</f>
        <v>0</v>
      </c>
      <c r="C161" s="2">
        <f t="shared" ca="1" si="158"/>
        <v>1</v>
      </c>
      <c r="D161" s="2">
        <f t="shared" ca="1" si="158"/>
        <v>1</v>
      </c>
      <c r="E161" s="2">
        <f t="shared" ca="1" si="158"/>
        <v>1</v>
      </c>
      <c r="F161" s="2">
        <f t="shared" ca="1" si="158"/>
        <v>0</v>
      </c>
      <c r="G161" s="2">
        <f t="shared" ca="1" si="132"/>
        <v>1</v>
      </c>
      <c r="H161" s="2">
        <f t="shared" ca="1" si="133"/>
        <v>0</v>
      </c>
      <c r="I161" s="2">
        <f t="shared" ca="1" si="134"/>
        <v>1</v>
      </c>
      <c r="J161" s="2">
        <f t="shared" ca="1" si="135"/>
        <v>1</v>
      </c>
      <c r="K161" s="2">
        <f t="shared" ca="1" si="136"/>
        <v>0</v>
      </c>
      <c r="L161" s="2">
        <f t="shared" ca="1" si="137"/>
        <v>0</v>
      </c>
      <c r="M161" s="2">
        <f t="shared" ca="1" si="138"/>
        <v>1</v>
      </c>
      <c r="N161" s="2">
        <f t="shared" ca="1" si="139"/>
        <v>0</v>
      </c>
      <c r="O161" s="2">
        <f t="shared" ca="1" si="140"/>
        <v>0</v>
      </c>
      <c r="P161" s="2">
        <f t="shared" ca="1" si="141"/>
        <v>0</v>
      </c>
      <c r="Q161" s="2">
        <f t="shared" ca="1" si="142"/>
        <v>1</v>
      </c>
      <c r="R161" s="2">
        <f t="shared" ca="1" si="143"/>
        <v>0</v>
      </c>
      <c r="S161" s="2">
        <f t="shared" ca="1" si="144"/>
        <v>0</v>
      </c>
      <c r="T161" s="2">
        <f t="shared" ca="1" si="145"/>
        <v>0</v>
      </c>
      <c r="U161" s="2">
        <f t="shared" ca="1" si="146"/>
        <v>0</v>
      </c>
      <c r="V161" s="2">
        <f t="shared" ca="1" si="147"/>
        <v>0</v>
      </c>
      <c r="W161" s="2">
        <f t="shared" ca="1" si="148"/>
        <v>8</v>
      </c>
    </row>
    <row r="162" spans="1:23" x14ac:dyDescent="0.3">
      <c r="A162" s="2" t="str">
        <f t="shared" ref="A162" si="159">A133</f>
        <v>ZH8</v>
      </c>
      <c r="B162" s="2">
        <f t="shared" ref="B162:F162" ca="1" si="160">B17</f>
        <v>0</v>
      </c>
      <c r="C162" s="2">
        <f t="shared" ca="1" si="160"/>
        <v>1</v>
      </c>
      <c r="D162" s="2">
        <f t="shared" ca="1" si="160"/>
        <v>0</v>
      </c>
      <c r="E162" s="2">
        <f t="shared" ca="1" si="160"/>
        <v>1</v>
      </c>
      <c r="F162" s="2">
        <f t="shared" ca="1" si="160"/>
        <v>0</v>
      </c>
      <c r="G162" s="2">
        <f t="shared" ca="1" si="132"/>
        <v>0</v>
      </c>
      <c r="H162" s="2">
        <f t="shared" ca="1" si="133"/>
        <v>0</v>
      </c>
      <c r="I162" s="2">
        <f t="shared" ca="1" si="134"/>
        <v>0</v>
      </c>
      <c r="J162" s="2">
        <f t="shared" ca="1" si="135"/>
        <v>1</v>
      </c>
      <c r="K162" s="2">
        <f t="shared" ca="1" si="136"/>
        <v>1</v>
      </c>
      <c r="L162" s="2">
        <f t="shared" ca="1" si="137"/>
        <v>0</v>
      </c>
      <c r="M162" s="2">
        <f t="shared" ca="1" si="138"/>
        <v>1</v>
      </c>
      <c r="N162" s="2">
        <f t="shared" ca="1" si="139"/>
        <v>1</v>
      </c>
      <c r="O162" s="2">
        <f t="shared" ca="1" si="140"/>
        <v>1</v>
      </c>
      <c r="P162" s="2">
        <f t="shared" ca="1" si="141"/>
        <v>1</v>
      </c>
      <c r="Q162" s="2">
        <f t="shared" ca="1" si="142"/>
        <v>0</v>
      </c>
      <c r="R162" s="2">
        <f t="shared" ca="1" si="143"/>
        <v>0</v>
      </c>
      <c r="S162" s="2">
        <f t="shared" ca="1" si="144"/>
        <v>0</v>
      </c>
      <c r="T162" s="2">
        <f t="shared" ca="1" si="145"/>
        <v>1</v>
      </c>
      <c r="U162" s="2">
        <f t="shared" ca="1" si="146"/>
        <v>0</v>
      </c>
      <c r="V162" s="2">
        <f t="shared" ca="1" si="147"/>
        <v>1</v>
      </c>
      <c r="W162" s="2">
        <f t="shared" ca="1" si="148"/>
        <v>9</v>
      </c>
    </row>
    <row r="163" spans="1:23" x14ac:dyDescent="0.3">
      <c r="A163" s="2" t="str">
        <f t="shared" ref="A163" si="161">A134</f>
        <v>ZH9</v>
      </c>
      <c r="B163" s="2">
        <f t="shared" ref="B163:F163" ca="1" si="162">B18</f>
        <v>0</v>
      </c>
      <c r="C163" s="2">
        <f t="shared" ca="1" si="162"/>
        <v>1</v>
      </c>
      <c r="D163" s="2">
        <f t="shared" ca="1" si="162"/>
        <v>1</v>
      </c>
      <c r="E163" s="2">
        <f t="shared" ca="1" si="162"/>
        <v>0</v>
      </c>
      <c r="F163" s="2">
        <f t="shared" ca="1" si="162"/>
        <v>1</v>
      </c>
      <c r="G163" s="2">
        <f t="shared" ca="1" si="132"/>
        <v>0</v>
      </c>
      <c r="H163" s="2">
        <f t="shared" ca="1" si="133"/>
        <v>1</v>
      </c>
      <c r="I163" s="2">
        <f t="shared" ca="1" si="134"/>
        <v>0</v>
      </c>
      <c r="J163" s="2">
        <f t="shared" ca="1" si="135"/>
        <v>1</v>
      </c>
      <c r="K163" s="2">
        <f t="shared" ca="1" si="136"/>
        <v>0</v>
      </c>
      <c r="L163" s="2">
        <f t="shared" ca="1" si="137"/>
        <v>0</v>
      </c>
      <c r="M163" s="2">
        <f t="shared" ca="1" si="138"/>
        <v>1</v>
      </c>
      <c r="N163" s="2">
        <f t="shared" ca="1" si="139"/>
        <v>1</v>
      </c>
      <c r="O163" s="2">
        <f t="shared" ca="1" si="140"/>
        <v>1</v>
      </c>
      <c r="P163" s="2">
        <f t="shared" ca="1" si="141"/>
        <v>0</v>
      </c>
      <c r="Q163" s="2">
        <f t="shared" ca="1" si="142"/>
        <v>0</v>
      </c>
      <c r="R163" s="2">
        <f t="shared" ca="1" si="143"/>
        <v>1</v>
      </c>
      <c r="S163" s="2">
        <f t="shared" ca="1" si="144"/>
        <v>1</v>
      </c>
      <c r="T163" s="2">
        <f t="shared" ca="1" si="145"/>
        <v>0</v>
      </c>
      <c r="U163" s="2">
        <f t="shared" ca="1" si="146"/>
        <v>1</v>
      </c>
      <c r="V163" s="2">
        <f t="shared" ca="1" si="147"/>
        <v>2</v>
      </c>
      <c r="W163" s="2">
        <f t="shared" ca="1" si="148"/>
        <v>11</v>
      </c>
    </row>
    <row r="164" spans="1:23" x14ac:dyDescent="0.3">
      <c r="A164" s="2" t="str">
        <f t="shared" ref="A164" si="163">A135</f>
        <v>ZH10</v>
      </c>
      <c r="B164" s="2">
        <f t="shared" ref="B164:F164" ca="1" si="164">B19</f>
        <v>1</v>
      </c>
      <c r="C164" s="2">
        <f t="shared" ca="1" si="164"/>
        <v>1</v>
      </c>
      <c r="D164" s="2">
        <f t="shared" ca="1" si="164"/>
        <v>1</v>
      </c>
      <c r="E164" s="2">
        <f t="shared" ca="1" si="164"/>
        <v>0</v>
      </c>
      <c r="F164" s="2">
        <f t="shared" ca="1" si="164"/>
        <v>1</v>
      </c>
      <c r="G164" s="2">
        <f t="shared" ca="1" si="132"/>
        <v>1</v>
      </c>
      <c r="H164" s="2">
        <f t="shared" ca="1" si="133"/>
        <v>0</v>
      </c>
      <c r="I164" s="2">
        <f t="shared" ca="1" si="134"/>
        <v>1</v>
      </c>
      <c r="J164" s="2">
        <f t="shared" ca="1" si="135"/>
        <v>1</v>
      </c>
      <c r="K164" s="2">
        <f t="shared" ca="1" si="136"/>
        <v>1</v>
      </c>
      <c r="L164" s="2">
        <f t="shared" ca="1" si="137"/>
        <v>1</v>
      </c>
      <c r="M164" s="2">
        <f t="shared" ca="1" si="138"/>
        <v>1</v>
      </c>
      <c r="N164" s="2">
        <f t="shared" ca="1" si="139"/>
        <v>1</v>
      </c>
      <c r="O164" s="2">
        <f t="shared" ca="1" si="140"/>
        <v>0</v>
      </c>
      <c r="P164" s="2">
        <f t="shared" ca="1" si="141"/>
        <v>1</v>
      </c>
      <c r="Q164" s="2">
        <f t="shared" ca="1" si="142"/>
        <v>1</v>
      </c>
      <c r="R164" s="2">
        <f t="shared" ca="1" si="143"/>
        <v>1</v>
      </c>
      <c r="S164" s="2">
        <f t="shared" ca="1" si="144"/>
        <v>1</v>
      </c>
      <c r="T164" s="2">
        <f t="shared" ca="1" si="145"/>
        <v>1</v>
      </c>
      <c r="U164" s="2">
        <f t="shared" ca="1" si="146"/>
        <v>1</v>
      </c>
      <c r="V164" s="2">
        <f t="shared" ca="1" si="147"/>
        <v>4</v>
      </c>
      <c r="W164" s="2">
        <f t="shared" ca="1" si="148"/>
        <v>17</v>
      </c>
    </row>
    <row r="165" spans="1:23" x14ac:dyDescent="0.3">
      <c r="A165" s="2" t="str">
        <f t="shared" ref="A165" si="165">A136</f>
        <v>ZH11</v>
      </c>
      <c r="B165" s="2">
        <f t="shared" ref="B165:F165" ca="1" si="166">B20</f>
        <v>0</v>
      </c>
      <c r="C165" s="2">
        <f t="shared" ca="1" si="166"/>
        <v>0</v>
      </c>
      <c r="D165" s="2">
        <f t="shared" ca="1" si="166"/>
        <v>0</v>
      </c>
      <c r="E165" s="2">
        <f t="shared" ca="1" si="166"/>
        <v>0</v>
      </c>
      <c r="F165" s="2">
        <f t="shared" ca="1" si="166"/>
        <v>1</v>
      </c>
      <c r="G165" s="2">
        <f t="shared" ca="1" si="132"/>
        <v>0</v>
      </c>
      <c r="H165" s="2">
        <f t="shared" ca="1" si="133"/>
        <v>1</v>
      </c>
      <c r="I165" s="2">
        <f t="shared" ca="1" si="134"/>
        <v>1</v>
      </c>
      <c r="J165" s="2">
        <f t="shared" ca="1" si="135"/>
        <v>1</v>
      </c>
      <c r="K165" s="2">
        <f t="shared" ca="1" si="136"/>
        <v>1</v>
      </c>
      <c r="L165" s="2">
        <f t="shared" ca="1" si="137"/>
        <v>1</v>
      </c>
      <c r="M165" s="2">
        <f t="shared" ca="1" si="138"/>
        <v>1</v>
      </c>
      <c r="N165" s="2">
        <f t="shared" ca="1" si="139"/>
        <v>1</v>
      </c>
      <c r="O165" s="2">
        <f t="shared" ca="1" si="140"/>
        <v>1</v>
      </c>
      <c r="P165" s="2">
        <f t="shared" ca="1" si="141"/>
        <v>1</v>
      </c>
      <c r="Q165" s="2">
        <f t="shared" ca="1" si="142"/>
        <v>1</v>
      </c>
      <c r="R165" s="2">
        <f t="shared" ca="1" si="143"/>
        <v>0</v>
      </c>
      <c r="S165" s="2">
        <f t="shared" ca="1" si="144"/>
        <v>0</v>
      </c>
      <c r="T165" s="2">
        <f t="shared" ca="1" si="145"/>
        <v>0</v>
      </c>
      <c r="U165" s="2">
        <f t="shared" ca="1" si="146"/>
        <v>1</v>
      </c>
      <c r="V165" s="2">
        <f t="shared" ca="1" si="147"/>
        <v>1</v>
      </c>
      <c r="W165" s="2">
        <f t="shared" ca="1" si="148"/>
        <v>12</v>
      </c>
    </row>
    <row r="166" spans="1:23" x14ac:dyDescent="0.3">
      <c r="A166" s="2" t="str">
        <f t="shared" ref="A166" si="167">A137</f>
        <v>ZH12</v>
      </c>
      <c r="B166" s="2">
        <f t="shared" ref="B166:F166" ca="1" si="168">B21</f>
        <v>0</v>
      </c>
      <c r="C166" s="2">
        <f t="shared" ca="1" si="168"/>
        <v>0</v>
      </c>
      <c r="D166" s="2">
        <f t="shared" ca="1" si="168"/>
        <v>0</v>
      </c>
      <c r="E166" s="2">
        <f t="shared" ca="1" si="168"/>
        <v>1</v>
      </c>
      <c r="F166" s="2">
        <f t="shared" ca="1" si="168"/>
        <v>0</v>
      </c>
      <c r="G166" s="2">
        <f t="shared" ca="1" si="132"/>
        <v>1</v>
      </c>
      <c r="H166" s="2">
        <f t="shared" ca="1" si="133"/>
        <v>0</v>
      </c>
      <c r="I166" s="2">
        <f t="shared" ca="1" si="134"/>
        <v>1</v>
      </c>
      <c r="J166" s="2">
        <f t="shared" ca="1" si="135"/>
        <v>0</v>
      </c>
      <c r="K166" s="2">
        <f t="shared" ca="1" si="136"/>
        <v>0</v>
      </c>
      <c r="L166" s="2">
        <f t="shared" ca="1" si="137"/>
        <v>0</v>
      </c>
      <c r="M166" s="2">
        <f t="shared" ca="1" si="138"/>
        <v>0</v>
      </c>
      <c r="N166" s="2">
        <f t="shared" ca="1" si="139"/>
        <v>0</v>
      </c>
      <c r="O166" s="2">
        <f t="shared" ca="1" si="140"/>
        <v>1</v>
      </c>
      <c r="P166" s="2">
        <f t="shared" ca="1" si="141"/>
        <v>1</v>
      </c>
      <c r="Q166" s="2">
        <f t="shared" ca="1" si="142"/>
        <v>0</v>
      </c>
      <c r="R166" s="2">
        <f t="shared" ca="1" si="143"/>
        <v>0</v>
      </c>
      <c r="S166" s="2">
        <f t="shared" ca="1" si="144"/>
        <v>0</v>
      </c>
      <c r="T166" s="2">
        <f t="shared" ca="1" si="145"/>
        <v>1</v>
      </c>
      <c r="U166" s="2">
        <f t="shared" ca="1" si="146"/>
        <v>0</v>
      </c>
      <c r="V166" s="2">
        <f t="shared" ca="1" si="147"/>
        <v>0</v>
      </c>
      <c r="W166" s="2">
        <f t="shared" ca="1" si="148"/>
        <v>6</v>
      </c>
    </row>
    <row r="167" spans="1:23" x14ac:dyDescent="0.3">
      <c r="A167" s="2" t="str">
        <f t="shared" ref="A167" si="169">A138</f>
        <v>ZH13</v>
      </c>
      <c r="B167" s="2">
        <f t="shared" ref="B167:F167" ca="1" si="170">B22</f>
        <v>1</v>
      </c>
      <c r="C167" s="2">
        <f t="shared" ca="1" si="170"/>
        <v>0</v>
      </c>
      <c r="D167" s="2">
        <f t="shared" ca="1" si="170"/>
        <v>1</v>
      </c>
      <c r="E167" s="2">
        <f t="shared" ca="1" si="170"/>
        <v>0</v>
      </c>
      <c r="F167" s="2">
        <f t="shared" ca="1" si="170"/>
        <v>0</v>
      </c>
      <c r="G167" s="2">
        <f t="shared" ca="1" si="132"/>
        <v>0</v>
      </c>
      <c r="H167" s="2">
        <f t="shared" ca="1" si="133"/>
        <v>0</v>
      </c>
      <c r="I167" s="2">
        <f t="shared" ca="1" si="134"/>
        <v>1</v>
      </c>
      <c r="J167" s="2">
        <f t="shared" ca="1" si="135"/>
        <v>0</v>
      </c>
      <c r="K167" s="2">
        <f t="shared" ca="1" si="136"/>
        <v>0</v>
      </c>
      <c r="L167" s="2">
        <f t="shared" ca="1" si="137"/>
        <v>1</v>
      </c>
      <c r="M167" s="2">
        <f t="shared" ca="1" si="138"/>
        <v>0</v>
      </c>
      <c r="N167" s="2">
        <f t="shared" ca="1" si="139"/>
        <v>0</v>
      </c>
      <c r="O167" s="2">
        <f t="shared" ca="1" si="140"/>
        <v>0</v>
      </c>
      <c r="P167" s="2">
        <f t="shared" ca="1" si="141"/>
        <v>0</v>
      </c>
      <c r="Q167" s="2">
        <f t="shared" ca="1" si="142"/>
        <v>0</v>
      </c>
      <c r="R167" s="2">
        <f t="shared" ca="1" si="143"/>
        <v>1</v>
      </c>
      <c r="S167" s="2">
        <f t="shared" ca="1" si="144"/>
        <v>0</v>
      </c>
      <c r="T167" s="2">
        <f t="shared" ca="1" si="145"/>
        <v>0</v>
      </c>
      <c r="U167" s="2">
        <f t="shared" ca="1" si="146"/>
        <v>0</v>
      </c>
      <c r="V167" s="2">
        <f t="shared" ca="1" si="147"/>
        <v>0</v>
      </c>
      <c r="W167" s="2">
        <f t="shared" ca="1" si="148"/>
        <v>5</v>
      </c>
    </row>
    <row r="168" spans="1:23" x14ac:dyDescent="0.3">
      <c r="A168" s="2" t="str">
        <f t="shared" ref="A168" si="171">A139</f>
        <v>ZH14</v>
      </c>
      <c r="B168" s="2">
        <f t="shared" ref="B168:F168" ca="1" si="172">B23</f>
        <v>1</v>
      </c>
      <c r="C168" s="2">
        <f t="shared" ca="1" si="172"/>
        <v>1</v>
      </c>
      <c r="D168" s="2">
        <f t="shared" ca="1" si="172"/>
        <v>0</v>
      </c>
      <c r="E168" s="2">
        <f t="shared" ca="1" si="172"/>
        <v>1</v>
      </c>
      <c r="F168" s="2">
        <f t="shared" ca="1" si="172"/>
        <v>0</v>
      </c>
      <c r="G168" s="2">
        <f t="shared" ca="1" si="132"/>
        <v>0</v>
      </c>
      <c r="H168" s="2">
        <f t="shared" ca="1" si="133"/>
        <v>1</v>
      </c>
      <c r="I168" s="2">
        <f t="shared" ca="1" si="134"/>
        <v>0</v>
      </c>
      <c r="J168" s="2">
        <f t="shared" ca="1" si="135"/>
        <v>0</v>
      </c>
      <c r="K168" s="2">
        <f t="shared" ca="1" si="136"/>
        <v>0</v>
      </c>
      <c r="L168" s="2">
        <f t="shared" ca="1" si="137"/>
        <v>1</v>
      </c>
      <c r="M168" s="2">
        <f t="shared" ca="1" si="138"/>
        <v>1</v>
      </c>
      <c r="N168" s="2">
        <f t="shared" ca="1" si="139"/>
        <v>1</v>
      </c>
      <c r="O168" s="2">
        <f t="shared" ca="1" si="140"/>
        <v>1</v>
      </c>
      <c r="P168" s="2">
        <f t="shared" ca="1" si="141"/>
        <v>1</v>
      </c>
      <c r="Q168" s="2">
        <f t="shared" ca="1" si="142"/>
        <v>0</v>
      </c>
      <c r="R168" s="2">
        <f t="shared" ca="1" si="143"/>
        <v>0</v>
      </c>
      <c r="S168" s="2">
        <f t="shared" ca="1" si="144"/>
        <v>1</v>
      </c>
      <c r="T168" s="2">
        <f t="shared" ca="1" si="145"/>
        <v>1</v>
      </c>
      <c r="U168" s="2">
        <f t="shared" ca="1" si="146"/>
        <v>0</v>
      </c>
      <c r="V168" s="2">
        <f t="shared" ca="1" si="147"/>
        <v>0</v>
      </c>
      <c r="W168" s="2">
        <f t="shared" ca="1" si="148"/>
        <v>11</v>
      </c>
    </row>
    <row r="169" spans="1:23" x14ac:dyDescent="0.3">
      <c r="A169" s="2" t="str">
        <f t="shared" ref="A169" si="173">A140</f>
        <v>ZH15</v>
      </c>
      <c r="B169" s="2">
        <f t="shared" ref="B169:F169" ca="1" si="174">B24</f>
        <v>0</v>
      </c>
      <c r="C169" s="2">
        <f t="shared" ca="1" si="174"/>
        <v>0</v>
      </c>
      <c r="D169" s="2">
        <f t="shared" ca="1" si="174"/>
        <v>1</v>
      </c>
      <c r="E169" s="2">
        <f t="shared" ca="1" si="174"/>
        <v>0</v>
      </c>
      <c r="F169" s="2">
        <f t="shared" ca="1" si="174"/>
        <v>0</v>
      </c>
      <c r="G169" s="2">
        <f t="shared" ca="1" si="132"/>
        <v>1</v>
      </c>
      <c r="H169" s="2">
        <f t="shared" ca="1" si="133"/>
        <v>0</v>
      </c>
      <c r="I169" s="2">
        <f t="shared" ca="1" si="134"/>
        <v>0</v>
      </c>
      <c r="J169" s="2">
        <f t="shared" ca="1" si="135"/>
        <v>1</v>
      </c>
      <c r="K169" s="2">
        <f t="shared" ca="1" si="136"/>
        <v>0</v>
      </c>
      <c r="L169" s="2">
        <f t="shared" ca="1" si="137"/>
        <v>1</v>
      </c>
      <c r="M169" s="2">
        <f t="shared" ca="1" si="138"/>
        <v>1</v>
      </c>
      <c r="N169" s="2">
        <f t="shared" ca="1" si="139"/>
        <v>0</v>
      </c>
      <c r="O169" s="2">
        <f t="shared" ca="1" si="140"/>
        <v>0</v>
      </c>
      <c r="P169" s="2">
        <f t="shared" ca="1" si="141"/>
        <v>0</v>
      </c>
      <c r="Q169" s="2">
        <f t="shared" ca="1" si="142"/>
        <v>1</v>
      </c>
      <c r="R169" s="2">
        <f t="shared" ca="1" si="143"/>
        <v>1</v>
      </c>
      <c r="S169" s="2">
        <f t="shared" ca="1" si="144"/>
        <v>1</v>
      </c>
      <c r="T169" s="2">
        <f t="shared" ca="1" si="145"/>
        <v>1</v>
      </c>
      <c r="U169" s="2">
        <f t="shared" ca="1" si="146"/>
        <v>0</v>
      </c>
      <c r="V169" s="2">
        <f t="shared" ca="1" si="147"/>
        <v>3</v>
      </c>
      <c r="W169" s="2">
        <f t="shared" ca="1" si="148"/>
        <v>9</v>
      </c>
    </row>
    <row r="170" spans="1:23" x14ac:dyDescent="0.3">
      <c r="A170" s="2" t="str">
        <f t="shared" ref="A170" si="175">A141</f>
        <v>ZH16</v>
      </c>
      <c r="B170" s="2">
        <f t="shared" ref="B170:F170" ca="1" si="176">B25</f>
        <v>0</v>
      </c>
      <c r="C170" s="2">
        <f t="shared" ca="1" si="176"/>
        <v>0</v>
      </c>
      <c r="D170" s="2">
        <f t="shared" ca="1" si="176"/>
        <v>1</v>
      </c>
      <c r="E170" s="2">
        <f t="shared" ca="1" si="176"/>
        <v>1</v>
      </c>
      <c r="F170" s="2">
        <f t="shared" ca="1" si="176"/>
        <v>0</v>
      </c>
      <c r="G170" s="2">
        <f t="shared" ca="1" si="132"/>
        <v>0</v>
      </c>
      <c r="H170" s="2">
        <f t="shared" ca="1" si="133"/>
        <v>1</v>
      </c>
      <c r="I170" s="2">
        <f t="shared" ca="1" si="134"/>
        <v>1</v>
      </c>
      <c r="J170" s="2">
        <f t="shared" ca="1" si="135"/>
        <v>1</v>
      </c>
      <c r="K170" s="2">
        <f t="shared" ca="1" si="136"/>
        <v>1</v>
      </c>
      <c r="L170" s="2">
        <f t="shared" ca="1" si="137"/>
        <v>0</v>
      </c>
      <c r="M170" s="2">
        <f t="shared" ca="1" si="138"/>
        <v>1</v>
      </c>
      <c r="N170" s="2">
        <f t="shared" ca="1" si="139"/>
        <v>0</v>
      </c>
      <c r="O170" s="2">
        <f t="shared" ca="1" si="140"/>
        <v>0</v>
      </c>
      <c r="P170" s="2">
        <f t="shared" ca="1" si="141"/>
        <v>0</v>
      </c>
      <c r="Q170" s="2">
        <f t="shared" ca="1" si="142"/>
        <v>1</v>
      </c>
      <c r="R170" s="2">
        <f t="shared" ca="1" si="143"/>
        <v>0</v>
      </c>
      <c r="S170" s="2">
        <f t="shared" ca="1" si="144"/>
        <v>0</v>
      </c>
      <c r="T170" s="2">
        <f t="shared" ca="1" si="145"/>
        <v>0</v>
      </c>
      <c r="U170" s="2">
        <f t="shared" ca="1" si="146"/>
        <v>0</v>
      </c>
      <c r="V170" s="2">
        <f t="shared" ca="1" si="147"/>
        <v>0</v>
      </c>
      <c r="W170" s="2">
        <f t="shared" ca="1" si="148"/>
        <v>8</v>
      </c>
    </row>
    <row r="171" spans="1:23" x14ac:dyDescent="0.3">
      <c r="A171" s="2" t="str">
        <f t="shared" ref="A171" si="177">A142</f>
        <v>ZH17</v>
      </c>
      <c r="B171" s="2">
        <f t="shared" ref="B171:F171" ca="1" si="178">B26</f>
        <v>1</v>
      </c>
      <c r="C171" s="2">
        <f t="shared" ca="1" si="178"/>
        <v>1</v>
      </c>
      <c r="D171" s="2">
        <f t="shared" ca="1" si="178"/>
        <v>1</v>
      </c>
      <c r="E171" s="2">
        <f t="shared" ca="1" si="178"/>
        <v>1</v>
      </c>
      <c r="F171" s="2">
        <f t="shared" ca="1" si="178"/>
        <v>0</v>
      </c>
      <c r="G171" s="2">
        <f t="shared" ca="1" si="132"/>
        <v>1</v>
      </c>
      <c r="H171" s="2">
        <f t="shared" ca="1" si="133"/>
        <v>1</v>
      </c>
      <c r="I171" s="2">
        <f t="shared" ca="1" si="134"/>
        <v>0</v>
      </c>
      <c r="J171" s="2">
        <f t="shared" ca="1" si="135"/>
        <v>0</v>
      </c>
      <c r="K171" s="2">
        <f t="shared" ca="1" si="136"/>
        <v>0</v>
      </c>
      <c r="L171" s="2">
        <f t="shared" ca="1" si="137"/>
        <v>1</v>
      </c>
      <c r="M171" s="2">
        <f t="shared" ca="1" si="138"/>
        <v>1</v>
      </c>
      <c r="N171" s="2">
        <f t="shared" ca="1" si="139"/>
        <v>0</v>
      </c>
      <c r="O171" s="2">
        <f t="shared" ca="1" si="140"/>
        <v>1</v>
      </c>
      <c r="P171" s="2">
        <f t="shared" ca="1" si="141"/>
        <v>1</v>
      </c>
      <c r="Q171" s="2">
        <f t="shared" ca="1" si="142"/>
        <v>0</v>
      </c>
      <c r="R171" s="2">
        <f t="shared" ca="1" si="143"/>
        <v>0</v>
      </c>
      <c r="S171" s="2">
        <f t="shared" ca="1" si="144"/>
        <v>0</v>
      </c>
      <c r="T171" s="2">
        <f t="shared" ca="1" si="145"/>
        <v>1</v>
      </c>
      <c r="U171" s="2">
        <f t="shared" ca="1" si="146"/>
        <v>0</v>
      </c>
      <c r="V171" s="2">
        <f t="shared" ca="1" si="147"/>
        <v>0</v>
      </c>
      <c r="W171" s="2">
        <f t="shared" ca="1" si="148"/>
        <v>11</v>
      </c>
    </row>
    <row r="172" spans="1:23" x14ac:dyDescent="0.3">
      <c r="A172" s="2" t="str">
        <f t="shared" ref="A172" si="179">A143</f>
        <v>ZH18</v>
      </c>
      <c r="B172" s="2">
        <f t="shared" ref="B172:F172" ca="1" si="180">B27</f>
        <v>1</v>
      </c>
      <c r="C172" s="2">
        <f t="shared" ca="1" si="180"/>
        <v>1</v>
      </c>
      <c r="D172" s="2">
        <f t="shared" ca="1" si="180"/>
        <v>1</v>
      </c>
      <c r="E172" s="2">
        <f t="shared" ca="1" si="180"/>
        <v>0</v>
      </c>
      <c r="F172" s="2">
        <f t="shared" ca="1" si="180"/>
        <v>1</v>
      </c>
      <c r="G172" s="2">
        <f t="shared" ca="1" si="132"/>
        <v>1</v>
      </c>
      <c r="H172" s="2">
        <f t="shared" ca="1" si="133"/>
        <v>0</v>
      </c>
      <c r="I172" s="2">
        <f t="shared" ca="1" si="134"/>
        <v>0</v>
      </c>
      <c r="J172" s="2">
        <f t="shared" ca="1" si="135"/>
        <v>0</v>
      </c>
      <c r="K172" s="2">
        <f t="shared" ca="1" si="136"/>
        <v>1</v>
      </c>
      <c r="L172" s="2">
        <f t="shared" ca="1" si="137"/>
        <v>1</v>
      </c>
      <c r="M172" s="2">
        <f t="shared" ca="1" si="138"/>
        <v>0</v>
      </c>
      <c r="N172" s="2">
        <f t="shared" ca="1" si="139"/>
        <v>0</v>
      </c>
      <c r="O172" s="2">
        <f t="shared" ca="1" si="140"/>
        <v>1</v>
      </c>
      <c r="P172" s="2">
        <f t="shared" ca="1" si="141"/>
        <v>0</v>
      </c>
      <c r="Q172" s="2">
        <f t="shared" ca="1" si="142"/>
        <v>0</v>
      </c>
      <c r="R172" s="2">
        <f t="shared" ca="1" si="143"/>
        <v>1</v>
      </c>
      <c r="S172" s="2">
        <f t="shared" ca="1" si="144"/>
        <v>1</v>
      </c>
      <c r="T172" s="2">
        <f t="shared" ca="1" si="145"/>
        <v>0</v>
      </c>
      <c r="U172" s="2">
        <f t="shared" ca="1" si="146"/>
        <v>0</v>
      </c>
      <c r="V172" s="2">
        <f t="shared" ca="1" si="147"/>
        <v>1</v>
      </c>
      <c r="W172" s="2">
        <f t="shared" ca="1" si="148"/>
        <v>10</v>
      </c>
    </row>
    <row r="173" spans="1:23" x14ac:dyDescent="0.3">
      <c r="A173" s="2" t="str">
        <f t="shared" ref="A173" si="181">A144</f>
        <v>ZH19</v>
      </c>
      <c r="B173" s="2">
        <f t="shared" ref="B173:F173" ca="1" si="182">B28</f>
        <v>1</v>
      </c>
      <c r="C173" s="2">
        <f t="shared" ca="1" si="182"/>
        <v>0</v>
      </c>
      <c r="D173" s="2">
        <f t="shared" ca="1" si="182"/>
        <v>1</v>
      </c>
      <c r="E173" s="2">
        <f t="shared" ca="1" si="182"/>
        <v>1</v>
      </c>
      <c r="F173" s="2">
        <f t="shared" ca="1" si="182"/>
        <v>0</v>
      </c>
      <c r="G173" s="2">
        <f t="shared" ca="1" si="132"/>
        <v>0</v>
      </c>
      <c r="H173" s="2">
        <f t="shared" ca="1" si="133"/>
        <v>0</v>
      </c>
      <c r="I173" s="2">
        <f t="shared" ca="1" si="134"/>
        <v>1</v>
      </c>
      <c r="J173" s="2">
        <f t="shared" ca="1" si="135"/>
        <v>0</v>
      </c>
      <c r="K173" s="2">
        <f t="shared" ca="1" si="136"/>
        <v>1</v>
      </c>
      <c r="L173" s="2">
        <f t="shared" ca="1" si="137"/>
        <v>0</v>
      </c>
      <c r="M173" s="2">
        <f t="shared" ca="1" si="138"/>
        <v>0</v>
      </c>
      <c r="N173" s="2">
        <f t="shared" ca="1" si="139"/>
        <v>1</v>
      </c>
      <c r="O173" s="2">
        <f t="shared" ca="1" si="140"/>
        <v>1</v>
      </c>
      <c r="P173" s="2">
        <f t="shared" ca="1" si="141"/>
        <v>0</v>
      </c>
      <c r="Q173" s="2">
        <f t="shared" ca="1" si="142"/>
        <v>0</v>
      </c>
      <c r="R173" s="2">
        <f t="shared" ca="1" si="143"/>
        <v>1</v>
      </c>
      <c r="S173" s="2">
        <f t="shared" ca="1" si="144"/>
        <v>1</v>
      </c>
      <c r="T173" s="2">
        <f t="shared" ca="1" si="145"/>
        <v>0</v>
      </c>
      <c r="U173" s="2">
        <f t="shared" ca="1" si="146"/>
        <v>0</v>
      </c>
      <c r="V173" s="2">
        <f t="shared" ca="1" si="147"/>
        <v>1</v>
      </c>
      <c r="W173" s="2">
        <f t="shared" ca="1" si="148"/>
        <v>9</v>
      </c>
    </row>
    <row r="174" spans="1:23" x14ac:dyDescent="0.3">
      <c r="A174" s="2" t="str">
        <f t="shared" ref="A174" si="183">A145</f>
        <v>ZH20</v>
      </c>
      <c r="B174" s="2">
        <f t="shared" ref="B174:F174" ca="1" si="184">B29</f>
        <v>1</v>
      </c>
      <c r="C174" s="2">
        <f t="shared" ca="1" si="184"/>
        <v>0</v>
      </c>
      <c r="D174" s="2">
        <f t="shared" ca="1" si="184"/>
        <v>1</v>
      </c>
      <c r="E174" s="2">
        <f t="shared" ca="1" si="184"/>
        <v>0</v>
      </c>
      <c r="F174" s="2">
        <f t="shared" ca="1" si="184"/>
        <v>1</v>
      </c>
      <c r="G174" s="2">
        <f t="shared" ca="1" si="132"/>
        <v>1</v>
      </c>
      <c r="H174" s="2">
        <f t="shared" ca="1" si="133"/>
        <v>0</v>
      </c>
      <c r="I174" s="2">
        <f t="shared" ca="1" si="134"/>
        <v>1</v>
      </c>
      <c r="J174" s="2">
        <f t="shared" ca="1" si="135"/>
        <v>1</v>
      </c>
      <c r="K174" s="2">
        <f t="shared" ca="1" si="136"/>
        <v>0</v>
      </c>
      <c r="L174" s="2">
        <f t="shared" ca="1" si="137"/>
        <v>0</v>
      </c>
      <c r="M174" s="2">
        <f t="shared" ca="1" si="138"/>
        <v>1</v>
      </c>
      <c r="N174" s="2">
        <f t="shared" ca="1" si="139"/>
        <v>1</v>
      </c>
      <c r="O174" s="2">
        <f t="shared" ca="1" si="140"/>
        <v>1</v>
      </c>
      <c r="P174" s="2">
        <f t="shared" ca="1" si="141"/>
        <v>1</v>
      </c>
      <c r="Q174" s="2">
        <f t="shared" ca="1" si="142"/>
        <v>1</v>
      </c>
      <c r="R174" s="2">
        <f t="shared" ca="1" si="143"/>
        <v>1</v>
      </c>
      <c r="S174" s="2">
        <f t="shared" ca="1" si="144"/>
        <v>0</v>
      </c>
      <c r="T174" s="2">
        <f t="shared" ca="1" si="145"/>
        <v>0</v>
      </c>
      <c r="U174" s="2">
        <f t="shared" ca="1" si="146"/>
        <v>0</v>
      </c>
      <c r="V174" s="2">
        <f t="shared" ca="1" si="147"/>
        <v>1</v>
      </c>
      <c r="W174" s="2">
        <f t="shared" ca="1" si="148"/>
        <v>12</v>
      </c>
    </row>
    <row r="175" spans="1:23" x14ac:dyDescent="0.3">
      <c r="A175" s="2" t="str">
        <f t="shared" ref="A175" si="185">A146</f>
        <v>ZH21</v>
      </c>
      <c r="B175" s="2">
        <f t="shared" ref="B175:F175" ca="1" si="186">B30</f>
        <v>0</v>
      </c>
      <c r="C175" s="2">
        <f t="shared" ca="1" si="186"/>
        <v>0</v>
      </c>
      <c r="D175" s="2">
        <f t="shared" ca="1" si="186"/>
        <v>1</v>
      </c>
      <c r="E175" s="2">
        <f t="shared" ca="1" si="186"/>
        <v>0</v>
      </c>
      <c r="F175" s="2">
        <f t="shared" ca="1" si="186"/>
        <v>1</v>
      </c>
      <c r="G175" s="2">
        <f t="shared" ca="1" si="132"/>
        <v>1</v>
      </c>
      <c r="H175" s="2">
        <f t="shared" ca="1" si="133"/>
        <v>1</v>
      </c>
      <c r="I175" s="2">
        <f t="shared" ca="1" si="134"/>
        <v>0</v>
      </c>
      <c r="J175" s="2">
        <f t="shared" ca="1" si="135"/>
        <v>0</v>
      </c>
      <c r="K175" s="2">
        <f t="shared" ca="1" si="136"/>
        <v>0</v>
      </c>
      <c r="L175" s="2">
        <f t="shared" ca="1" si="137"/>
        <v>0</v>
      </c>
      <c r="M175" s="2">
        <f t="shared" ca="1" si="138"/>
        <v>0</v>
      </c>
      <c r="N175" s="2">
        <f t="shared" ca="1" si="139"/>
        <v>1</v>
      </c>
      <c r="O175" s="2">
        <f t="shared" ca="1" si="140"/>
        <v>0</v>
      </c>
      <c r="P175" s="2">
        <f t="shared" ca="1" si="141"/>
        <v>0</v>
      </c>
      <c r="Q175" s="2">
        <f t="shared" ca="1" si="142"/>
        <v>0</v>
      </c>
      <c r="R175" s="2">
        <f t="shared" ca="1" si="143"/>
        <v>1</v>
      </c>
      <c r="S175" s="2">
        <f t="shared" ca="1" si="144"/>
        <v>1</v>
      </c>
      <c r="T175" s="2">
        <f t="shared" ca="1" si="145"/>
        <v>0</v>
      </c>
      <c r="U175" s="2">
        <f t="shared" ca="1" si="146"/>
        <v>1</v>
      </c>
      <c r="V175" s="2">
        <f t="shared" ca="1" si="147"/>
        <v>1</v>
      </c>
      <c r="W175" s="2">
        <f t="shared" ca="1" si="148"/>
        <v>8</v>
      </c>
    </row>
    <row r="176" spans="1:23" x14ac:dyDescent="0.3">
      <c r="A176" s="2" t="str">
        <f t="shared" ref="A176" si="187">A147</f>
        <v>ZH22</v>
      </c>
      <c r="B176" s="2">
        <f t="shared" ref="B176:F176" ca="1" si="188">B31</f>
        <v>1</v>
      </c>
      <c r="C176" s="2">
        <f t="shared" ca="1" si="188"/>
        <v>1</v>
      </c>
      <c r="D176" s="2">
        <f t="shared" ca="1" si="188"/>
        <v>0</v>
      </c>
      <c r="E176" s="2">
        <f t="shared" ca="1" si="188"/>
        <v>0</v>
      </c>
      <c r="F176" s="2">
        <f t="shared" ca="1" si="188"/>
        <v>1</v>
      </c>
      <c r="G176" s="2">
        <f t="shared" ca="1" si="132"/>
        <v>1</v>
      </c>
      <c r="H176" s="2">
        <f t="shared" ca="1" si="133"/>
        <v>0</v>
      </c>
      <c r="I176" s="2">
        <f t="shared" ca="1" si="134"/>
        <v>1</v>
      </c>
      <c r="J176" s="2">
        <f t="shared" ca="1" si="135"/>
        <v>1</v>
      </c>
      <c r="K176" s="2">
        <f t="shared" ca="1" si="136"/>
        <v>0</v>
      </c>
      <c r="L176" s="2">
        <f t="shared" ca="1" si="137"/>
        <v>0</v>
      </c>
      <c r="M176" s="2">
        <f t="shared" ca="1" si="138"/>
        <v>1</v>
      </c>
      <c r="N176" s="2">
        <f t="shared" ca="1" si="139"/>
        <v>1</v>
      </c>
      <c r="O176" s="2">
        <f t="shared" ca="1" si="140"/>
        <v>0</v>
      </c>
      <c r="P176" s="2">
        <f t="shared" ca="1" si="141"/>
        <v>1</v>
      </c>
      <c r="Q176" s="2">
        <f t="shared" ca="1" si="142"/>
        <v>0</v>
      </c>
      <c r="R176" s="2">
        <f t="shared" ca="1" si="143"/>
        <v>0</v>
      </c>
      <c r="S176" s="2">
        <f t="shared" ca="1" si="144"/>
        <v>1</v>
      </c>
      <c r="T176" s="2">
        <f t="shared" ca="1" si="145"/>
        <v>1</v>
      </c>
      <c r="U176" s="2">
        <f t="shared" ca="1" si="146"/>
        <v>1</v>
      </c>
      <c r="V176" s="2">
        <f t="shared" ca="1" si="147"/>
        <v>0</v>
      </c>
      <c r="W176" s="2">
        <f t="shared" ca="1" si="148"/>
        <v>12</v>
      </c>
    </row>
    <row r="177" spans="1:23" x14ac:dyDescent="0.3">
      <c r="A177" s="2" t="str">
        <f t="shared" ref="A177" si="189">A148</f>
        <v>ZH23</v>
      </c>
      <c r="B177" s="2">
        <f t="shared" ref="B177:F177" ca="1" si="190">B32</f>
        <v>0</v>
      </c>
      <c r="C177" s="2">
        <f t="shared" ca="1" si="190"/>
        <v>0</v>
      </c>
      <c r="D177" s="2">
        <f t="shared" ca="1" si="190"/>
        <v>0</v>
      </c>
      <c r="E177" s="2">
        <f t="shared" ca="1" si="190"/>
        <v>1</v>
      </c>
      <c r="F177" s="2">
        <f t="shared" ca="1" si="190"/>
        <v>0</v>
      </c>
      <c r="G177" s="2">
        <f t="shared" ca="1" si="132"/>
        <v>0</v>
      </c>
      <c r="H177" s="2">
        <f t="shared" ca="1" si="133"/>
        <v>1</v>
      </c>
      <c r="I177" s="2">
        <f t="shared" ca="1" si="134"/>
        <v>1</v>
      </c>
      <c r="J177" s="2">
        <f t="shared" ca="1" si="135"/>
        <v>1</v>
      </c>
      <c r="K177" s="2">
        <f t="shared" ca="1" si="136"/>
        <v>1</v>
      </c>
      <c r="L177" s="2">
        <f t="shared" ca="1" si="137"/>
        <v>1</v>
      </c>
      <c r="M177" s="2">
        <f t="shared" ca="1" si="138"/>
        <v>0</v>
      </c>
      <c r="N177" s="2">
        <f t="shared" ca="1" si="139"/>
        <v>1</v>
      </c>
      <c r="O177" s="2">
        <f t="shared" ca="1" si="140"/>
        <v>1</v>
      </c>
      <c r="P177" s="2">
        <f t="shared" ca="1" si="141"/>
        <v>1</v>
      </c>
      <c r="Q177" s="2">
        <f t="shared" ca="1" si="142"/>
        <v>1</v>
      </c>
      <c r="R177" s="2">
        <f t="shared" ca="1" si="143"/>
        <v>1</v>
      </c>
      <c r="S177" s="2">
        <f t="shared" ca="1" si="144"/>
        <v>1</v>
      </c>
      <c r="T177" s="2">
        <f t="shared" ca="1" si="145"/>
        <v>1</v>
      </c>
      <c r="U177" s="2">
        <f t="shared" ca="1" si="146"/>
        <v>1</v>
      </c>
      <c r="V177" s="2">
        <f t="shared" ca="1" si="147"/>
        <v>2</v>
      </c>
      <c r="W177" s="2">
        <f t="shared" ca="1" si="148"/>
        <v>14</v>
      </c>
    </row>
    <row r="178" spans="1:23" x14ac:dyDescent="0.3">
      <c r="A178" s="2" t="str">
        <f t="shared" ref="A178" si="191">A149</f>
        <v>ZH24</v>
      </c>
      <c r="B178" s="2">
        <f t="shared" ref="B178:F178" ca="1" si="192">B33</f>
        <v>1</v>
      </c>
      <c r="C178" s="2">
        <f t="shared" ca="1" si="192"/>
        <v>1</v>
      </c>
      <c r="D178" s="2">
        <f t="shared" ca="1" si="192"/>
        <v>0</v>
      </c>
      <c r="E178" s="2">
        <f t="shared" ca="1" si="192"/>
        <v>1</v>
      </c>
      <c r="F178" s="2">
        <f t="shared" ca="1" si="192"/>
        <v>0</v>
      </c>
      <c r="G178" s="2">
        <f t="shared" ca="1" si="132"/>
        <v>0</v>
      </c>
      <c r="H178" s="2">
        <f t="shared" ca="1" si="133"/>
        <v>1</v>
      </c>
      <c r="I178" s="2">
        <f t="shared" ca="1" si="134"/>
        <v>0</v>
      </c>
      <c r="J178" s="2">
        <f t="shared" ca="1" si="135"/>
        <v>1</v>
      </c>
      <c r="K178" s="2">
        <f t="shared" ca="1" si="136"/>
        <v>0</v>
      </c>
      <c r="L178" s="2">
        <f t="shared" ca="1" si="137"/>
        <v>0</v>
      </c>
      <c r="M178" s="2">
        <f t="shared" ca="1" si="138"/>
        <v>1</v>
      </c>
      <c r="N178" s="2">
        <f t="shared" ca="1" si="139"/>
        <v>1</v>
      </c>
      <c r="O178" s="2">
        <f t="shared" ca="1" si="140"/>
        <v>1</v>
      </c>
      <c r="P178" s="2">
        <f t="shared" ca="1" si="141"/>
        <v>0</v>
      </c>
      <c r="Q178" s="2">
        <f t="shared" ca="1" si="142"/>
        <v>1</v>
      </c>
      <c r="R178" s="2">
        <f t="shared" ca="1" si="143"/>
        <v>1</v>
      </c>
      <c r="S178" s="2">
        <f t="shared" ca="1" si="144"/>
        <v>0</v>
      </c>
      <c r="T178" s="2">
        <f t="shared" ca="1" si="145"/>
        <v>1</v>
      </c>
      <c r="U178" s="2">
        <f t="shared" ca="1" si="146"/>
        <v>0</v>
      </c>
      <c r="V178" s="2">
        <f t="shared" ca="1" si="147"/>
        <v>2</v>
      </c>
      <c r="W178" s="2">
        <f t="shared" ca="1" si="148"/>
        <v>11</v>
      </c>
    </row>
    <row r="179" spans="1:23" x14ac:dyDescent="0.3">
      <c r="A179" s="2" t="str">
        <f t="shared" ref="A179" si="193">A150</f>
        <v>ZH25</v>
      </c>
      <c r="B179" s="2">
        <f t="shared" ref="B179:F179" ca="1" si="194">B34</f>
        <v>1</v>
      </c>
      <c r="C179" s="2">
        <f t="shared" ca="1" si="194"/>
        <v>1</v>
      </c>
      <c r="D179" s="2">
        <f t="shared" ca="1" si="194"/>
        <v>1</v>
      </c>
      <c r="E179" s="2">
        <f t="shared" ca="1" si="194"/>
        <v>1</v>
      </c>
      <c r="F179" s="2">
        <f t="shared" ca="1" si="194"/>
        <v>0</v>
      </c>
      <c r="G179" s="2">
        <f t="shared" ca="1" si="132"/>
        <v>1</v>
      </c>
      <c r="H179" s="2">
        <f t="shared" ca="1" si="133"/>
        <v>0</v>
      </c>
      <c r="I179" s="2">
        <f t="shared" ca="1" si="134"/>
        <v>1</v>
      </c>
      <c r="J179" s="2">
        <f t="shared" ca="1" si="135"/>
        <v>0</v>
      </c>
      <c r="K179" s="2">
        <f t="shared" ca="1" si="136"/>
        <v>1</v>
      </c>
      <c r="L179" s="2">
        <f t="shared" ca="1" si="137"/>
        <v>1</v>
      </c>
      <c r="M179" s="2">
        <f t="shared" ca="1" si="138"/>
        <v>0</v>
      </c>
      <c r="N179" s="2">
        <f t="shared" ca="1" si="139"/>
        <v>0</v>
      </c>
      <c r="O179" s="2">
        <f t="shared" ca="1" si="140"/>
        <v>0</v>
      </c>
      <c r="P179" s="2">
        <f t="shared" ca="1" si="141"/>
        <v>1</v>
      </c>
      <c r="Q179" s="2">
        <f t="shared" ca="1" si="142"/>
        <v>1</v>
      </c>
      <c r="R179" s="2">
        <f t="shared" ca="1" si="143"/>
        <v>0</v>
      </c>
      <c r="S179" s="2">
        <f t="shared" ca="1" si="144"/>
        <v>1</v>
      </c>
      <c r="T179" s="2">
        <f t="shared" ca="1" si="145"/>
        <v>1</v>
      </c>
      <c r="U179" s="2">
        <f t="shared" ca="1" si="146"/>
        <v>1</v>
      </c>
      <c r="V179" s="2">
        <f t="shared" ca="1" si="147"/>
        <v>3</v>
      </c>
      <c r="W179" s="2">
        <f t="shared" ca="1" si="148"/>
        <v>13</v>
      </c>
    </row>
    <row r="182" spans="1:23" x14ac:dyDescent="0.3">
      <c r="A182" s="2" t="str">
        <f>A153</f>
        <v>összadat</v>
      </c>
      <c r="B182" s="2" t="str">
        <f t="shared" ref="B182:W182" si="195">B153</f>
        <v>A</v>
      </c>
      <c r="C182" s="2" t="str">
        <f t="shared" si="195"/>
        <v>A</v>
      </c>
      <c r="D182" s="2" t="str">
        <f t="shared" si="195"/>
        <v>A</v>
      </c>
      <c r="E182" s="2" t="str">
        <f t="shared" si="195"/>
        <v>A</v>
      </c>
      <c r="F182" s="2" t="str">
        <f t="shared" si="195"/>
        <v>A</v>
      </c>
      <c r="G182" s="2" t="str">
        <f t="shared" si="195"/>
        <v>B</v>
      </c>
      <c r="H182" s="2" t="str">
        <f t="shared" si="195"/>
        <v>B</v>
      </c>
      <c r="I182" s="2" t="str">
        <f t="shared" si="195"/>
        <v>B</v>
      </c>
      <c r="J182" s="2" t="str">
        <f t="shared" si="195"/>
        <v>B</v>
      </c>
      <c r="K182" s="2" t="str">
        <f t="shared" si="195"/>
        <v>B</v>
      </c>
      <c r="L182" s="2" t="str">
        <f t="shared" si="195"/>
        <v>C</v>
      </c>
      <c r="M182" s="2" t="str">
        <f t="shared" si="195"/>
        <v>C</v>
      </c>
      <c r="N182" s="2" t="str">
        <f t="shared" si="195"/>
        <v>C</v>
      </c>
      <c r="O182" s="2" t="str">
        <f t="shared" si="195"/>
        <v>C</v>
      </c>
      <c r="P182" s="2" t="str">
        <f t="shared" si="195"/>
        <v>C</v>
      </c>
      <c r="Q182" s="2" t="str">
        <f t="shared" si="195"/>
        <v>D</v>
      </c>
      <c r="R182" s="2" t="str">
        <f t="shared" si="195"/>
        <v>D</v>
      </c>
      <c r="S182" s="2" t="str">
        <f t="shared" si="195"/>
        <v>D</v>
      </c>
      <c r="T182" s="2" t="str">
        <f t="shared" si="195"/>
        <v>D</v>
      </c>
      <c r="U182" s="2" t="str">
        <f t="shared" si="195"/>
        <v>D</v>
      </c>
      <c r="V182" s="2">
        <f t="shared" si="195"/>
        <v>0</v>
      </c>
      <c r="W182" s="2">
        <f t="shared" si="195"/>
        <v>0</v>
      </c>
    </row>
    <row r="183" spans="1:23" x14ac:dyDescent="0.3">
      <c r="A183" s="2" t="str">
        <f t="shared" ref="A183:W183" si="196">A154</f>
        <v>ZH-író kódja</v>
      </c>
      <c r="B183" s="2" t="str">
        <f t="shared" si="196"/>
        <v>Kérdés1</v>
      </c>
      <c r="C183" s="2" t="str">
        <f t="shared" si="196"/>
        <v>Kérdés2</v>
      </c>
      <c r="D183" s="2" t="str">
        <f t="shared" si="196"/>
        <v>Kérdés3</v>
      </c>
      <c r="E183" s="2" t="str">
        <f t="shared" si="196"/>
        <v>Kérdés4</v>
      </c>
      <c r="F183" s="2" t="str">
        <f t="shared" si="196"/>
        <v>Kérdés5</v>
      </c>
      <c r="G183" s="2" t="str">
        <f t="shared" si="196"/>
        <v>Kérdés1</v>
      </c>
      <c r="H183" s="2" t="str">
        <f t="shared" si="196"/>
        <v>Kérdés2</v>
      </c>
      <c r="I183" s="2" t="str">
        <f t="shared" si="196"/>
        <v>Kérdés3</v>
      </c>
      <c r="J183" s="2" t="str">
        <f t="shared" si="196"/>
        <v>Kérdés4</v>
      </c>
      <c r="K183" s="2" t="str">
        <f t="shared" si="196"/>
        <v>Kérdés5</v>
      </c>
      <c r="L183" s="2" t="str">
        <f t="shared" si="196"/>
        <v>Kérdés1</v>
      </c>
      <c r="M183" s="2" t="str">
        <f t="shared" si="196"/>
        <v>Kérdés2</v>
      </c>
      <c r="N183" s="2" t="str">
        <f t="shared" si="196"/>
        <v>Kérdés3</v>
      </c>
      <c r="O183" s="2" t="str">
        <f t="shared" si="196"/>
        <v>Kérdés4</v>
      </c>
      <c r="P183" s="2" t="str">
        <f t="shared" si="196"/>
        <v>Kérdés5</v>
      </c>
      <c r="Q183" s="2" t="str">
        <f t="shared" si="196"/>
        <v>Kérdés1</v>
      </c>
      <c r="R183" s="2" t="str">
        <f t="shared" si="196"/>
        <v>Kérdés2</v>
      </c>
      <c r="S183" s="2" t="str">
        <f t="shared" si="196"/>
        <v>Kérdés3</v>
      </c>
      <c r="T183" s="2" t="str">
        <f t="shared" si="196"/>
        <v>Kérdés4</v>
      </c>
      <c r="U183" s="2" t="str">
        <f t="shared" si="196"/>
        <v>Kérdés5</v>
      </c>
      <c r="V183" s="2" t="str">
        <f t="shared" si="196"/>
        <v>Összpontszám</v>
      </c>
      <c r="W183" s="2" t="str">
        <f t="shared" si="196"/>
        <v>szum</v>
      </c>
    </row>
    <row r="184" spans="1:23" x14ac:dyDescent="0.3">
      <c r="A184" s="2" t="str">
        <f t="shared" ref="A184:W184" si="197">A155</f>
        <v>ZH1</v>
      </c>
      <c r="B184" s="2">
        <f ca="1">2-B155</f>
        <v>2</v>
      </c>
      <c r="C184" s="2">
        <f t="shared" ref="C184:U184" ca="1" si="198">2-C155</f>
        <v>2</v>
      </c>
      <c r="D184" s="2">
        <f t="shared" ca="1" si="198"/>
        <v>1</v>
      </c>
      <c r="E184" s="2">
        <f t="shared" ca="1" si="198"/>
        <v>1</v>
      </c>
      <c r="F184" s="2">
        <f t="shared" ca="1" si="198"/>
        <v>1</v>
      </c>
      <c r="G184" s="2">
        <f t="shared" ca="1" si="198"/>
        <v>1</v>
      </c>
      <c r="H184" s="2">
        <f t="shared" ca="1" si="198"/>
        <v>2</v>
      </c>
      <c r="I184" s="2">
        <f t="shared" ca="1" si="198"/>
        <v>2</v>
      </c>
      <c r="J184" s="2">
        <f t="shared" ca="1" si="198"/>
        <v>1</v>
      </c>
      <c r="K184" s="2">
        <f t="shared" ca="1" si="198"/>
        <v>2</v>
      </c>
      <c r="L184" s="2">
        <f t="shared" ca="1" si="198"/>
        <v>1</v>
      </c>
      <c r="M184" s="2">
        <f t="shared" ca="1" si="198"/>
        <v>1</v>
      </c>
      <c r="N184" s="2">
        <f t="shared" ca="1" si="198"/>
        <v>2</v>
      </c>
      <c r="O184" s="2">
        <f t="shared" ca="1" si="198"/>
        <v>1</v>
      </c>
      <c r="P184" s="2">
        <f t="shared" ca="1" si="198"/>
        <v>1</v>
      </c>
      <c r="Q184" s="2">
        <f t="shared" ca="1" si="198"/>
        <v>1</v>
      </c>
      <c r="R184" s="2">
        <f t="shared" ca="1" si="198"/>
        <v>1</v>
      </c>
      <c r="S184" s="2">
        <f t="shared" ca="1" si="198"/>
        <v>1</v>
      </c>
      <c r="T184" s="2">
        <f t="shared" ca="1" si="198"/>
        <v>1</v>
      </c>
      <c r="U184" s="2">
        <f t="shared" ca="1" si="198"/>
        <v>1</v>
      </c>
      <c r="V184" s="2">
        <f ca="1">V155*1000+1000</f>
        <v>5000</v>
      </c>
      <c r="W184" s="2">
        <f t="shared" ca="1" si="197"/>
        <v>14</v>
      </c>
    </row>
    <row r="185" spans="1:23" x14ac:dyDescent="0.3">
      <c r="A185" s="2" t="str">
        <f t="shared" ref="A185:W185" si="199">A156</f>
        <v>ZH2</v>
      </c>
      <c r="B185" s="2">
        <f t="shared" ref="B185:U185" ca="1" si="200">2-B156</f>
        <v>2</v>
      </c>
      <c r="C185" s="2">
        <f t="shared" ca="1" si="200"/>
        <v>2</v>
      </c>
      <c r="D185" s="2">
        <f t="shared" ca="1" si="200"/>
        <v>2</v>
      </c>
      <c r="E185" s="2">
        <f t="shared" ca="1" si="200"/>
        <v>1</v>
      </c>
      <c r="F185" s="2">
        <f t="shared" ca="1" si="200"/>
        <v>1</v>
      </c>
      <c r="G185" s="2">
        <f t="shared" ca="1" si="200"/>
        <v>1</v>
      </c>
      <c r="H185" s="2">
        <f t="shared" ca="1" si="200"/>
        <v>2</v>
      </c>
      <c r="I185" s="2">
        <f t="shared" ca="1" si="200"/>
        <v>1</v>
      </c>
      <c r="J185" s="2">
        <f t="shared" ca="1" si="200"/>
        <v>2</v>
      </c>
      <c r="K185" s="2">
        <f t="shared" ca="1" si="200"/>
        <v>2</v>
      </c>
      <c r="L185" s="2">
        <f t="shared" ca="1" si="200"/>
        <v>2</v>
      </c>
      <c r="M185" s="2">
        <f t="shared" ca="1" si="200"/>
        <v>1</v>
      </c>
      <c r="N185" s="2">
        <f t="shared" ca="1" si="200"/>
        <v>1</v>
      </c>
      <c r="O185" s="2">
        <f t="shared" ca="1" si="200"/>
        <v>2</v>
      </c>
      <c r="P185" s="2">
        <f t="shared" ca="1" si="200"/>
        <v>2</v>
      </c>
      <c r="Q185" s="2">
        <f t="shared" ca="1" si="200"/>
        <v>2</v>
      </c>
      <c r="R185" s="2">
        <f t="shared" ca="1" si="200"/>
        <v>2</v>
      </c>
      <c r="S185" s="2">
        <f t="shared" ca="1" si="200"/>
        <v>1</v>
      </c>
      <c r="T185" s="2">
        <f t="shared" ca="1" si="200"/>
        <v>1</v>
      </c>
      <c r="U185" s="2">
        <f t="shared" ca="1" si="200"/>
        <v>1</v>
      </c>
      <c r="V185" s="2">
        <f t="shared" ref="V185:V208" ca="1" si="201">V156*1000+1000</f>
        <v>1000</v>
      </c>
      <c r="W185" s="2">
        <f t="shared" ca="1" si="199"/>
        <v>9</v>
      </c>
    </row>
    <row r="186" spans="1:23" x14ac:dyDescent="0.3">
      <c r="A186" s="2" t="str">
        <f t="shared" ref="A186:W186" si="202">A157</f>
        <v>ZH3</v>
      </c>
      <c r="B186" s="2">
        <f t="shared" ref="B186:U186" ca="1" si="203">2-B157</f>
        <v>1</v>
      </c>
      <c r="C186" s="2">
        <f t="shared" ca="1" si="203"/>
        <v>2</v>
      </c>
      <c r="D186" s="2">
        <f t="shared" ca="1" si="203"/>
        <v>1</v>
      </c>
      <c r="E186" s="2">
        <f t="shared" ca="1" si="203"/>
        <v>1</v>
      </c>
      <c r="F186" s="2">
        <f t="shared" ca="1" si="203"/>
        <v>1</v>
      </c>
      <c r="G186" s="2">
        <f t="shared" ca="1" si="203"/>
        <v>1</v>
      </c>
      <c r="H186" s="2">
        <f t="shared" ca="1" si="203"/>
        <v>2</v>
      </c>
      <c r="I186" s="2">
        <f t="shared" ca="1" si="203"/>
        <v>1</v>
      </c>
      <c r="J186" s="2">
        <f t="shared" ca="1" si="203"/>
        <v>1</v>
      </c>
      <c r="K186" s="2">
        <f t="shared" ca="1" si="203"/>
        <v>2</v>
      </c>
      <c r="L186" s="2">
        <f t="shared" ca="1" si="203"/>
        <v>1</v>
      </c>
      <c r="M186" s="2">
        <f t="shared" ca="1" si="203"/>
        <v>1</v>
      </c>
      <c r="N186" s="2">
        <f t="shared" ca="1" si="203"/>
        <v>2</v>
      </c>
      <c r="O186" s="2">
        <f t="shared" ca="1" si="203"/>
        <v>1</v>
      </c>
      <c r="P186" s="2">
        <f t="shared" ca="1" si="203"/>
        <v>1</v>
      </c>
      <c r="Q186" s="2">
        <f t="shared" ca="1" si="203"/>
        <v>2</v>
      </c>
      <c r="R186" s="2">
        <f t="shared" ca="1" si="203"/>
        <v>1</v>
      </c>
      <c r="S186" s="2">
        <f t="shared" ca="1" si="203"/>
        <v>1</v>
      </c>
      <c r="T186" s="2">
        <f t="shared" ca="1" si="203"/>
        <v>2</v>
      </c>
      <c r="U186" s="2">
        <f t="shared" ca="1" si="203"/>
        <v>2</v>
      </c>
      <c r="V186" s="2">
        <f t="shared" ca="1" si="201"/>
        <v>3000</v>
      </c>
      <c r="W186" s="2">
        <f t="shared" ca="1" si="202"/>
        <v>13</v>
      </c>
    </row>
    <row r="187" spans="1:23" x14ac:dyDescent="0.3">
      <c r="A187" s="2" t="str">
        <f t="shared" ref="A187:W187" si="204">A158</f>
        <v>ZH4</v>
      </c>
      <c r="B187" s="2">
        <f t="shared" ref="B187:U187" ca="1" si="205">2-B158</f>
        <v>2</v>
      </c>
      <c r="C187" s="2">
        <f t="shared" ca="1" si="205"/>
        <v>1</v>
      </c>
      <c r="D187" s="2">
        <f t="shared" ca="1" si="205"/>
        <v>2</v>
      </c>
      <c r="E187" s="2">
        <f t="shared" ca="1" si="205"/>
        <v>2</v>
      </c>
      <c r="F187" s="2">
        <f t="shared" ca="1" si="205"/>
        <v>1</v>
      </c>
      <c r="G187" s="2">
        <f t="shared" ca="1" si="205"/>
        <v>1</v>
      </c>
      <c r="H187" s="2">
        <f t="shared" ca="1" si="205"/>
        <v>2</v>
      </c>
      <c r="I187" s="2">
        <f t="shared" ca="1" si="205"/>
        <v>1</v>
      </c>
      <c r="J187" s="2">
        <f t="shared" ca="1" si="205"/>
        <v>2</v>
      </c>
      <c r="K187" s="2">
        <f t="shared" ca="1" si="205"/>
        <v>2</v>
      </c>
      <c r="L187" s="2">
        <f t="shared" ca="1" si="205"/>
        <v>1</v>
      </c>
      <c r="M187" s="2">
        <f t="shared" ca="1" si="205"/>
        <v>2</v>
      </c>
      <c r="N187" s="2">
        <f t="shared" ca="1" si="205"/>
        <v>2</v>
      </c>
      <c r="O187" s="2">
        <f t="shared" ca="1" si="205"/>
        <v>1</v>
      </c>
      <c r="P187" s="2">
        <f t="shared" ca="1" si="205"/>
        <v>1</v>
      </c>
      <c r="Q187" s="2">
        <f t="shared" ca="1" si="205"/>
        <v>1</v>
      </c>
      <c r="R187" s="2">
        <f t="shared" ca="1" si="205"/>
        <v>2</v>
      </c>
      <c r="S187" s="2">
        <f t="shared" ca="1" si="205"/>
        <v>2</v>
      </c>
      <c r="T187" s="2">
        <f t="shared" ca="1" si="205"/>
        <v>2</v>
      </c>
      <c r="U187" s="2">
        <f t="shared" ca="1" si="205"/>
        <v>2</v>
      </c>
      <c r="V187" s="2">
        <f t="shared" ca="1" si="201"/>
        <v>2000</v>
      </c>
      <c r="W187" s="2">
        <f t="shared" ca="1" si="204"/>
        <v>8</v>
      </c>
    </row>
    <row r="188" spans="1:23" x14ac:dyDescent="0.3">
      <c r="A188" s="2" t="str">
        <f t="shared" ref="A188:W188" si="206">A159</f>
        <v>ZH5</v>
      </c>
      <c r="B188" s="2">
        <f t="shared" ref="B188:U188" ca="1" si="207">2-B159</f>
        <v>1</v>
      </c>
      <c r="C188" s="2">
        <f t="shared" ca="1" si="207"/>
        <v>2</v>
      </c>
      <c r="D188" s="2">
        <f t="shared" ca="1" si="207"/>
        <v>2</v>
      </c>
      <c r="E188" s="2">
        <f t="shared" ca="1" si="207"/>
        <v>1</v>
      </c>
      <c r="F188" s="2">
        <f t="shared" ca="1" si="207"/>
        <v>2</v>
      </c>
      <c r="G188" s="2">
        <f t="shared" ca="1" si="207"/>
        <v>1</v>
      </c>
      <c r="H188" s="2">
        <f t="shared" ca="1" si="207"/>
        <v>2</v>
      </c>
      <c r="I188" s="2">
        <f t="shared" ca="1" si="207"/>
        <v>2</v>
      </c>
      <c r="J188" s="2">
        <f t="shared" ca="1" si="207"/>
        <v>1</v>
      </c>
      <c r="K188" s="2">
        <f t="shared" ca="1" si="207"/>
        <v>2</v>
      </c>
      <c r="L188" s="2">
        <f t="shared" ca="1" si="207"/>
        <v>2</v>
      </c>
      <c r="M188" s="2">
        <f t="shared" ca="1" si="207"/>
        <v>2</v>
      </c>
      <c r="N188" s="2">
        <f t="shared" ca="1" si="207"/>
        <v>2</v>
      </c>
      <c r="O188" s="2">
        <f t="shared" ca="1" si="207"/>
        <v>1</v>
      </c>
      <c r="P188" s="2">
        <f t="shared" ca="1" si="207"/>
        <v>2</v>
      </c>
      <c r="Q188" s="2">
        <f t="shared" ca="1" si="207"/>
        <v>1</v>
      </c>
      <c r="R188" s="2">
        <f t="shared" ca="1" si="207"/>
        <v>1</v>
      </c>
      <c r="S188" s="2">
        <f t="shared" ca="1" si="207"/>
        <v>2</v>
      </c>
      <c r="T188" s="2">
        <f t="shared" ca="1" si="207"/>
        <v>1</v>
      </c>
      <c r="U188" s="2">
        <f t="shared" ca="1" si="207"/>
        <v>1</v>
      </c>
      <c r="V188" s="2">
        <f t="shared" ca="1" si="201"/>
        <v>2000</v>
      </c>
      <c r="W188" s="2">
        <f t="shared" ca="1" si="206"/>
        <v>9</v>
      </c>
    </row>
    <row r="189" spans="1:23" x14ac:dyDescent="0.3">
      <c r="A189" s="2" t="str">
        <f t="shared" ref="A189:W189" si="208">A160</f>
        <v>ZH6</v>
      </c>
      <c r="B189" s="2">
        <f t="shared" ref="B189:U189" ca="1" si="209">2-B160</f>
        <v>2</v>
      </c>
      <c r="C189" s="2">
        <f t="shared" ca="1" si="209"/>
        <v>1</v>
      </c>
      <c r="D189" s="2">
        <f t="shared" ca="1" si="209"/>
        <v>1</v>
      </c>
      <c r="E189" s="2">
        <f t="shared" ca="1" si="209"/>
        <v>2</v>
      </c>
      <c r="F189" s="2">
        <f t="shared" ca="1" si="209"/>
        <v>2</v>
      </c>
      <c r="G189" s="2">
        <f t="shared" ca="1" si="209"/>
        <v>2</v>
      </c>
      <c r="H189" s="2">
        <f t="shared" ca="1" si="209"/>
        <v>2</v>
      </c>
      <c r="I189" s="2">
        <f t="shared" ca="1" si="209"/>
        <v>2</v>
      </c>
      <c r="J189" s="2">
        <f t="shared" ca="1" si="209"/>
        <v>2</v>
      </c>
      <c r="K189" s="2">
        <f t="shared" ca="1" si="209"/>
        <v>2</v>
      </c>
      <c r="L189" s="2">
        <f t="shared" ca="1" si="209"/>
        <v>2</v>
      </c>
      <c r="M189" s="2">
        <f t="shared" ca="1" si="209"/>
        <v>2</v>
      </c>
      <c r="N189" s="2">
        <f t="shared" ca="1" si="209"/>
        <v>2</v>
      </c>
      <c r="O189" s="2">
        <f t="shared" ca="1" si="209"/>
        <v>2</v>
      </c>
      <c r="P189" s="2">
        <f t="shared" ca="1" si="209"/>
        <v>1</v>
      </c>
      <c r="Q189" s="2">
        <f t="shared" ca="1" si="209"/>
        <v>1</v>
      </c>
      <c r="R189" s="2">
        <f t="shared" ca="1" si="209"/>
        <v>1</v>
      </c>
      <c r="S189" s="2">
        <f t="shared" ca="1" si="209"/>
        <v>2</v>
      </c>
      <c r="T189" s="2">
        <f t="shared" ca="1" si="209"/>
        <v>2</v>
      </c>
      <c r="U189" s="2">
        <f t="shared" ca="1" si="209"/>
        <v>1</v>
      </c>
      <c r="V189" s="2">
        <f t="shared" ca="1" si="201"/>
        <v>1000</v>
      </c>
      <c r="W189" s="2">
        <f t="shared" ca="1" si="208"/>
        <v>6</v>
      </c>
    </row>
    <row r="190" spans="1:23" x14ac:dyDescent="0.3">
      <c r="A190" s="2" t="str">
        <f t="shared" ref="A190:W190" si="210">A161</f>
        <v>ZH7</v>
      </c>
      <c r="B190" s="2">
        <f t="shared" ref="B190:U190" ca="1" si="211">2-B161</f>
        <v>2</v>
      </c>
      <c r="C190" s="2">
        <f t="shared" ca="1" si="211"/>
        <v>1</v>
      </c>
      <c r="D190" s="2">
        <f t="shared" ca="1" si="211"/>
        <v>1</v>
      </c>
      <c r="E190" s="2">
        <f t="shared" ca="1" si="211"/>
        <v>1</v>
      </c>
      <c r="F190" s="2">
        <f t="shared" ca="1" si="211"/>
        <v>2</v>
      </c>
      <c r="G190" s="2">
        <f t="shared" ca="1" si="211"/>
        <v>1</v>
      </c>
      <c r="H190" s="2">
        <f t="shared" ca="1" si="211"/>
        <v>2</v>
      </c>
      <c r="I190" s="2">
        <f t="shared" ca="1" si="211"/>
        <v>1</v>
      </c>
      <c r="J190" s="2">
        <f t="shared" ca="1" si="211"/>
        <v>1</v>
      </c>
      <c r="K190" s="2">
        <f t="shared" ca="1" si="211"/>
        <v>2</v>
      </c>
      <c r="L190" s="2">
        <f t="shared" ca="1" si="211"/>
        <v>2</v>
      </c>
      <c r="M190" s="2">
        <f t="shared" ca="1" si="211"/>
        <v>1</v>
      </c>
      <c r="N190" s="2">
        <f t="shared" ca="1" si="211"/>
        <v>2</v>
      </c>
      <c r="O190" s="2">
        <f t="shared" ca="1" si="211"/>
        <v>2</v>
      </c>
      <c r="P190" s="2">
        <f t="shared" ca="1" si="211"/>
        <v>2</v>
      </c>
      <c r="Q190" s="2">
        <f t="shared" ca="1" si="211"/>
        <v>1</v>
      </c>
      <c r="R190" s="2">
        <f t="shared" ca="1" si="211"/>
        <v>2</v>
      </c>
      <c r="S190" s="2">
        <f t="shared" ca="1" si="211"/>
        <v>2</v>
      </c>
      <c r="T190" s="2">
        <f t="shared" ca="1" si="211"/>
        <v>2</v>
      </c>
      <c r="U190" s="2">
        <f t="shared" ca="1" si="211"/>
        <v>2</v>
      </c>
      <c r="V190" s="2">
        <f t="shared" ca="1" si="201"/>
        <v>1000</v>
      </c>
      <c r="W190" s="2">
        <f t="shared" ca="1" si="210"/>
        <v>8</v>
      </c>
    </row>
    <row r="191" spans="1:23" x14ac:dyDescent="0.3">
      <c r="A191" s="2" t="str">
        <f t="shared" ref="A191:W191" si="212">A162</f>
        <v>ZH8</v>
      </c>
      <c r="B191" s="2">
        <f t="shared" ref="B191:U191" ca="1" si="213">2-B162</f>
        <v>2</v>
      </c>
      <c r="C191" s="2">
        <f t="shared" ca="1" si="213"/>
        <v>1</v>
      </c>
      <c r="D191" s="2">
        <f t="shared" ca="1" si="213"/>
        <v>2</v>
      </c>
      <c r="E191" s="2">
        <f t="shared" ca="1" si="213"/>
        <v>1</v>
      </c>
      <c r="F191" s="2">
        <f t="shared" ca="1" si="213"/>
        <v>2</v>
      </c>
      <c r="G191" s="2">
        <f t="shared" ca="1" si="213"/>
        <v>2</v>
      </c>
      <c r="H191" s="2">
        <f t="shared" ca="1" si="213"/>
        <v>2</v>
      </c>
      <c r="I191" s="2">
        <f t="shared" ca="1" si="213"/>
        <v>2</v>
      </c>
      <c r="J191" s="2">
        <f t="shared" ca="1" si="213"/>
        <v>1</v>
      </c>
      <c r="K191" s="2">
        <f t="shared" ca="1" si="213"/>
        <v>1</v>
      </c>
      <c r="L191" s="2">
        <f t="shared" ca="1" si="213"/>
        <v>2</v>
      </c>
      <c r="M191" s="2">
        <f t="shared" ca="1" si="213"/>
        <v>1</v>
      </c>
      <c r="N191" s="2">
        <f t="shared" ca="1" si="213"/>
        <v>1</v>
      </c>
      <c r="O191" s="2">
        <f t="shared" ca="1" si="213"/>
        <v>1</v>
      </c>
      <c r="P191" s="2">
        <f t="shared" ca="1" si="213"/>
        <v>1</v>
      </c>
      <c r="Q191" s="2">
        <f t="shared" ca="1" si="213"/>
        <v>2</v>
      </c>
      <c r="R191" s="2">
        <f t="shared" ca="1" si="213"/>
        <v>2</v>
      </c>
      <c r="S191" s="2">
        <f t="shared" ca="1" si="213"/>
        <v>2</v>
      </c>
      <c r="T191" s="2">
        <f t="shared" ca="1" si="213"/>
        <v>1</v>
      </c>
      <c r="U191" s="2">
        <f t="shared" ca="1" si="213"/>
        <v>2</v>
      </c>
      <c r="V191" s="2">
        <f t="shared" ca="1" si="201"/>
        <v>2000</v>
      </c>
      <c r="W191" s="2">
        <f t="shared" ca="1" si="212"/>
        <v>9</v>
      </c>
    </row>
    <row r="192" spans="1:23" x14ac:dyDescent="0.3">
      <c r="A192" s="2" t="str">
        <f t="shared" ref="A192:W192" si="214">A163</f>
        <v>ZH9</v>
      </c>
      <c r="B192" s="2">
        <f t="shared" ref="B192:U192" ca="1" si="215">2-B163</f>
        <v>2</v>
      </c>
      <c r="C192" s="2">
        <f t="shared" ca="1" si="215"/>
        <v>1</v>
      </c>
      <c r="D192" s="2">
        <f t="shared" ca="1" si="215"/>
        <v>1</v>
      </c>
      <c r="E192" s="2">
        <f t="shared" ca="1" si="215"/>
        <v>2</v>
      </c>
      <c r="F192" s="2">
        <f t="shared" ca="1" si="215"/>
        <v>1</v>
      </c>
      <c r="G192" s="2">
        <f t="shared" ca="1" si="215"/>
        <v>2</v>
      </c>
      <c r="H192" s="2">
        <f t="shared" ca="1" si="215"/>
        <v>1</v>
      </c>
      <c r="I192" s="2">
        <f t="shared" ca="1" si="215"/>
        <v>2</v>
      </c>
      <c r="J192" s="2">
        <f t="shared" ca="1" si="215"/>
        <v>1</v>
      </c>
      <c r="K192" s="2">
        <f t="shared" ca="1" si="215"/>
        <v>2</v>
      </c>
      <c r="L192" s="2">
        <f t="shared" ca="1" si="215"/>
        <v>2</v>
      </c>
      <c r="M192" s="2">
        <f t="shared" ca="1" si="215"/>
        <v>1</v>
      </c>
      <c r="N192" s="2">
        <f t="shared" ca="1" si="215"/>
        <v>1</v>
      </c>
      <c r="O192" s="2">
        <f t="shared" ca="1" si="215"/>
        <v>1</v>
      </c>
      <c r="P192" s="2">
        <f t="shared" ca="1" si="215"/>
        <v>2</v>
      </c>
      <c r="Q192" s="2">
        <f t="shared" ca="1" si="215"/>
        <v>2</v>
      </c>
      <c r="R192" s="2">
        <f t="shared" ca="1" si="215"/>
        <v>1</v>
      </c>
      <c r="S192" s="2">
        <f t="shared" ca="1" si="215"/>
        <v>1</v>
      </c>
      <c r="T192" s="2">
        <f t="shared" ca="1" si="215"/>
        <v>2</v>
      </c>
      <c r="U192" s="2">
        <f t="shared" ca="1" si="215"/>
        <v>1</v>
      </c>
      <c r="V192" s="2">
        <f t="shared" ca="1" si="201"/>
        <v>3000</v>
      </c>
      <c r="W192" s="2">
        <f t="shared" ca="1" si="214"/>
        <v>11</v>
      </c>
    </row>
    <row r="193" spans="1:23" x14ac:dyDescent="0.3">
      <c r="A193" s="2" t="str">
        <f t="shared" ref="A193:W193" si="216">A164</f>
        <v>ZH10</v>
      </c>
      <c r="B193" s="2">
        <f t="shared" ref="B193:U193" ca="1" si="217">2-B164</f>
        <v>1</v>
      </c>
      <c r="C193" s="2">
        <f t="shared" ca="1" si="217"/>
        <v>1</v>
      </c>
      <c r="D193" s="2">
        <f t="shared" ca="1" si="217"/>
        <v>1</v>
      </c>
      <c r="E193" s="2">
        <f t="shared" ca="1" si="217"/>
        <v>2</v>
      </c>
      <c r="F193" s="2">
        <f t="shared" ca="1" si="217"/>
        <v>1</v>
      </c>
      <c r="G193" s="2">
        <f t="shared" ca="1" si="217"/>
        <v>1</v>
      </c>
      <c r="H193" s="2">
        <f t="shared" ca="1" si="217"/>
        <v>2</v>
      </c>
      <c r="I193" s="2">
        <f t="shared" ca="1" si="217"/>
        <v>1</v>
      </c>
      <c r="J193" s="2">
        <f t="shared" ca="1" si="217"/>
        <v>1</v>
      </c>
      <c r="K193" s="2">
        <f t="shared" ca="1" si="217"/>
        <v>1</v>
      </c>
      <c r="L193" s="2">
        <f t="shared" ca="1" si="217"/>
        <v>1</v>
      </c>
      <c r="M193" s="2">
        <f t="shared" ca="1" si="217"/>
        <v>1</v>
      </c>
      <c r="N193" s="2">
        <f t="shared" ca="1" si="217"/>
        <v>1</v>
      </c>
      <c r="O193" s="2">
        <f t="shared" ca="1" si="217"/>
        <v>2</v>
      </c>
      <c r="P193" s="2">
        <f t="shared" ca="1" si="217"/>
        <v>1</v>
      </c>
      <c r="Q193" s="2">
        <f t="shared" ca="1" si="217"/>
        <v>1</v>
      </c>
      <c r="R193" s="2">
        <f t="shared" ca="1" si="217"/>
        <v>1</v>
      </c>
      <c r="S193" s="2">
        <f t="shared" ca="1" si="217"/>
        <v>1</v>
      </c>
      <c r="T193" s="2">
        <f t="shared" ca="1" si="217"/>
        <v>1</v>
      </c>
      <c r="U193" s="2">
        <f t="shared" ca="1" si="217"/>
        <v>1</v>
      </c>
      <c r="V193" s="2">
        <f t="shared" ca="1" si="201"/>
        <v>5000</v>
      </c>
      <c r="W193" s="2">
        <f t="shared" ca="1" si="216"/>
        <v>17</v>
      </c>
    </row>
    <row r="194" spans="1:23" x14ac:dyDescent="0.3">
      <c r="A194" s="2" t="str">
        <f t="shared" ref="A194:W194" si="218">A165</f>
        <v>ZH11</v>
      </c>
      <c r="B194" s="2">
        <f t="shared" ref="B194:U194" ca="1" si="219">2-B165</f>
        <v>2</v>
      </c>
      <c r="C194" s="2">
        <f t="shared" ca="1" si="219"/>
        <v>2</v>
      </c>
      <c r="D194" s="2">
        <f t="shared" ca="1" si="219"/>
        <v>2</v>
      </c>
      <c r="E194" s="2">
        <f t="shared" ca="1" si="219"/>
        <v>2</v>
      </c>
      <c r="F194" s="2">
        <f t="shared" ca="1" si="219"/>
        <v>1</v>
      </c>
      <c r="G194" s="2">
        <f t="shared" ca="1" si="219"/>
        <v>2</v>
      </c>
      <c r="H194" s="2">
        <f t="shared" ca="1" si="219"/>
        <v>1</v>
      </c>
      <c r="I194" s="2">
        <f t="shared" ca="1" si="219"/>
        <v>1</v>
      </c>
      <c r="J194" s="2">
        <f t="shared" ca="1" si="219"/>
        <v>1</v>
      </c>
      <c r="K194" s="2">
        <f t="shared" ca="1" si="219"/>
        <v>1</v>
      </c>
      <c r="L194" s="2">
        <f t="shared" ca="1" si="219"/>
        <v>1</v>
      </c>
      <c r="M194" s="2">
        <f t="shared" ca="1" si="219"/>
        <v>1</v>
      </c>
      <c r="N194" s="2">
        <f t="shared" ca="1" si="219"/>
        <v>1</v>
      </c>
      <c r="O194" s="2">
        <f t="shared" ca="1" si="219"/>
        <v>1</v>
      </c>
      <c r="P194" s="2">
        <f t="shared" ca="1" si="219"/>
        <v>1</v>
      </c>
      <c r="Q194" s="2">
        <f t="shared" ca="1" si="219"/>
        <v>1</v>
      </c>
      <c r="R194" s="2">
        <f t="shared" ca="1" si="219"/>
        <v>2</v>
      </c>
      <c r="S194" s="2">
        <f t="shared" ca="1" si="219"/>
        <v>2</v>
      </c>
      <c r="T194" s="2">
        <f t="shared" ca="1" si="219"/>
        <v>2</v>
      </c>
      <c r="U194" s="2">
        <f t="shared" ca="1" si="219"/>
        <v>1</v>
      </c>
      <c r="V194" s="2">
        <f t="shared" ca="1" si="201"/>
        <v>2000</v>
      </c>
      <c r="W194" s="2">
        <f t="shared" ca="1" si="218"/>
        <v>12</v>
      </c>
    </row>
    <row r="195" spans="1:23" x14ac:dyDescent="0.3">
      <c r="A195" s="2" t="str">
        <f t="shared" ref="A195:W195" si="220">A166</f>
        <v>ZH12</v>
      </c>
      <c r="B195" s="2">
        <f t="shared" ref="B195:U195" ca="1" si="221">2-B166</f>
        <v>2</v>
      </c>
      <c r="C195" s="2">
        <f t="shared" ca="1" si="221"/>
        <v>2</v>
      </c>
      <c r="D195" s="2">
        <f t="shared" ca="1" si="221"/>
        <v>2</v>
      </c>
      <c r="E195" s="2">
        <f t="shared" ca="1" si="221"/>
        <v>1</v>
      </c>
      <c r="F195" s="2">
        <f t="shared" ca="1" si="221"/>
        <v>2</v>
      </c>
      <c r="G195" s="2">
        <f t="shared" ca="1" si="221"/>
        <v>1</v>
      </c>
      <c r="H195" s="2">
        <f t="shared" ca="1" si="221"/>
        <v>2</v>
      </c>
      <c r="I195" s="2">
        <f t="shared" ca="1" si="221"/>
        <v>1</v>
      </c>
      <c r="J195" s="2">
        <f t="shared" ca="1" si="221"/>
        <v>2</v>
      </c>
      <c r="K195" s="2">
        <f t="shared" ca="1" si="221"/>
        <v>2</v>
      </c>
      <c r="L195" s="2">
        <f t="shared" ca="1" si="221"/>
        <v>2</v>
      </c>
      <c r="M195" s="2">
        <f t="shared" ca="1" si="221"/>
        <v>2</v>
      </c>
      <c r="N195" s="2">
        <f t="shared" ca="1" si="221"/>
        <v>2</v>
      </c>
      <c r="O195" s="2">
        <f t="shared" ca="1" si="221"/>
        <v>1</v>
      </c>
      <c r="P195" s="2">
        <f t="shared" ca="1" si="221"/>
        <v>1</v>
      </c>
      <c r="Q195" s="2">
        <f t="shared" ca="1" si="221"/>
        <v>2</v>
      </c>
      <c r="R195" s="2">
        <f t="shared" ca="1" si="221"/>
        <v>2</v>
      </c>
      <c r="S195" s="2">
        <f t="shared" ca="1" si="221"/>
        <v>2</v>
      </c>
      <c r="T195" s="2">
        <f t="shared" ca="1" si="221"/>
        <v>1</v>
      </c>
      <c r="U195" s="2">
        <f t="shared" ca="1" si="221"/>
        <v>2</v>
      </c>
      <c r="V195" s="2">
        <f t="shared" ca="1" si="201"/>
        <v>1000</v>
      </c>
      <c r="W195" s="2">
        <f t="shared" ca="1" si="220"/>
        <v>6</v>
      </c>
    </row>
    <row r="196" spans="1:23" x14ac:dyDescent="0.3">
      <c r="A196" s="2" t="str">
        <f t="shared" ref="A196:W196" si="222">A167</f>
        <v>ZH13</v>
      </c>
      <c r="B196" s="2">
        <f t="shared" ref="B196:U196" ca="1" si="223">2-B167</f>
        <v>1</v>
      </c>
      <c r="C196" s="2">
        <f t="shared" ca="1" si="223"/>
        <v>2</v>
      </c>
      <c r="D196" s="2">
        <f t="shared" ca="1" si="223"/>
        <v>1</v>
      </c>
      <c r="E196" s="2">
        <f t="shared" ca="1" si="223"/>
        <v>2</v>
      </c>
      <c r="F196" s="2">
        <f t="shared" ca="1" si="223"/>
        <v>2</v>
      </c>
      <c r="G196" s="2">
        <f t="shared" ca="1" si="223"/>
        <v>2</v>
      </c>
      <c r="H196" s="2">
        <f t="shared" ca="1" si="223"/>
        <v>2</v>
      </c>
      <c r="I196" s="2">
        <f t="shared" ca="1" si="223"/>
        <v>1</v>
      </c>
      <c r="J196" s="2">
        <f t="shared" ca="1" si="223"/>
        <v>2</v>
      </c>
      <c r="K196" s="2">
        <f t="shared" ca="1" si="223"/>
        <v>2</v>
      </c>
      <c r="L196" s="2">
        <f t="shared" ca="1" si="223"/>
        <v>1</v>
      </c>
      <c r="M196" s="2">
        <f t="shared" ca="1" si="223"/>
        <v>2</v>
      </c>
      <c r="N196" s="2">
        <f t="shared" ca="1" si="223"/>
        <v>2</v>
      </c>
      <c r="O196" s="2">
        <f t="shared" ca="1" si="223"/>
        <v>2</v>
      </c>
      <c r="P196" s="2">
        <f t="shared" ca="1" si="223"/>
        <v>2</v>
      </c>
      <c r="Q196" s="2">
        <f t="shared" ca="1" si="223"/>
        <v>2</v>
      </c>
      <c r="R196" s="2">
        <f t="shared" ca="1" si="223"/>
        <v>1</v>
      </c>
      <c r="S196" s="2">
        <f t="shared" ca="1" si="223"/>
        <v>2</v>
      </c>
      <c r="T196" s="2">
        <f t="shared" ca="1" si="223"/>
        <v>2</v>
      </c>
      <c r="U196" s="2">
        <f t="shared" ca="1" si="223"/>
        <v>2</v>
      </c>
      <c r="V196" s="2">
        <f t="shared" ca="1" si="201"/>
        <v>1000</v>
      </c>
      <c r="W196" s="2">
        <f t="shared" ca="1" si="222"/>
        <v>5</v>
      </c>
    </row>
    <row r="197" spans="1:23" x14ac:dyDescent="0.3">
      <c r="A197" s="2" t="str">
        <f t="shared" ref="A197:W197" si="224">A168</f>
        <v>ZH14</v>
      </c>
      <c r="B197" s="2">
        <f t="shared" ref="B197:U197" ca="1" si="225">2-B168</f>
        <v>1</v>
      </c>
      <c r="C197" s="2">
        <f t="shared" ca="1" si="225"/>
        <v>1</v>
      </c>
      <c r="D197" s="2">
        <f t="shared" ca="1" si="225"/>
        <v>2</v>
      </c>
      <c r="E197" s="2">
        <f t="shared" ca="1" si="225"/>
        <v>1</v>
      </c>
      <c r="F197" s="2">
        <f t="shared" ca="1" si="225"/>
        <v>2</v>
      </c>
      <c r="G197" s="2">
        <f t="shared" ca="1" si="225"/>
        <v>2</v>
      </c>
      <c r="H197" s="2">
        <f t="shared" ca="1" si="225"/>
        <v>1</v>
      </c>
      <c r="I197" s="2">
        <f t="shared" ca="1" si="225"/>
        <v>2</v>
      </c>
      <c r="J197" s="2">
        <f t="shared" ca="1" si="225"/>
        <v>2</v>
      </c>
      <c r="K197" s="2">
        <f t="shared" ca="1" si="225"/>
        <v>2</v>
      </c>
      <c r="L197" s="2">
        <f t="shared" ca="1" si="225"/>
        <v>1</v>
      </c>
      <c r="M197" s="2">
        <f t="shared" ca="1" si="225"/>
        <v>1</v>
      </c>
      <c r="N197" s="2">
        <f t="shared" ca="1" si="225"/>
        <v>1</v>
      </c>
      <c r="O197" s="2">
        <f t="shared" ca="1" si="225"/>
        <v>1</v>
      </c>
      <c r="P197" s="2">
        <f t="shared" ca="1" si="225"/>
        <v>1</v>
      </c>
      <c r="Q197" s="2">
        <f t="shared" ca="1" si="225"/>
        <v>2</v>
      </c>
      <c r="R197" s="2">
        <f t="shared" ca="1" si="225"/>
        <v>2</v>
      </c>
      <c r="S197" s="2">
        <f t="shared" ca="1" si="225"/>
        <v>1</v>
      </c>
      <c r="T197" s="2">
        <f t="shared" ca="1" si="225"/>
        <v>1</v>
      </c>
      <c r="U197" s="2">
        <f t="shared" ca="1" si="225"/>
        <v>2</v>
      </c>
      <c r="V197" s="2">
        <f t="shared" ca="1" si="201"/>
        <v>1000</v>
      </c>
      <c r="W197" s="2">
        <f t="shared" ca="1" si="224"/>
        <v>11</v>
      </c>
    </row>
    <row r="198" spans="1:23" x14ac:dyDescent="0.3">
      <c r="A198" s="2" t="str">
        <f t="shared" ref="A198:W198" si="226">A169</f>
        <v>ZH15</v>
      </c>
      <c r="B198" s="2">
        <f t="shared" ref="B198:U198" ca="1" si="227">2-B169</f>
        <v>2</v>
      </c>
      <c r="C198" s="2">
        <f t="shared" ca="1" si="227"/>
        <v>2</v>
      </c>
      <c r="D198" s="2">
        <f t="shared" ca="1" si="227"/>
        <v>1</v>
      </c>
      <c r="E198" s="2">
        <f t="shared" ca="1" si="227"/>
        <v>2</v>
      </c>
      <c r="F198" s="2">
        <f t="shared" ca="1" si="227"/>
        <v>2</v>
      </c>
      <c r="G198" s="2">
        <f t="shared" ca="1" si="227"/>
        <v>1</v>
      </c>
      <c r="H198" s="2">
        <f t="shared" ca="1" si="227"/>
        <v>2</v>
      </c>
      <c r="I198" s="2">
        <f t="shared" ca="1" si="227"/>
        <v>2</v>
      </c>
      <c r="J198" s="2">
        <f t="shared" ca="1" si="227"/>
        <v>1</v>
      </c>
      <c r="K198" s="2">
        <f t="shared" ca="1" si="227"/>
        <v>2</v>
      </c>
      <c r="L198" s="2">
        <f t="shared" ca="1" si="227"/>
        <v>1</v>
      </c>
      <c r="M198" s="2">
        <f t="shared" ca="1" si="227"/>
        <v>1</v>
      </c>
      <c r="N198" s="2">
        <f t="shared" ca="1" si="227"/>
        <v>2</v>
      </c>
      <c r="O198" s="2">
        <f t="shared" ca="1" si="227"/>
        <v>2</v>
      </c>
      <c r="P198" s="2">
        <f t="shared" ca="1" si="227"/>
        <v>2</v>
      </c>
      <c r="Q198" s="2">
        <f t="shared" ca="1" si="227"/>
        <v>1</v>
      </c>
      <c r="R198" s="2">
        <f t="shared" ca="1" si="227"/>
        <v>1</v>
      </c>
      <c r="S198" s="2">
        <f t="shared" ca="1" si="227"/>
        <v>1</v>
      </c>
      <c r="T198" s="2">
        <f t="shared" ca="1" si="227"/>
        <v>1</v>
      </c>
      <c r="U198" s="2">
        <f t="shared" ca="1" si="227"/>
        <v>2</v>
      </c>
      <c r="V198" s="2">
        <f t="shared" ca="1" si="201"/>
        <v>4000</v>
      </c>
      <c r="W198" s="2">
        <f t="shared" ca="1" si="226"/>
        <v>9</v>
      </c>
    </row>
    <row r="199" spans="1:23" x14ac:dyDescent="0.3">
      <c r="A199" s="2" t="str">
        <f t="shared" ref="A199:W199" si="228">A170</f>
        <v>ZH16</v>
      </c>
      <c r="B199" s="2">
        <f t="shared" ref="B199:U199" ca="1" si="229">2-B170</f>
        <v>2</v>
      </c>
      <c r="C199" s="2">
        <f t="shared" ca="1" si="229"/>
        <v>2</v>
      </c>
      <c r="D199" s="2">
        <f t="shared" ca="1" si="229"/>
        <v>1</v>
      </c>
      <c r="E199" s="2">
        <f t="shared" ca="1" si="229"/>
        <v>1</v>
      </c>
      <c r="F199" s="2">
        <f t="shared" ca="1" si="229"/>
        <v>2</v>
      </c>
      <c r="G199" s="2">
        <f t="shared" ca="1" si="229"/>
        <v>2</v>
      </c>
      <c r="H199" s="2">
        <f t="shared" ca="1" si="229"/>
        <v>1</v>
      </c>
      <c r="I199" s="2">
        <f t="shared" ca="1" si="229"/>
        <v>1</v>
      </c>
      <c r="J199" s="2">
        <f t="shared" ca="1" si="229"/>
        <v>1</v>
      </c>
      <c r="K199" s="2">
        <f t="shared" ca="1" si="229"/>
        <v>1</v>
      </c>
      <c r="L199" s="2">
        <f t="shared" ca="1" si="229"/>
        <v>2</v>
      </c>
      <c r="M199" s="2">
        <f t="shared" ca="1" si="229"/>
        <v>1</v>
      </c>
      <c r="N199" s="2">
        <f t="shared" ca="1" si="229"/>
        <v>2</v>
      </c>
      <c r="O199" s="2">
        <f t="shared" ca="1" si="229"/>
        <v>2</v>
      </c>
      <c r="P199" s="2">
        <f t="shared" ca="1" si="229"/>
        <v>2</v>
      </c>
      <c r="Q199" s="2">
        <f t="shared" ca="1" si="229"/>
        <v>1</v>
      </c>
      <c r="R199" s="2">
        <f t="shared" ca="1" si="229"/>
        <v>2</v>
      </c>
      <c r="S199" s="2">
        <f t="shared" ca="1" si="229"/>
        <v>2</v>
      </c>
      <c r="T199" s="2">
        <f t="shared" ca="1" si="229"/>
        <v>2</v>
      </c>
      <c r="U199" s="2">
        <f t="shared" ca="1" si="229"/>
        <v>2</v>
      </c>
      <c r="V199" s="2">
        <f t="shared" ca="1" si="201"/>
        <v>1000</v>
      </c>
      <c r="W199" s="2">
        <f t="shared" ca="1" si="228"/>
        <v>8</v>
      </c>
    </row>
    <row r="200" spans="1:23" x14ac:dyDescent="0.3">
      <c r="A200" s="2" t="str">
        <f t="shared" ref="A200:W200" si="230">A171</f>
        <v>ZH17</v>
      </c>
      <c r="B200" s="2">
        <f t="shared" ref="B200:U200" ca="1" si="231">2-B171</f>
        <v>1</v>
      </c>
      <c r="C200" s="2">
        <f t="shared" ca="1" si="231"/>
        <v>1</v>
      </c>
      <c r="D200" s="2">
        <f t="shared" ca="1" si="231"/>
        <v>1</v>
      </c>
      <c r="E200" s="2">
        <f t="shared" ca="1" si="231"/>
        <v>1</v>
      </c>
      <c r="F200" s="2">
        <f t="shared" ca="1" si="231"/>
        <v>2</v>
      </c>
      <c r="G200" s="2">
        <f t="shared" ca="1" si="231"/>
        <v>1</v>
      </c>
      <c r="H200" s="2">
        <f t="shared" ca="1" si="231"/>
        <v>1</v>
      </c>
      <c r="I200" s="2">
        <f t="shared" ca="1" si="231"/>
        <v>2</v>
      </c>
      <c r="J200" s="2">
        <f t="shared" ca="1" si="231"/>
        <v>2</v>
      </c>
      <c r="K200" s="2">
        <f t="shared" ca="1" si="231"/>
        <v>2</v>
      </c>
      <c r="L200" s="2">
        <f t="shared" ca="1" si="231"/>
        <v>1</v>
      </c>
      <c r="M200" s="2">
        <f t="shared" ca="1" si="231"/>
        <v>1</v>
      </c>
      <c r="N200" s="2">
        <f t="shared" ca="1" si="231"/>
        <v>2</v>
      </c>
      <c r="O200" s="2">
        <f t="shared" ca="1" si="231"/>
        <v>1</v>
      </c>
      <c r="P200" s="2">
        <f t="shared" ca="1" si="231"/>
        <v>1</v>
      </c>
      <c r="Q200" s="2">
        <f t="shared" ca="1" si="231"/>
        <v>2</v>
      </c>
      <c r="R200" s="2">
        <f t="shared" ca="1" si="231"/>
        <v>2</v>
      </c>
      <c r="S200" s="2">
        <f t="shared" ca="1" si="231"/>
        <v>2</v>
      </c>
      <c r="T200" s="2">
        <f t="shared" ca="1" si="231"/>
        <v>1</v>
      </c>
      <c r="U200" s="2">
        <f t="shared" ca="1" si="231"/>
        <v>2</v>
      </c>
      <c r="V200" s="2">
        <f t="shared" ca="1" si="201"/>
        <v>1000</v>
      </c>
      <c r="W200" s="2">
        <f t="shared" ca="1" si="230"/>
        <v>11</v>
      </c>
    </row>
    <row r="201" spans="1:23" x14ac:dyDescent="0.3">
      <c r="A201" s="2" t="str">
        <f t="shared" ref="A201:W201" si="232">A172</f>
        <v>ZH18</v>
      </c>
      <c r="B201" s="2">
        <f t="shared" ref="B201:U201" ca="1" si="233">2-B172</f>
        <v>1</v>
      </c>
      <c r="C201" s="2">
        <f t="shared" ca="1" si="233"/>
        <v>1</v>
      </c>
      <c r="D201" s="2">
        <f t="shared" ca="1" si="233"/>
        <v>1</v>
      </c>
      <c r="E201" s="2">
        <f t="shared" ca="1" si="233"/>
        <v>2</v>
      </c>
      <c r="F201" s="2">
        <f t="shared" ca="1" si="233"/>
        <v>1</v>
      </c>
      <c r="G201" s="2">
        <f t="shared" ca="1" si="233"/>
        <v>1</v>
      </c>
      <c r="H201" s="2">
        <f t="shared" ca="1" si="233"/>
        <v>2</v>
      </c>
      <c r="I201" s="2">
        <f t="shared" ca="1" si="233"/>
        <v>2</v>
      </c>
      <c r="J201" s="2">
        <f t="shared" ca="1" si="233"/>
        <v>2</v>
      </c>
      <c r="K201" s="2">
        <f t="shared" ca="1" si="233"/>
        <v>1</v>
      </c>
      <c r="L201" s="2">
        <f t="shared" ca="1" si="233"/>
        <v>1</v>
      </c>
      <c r="M201" s="2">
        <f t="shared" ca="1" si="233"/>
        <v>2</v>
      </c>
      <c r="N201" s="2">
        <f t="shared" ca="1" si="233"/>
        <v>2</v>
      </c>
      <c r="O201" s="2">
        <f t="shared" ca="1" si="233"/>
        <v>1</v>
      </c>
      <c r="P201" s="2">
        <f t="shared" ca="1" si="233"/>
        <v>2</v>
      </c>
      <c r="Q201" s="2">
        <f t="shared" ca="1" si="233"/>
        <v>2</v>
      </c>
      <c r="R201" s="2">
        <f t="shared" ca="1" si="233"/>
        <v>1</v>
      </c>
      <c r="S201" s="2">
        <f t="shared" ca="1" si="233"/>
        <v>1</v>
      </c>
      <c r="T201" s="2">
        <f t="shared" ca="1" si="233"/>
        <v>2</v>
      </c>
      <c r="U201" s="2">
        <f t="shared" ca="1" si="233"/>
        <v>2</v>
      </c>
      <c r="V201" s="2">
        <f t="shared" ca="1" si="201"/>
        <v>2000</v>
      </c>
      <c r="W201" s="2">
        <f t="shared" ca="1" si="232"/>
        <v>10</v>
      </c>
    </row>
    <row r="202" spans="1:23" x14ac:dyDescent="0.3">
      <c r="A202" s="2" t="str">
        <f t="shared" ref="A202:W202" si="234">A173</f>
        <v>ZH19</v>
      </c>
      <c r="B202" s="2">
        <f t="shared" ref="B202:U202" ca="1" si="235">2-B173</f>
        <v>1</v>
      </c>
      <c r="C202" s="2">
        <f t="shared" ca="1" si="235"/>
        <v>2</v>
      </c>
      <c r="D202" s="2">
        <f t="shared" ca="1" si="235"/>
        <v>1</v>
      </c>
      <c r="E202" s="2">
        <f t="shared" ca="1" si="235"/>
        <v>1</v>
      </c>
      <c r="F202" s="2">
        <f t="shared" ca="1" si="235"/>
        <v>2</v>
      </c>
      <c r="G202" s="2">
        <f t="shared" ca="1" si="235"/>
        <v>2</v>
      </c>
      <c r="H202" s="2">
        <f t="shared" ca="1" si="235"/>
        <v>2</v>
      </c>
      <c r="I202" s="2">
        <f t="shared" ca="1" si="235"/>
        <v>1</v>
      </c>
      <c r="J202" s="2">
        <f t="shared" ca="1" si="235"/>
        <v>2</v>
      </c>
      <c r="K202" s="2">
        <f t="shared" ca="1" si="235"/>
        <v>1</v>
      </c>
      <c r="L202" s="2">
        <f t="shared" ca="1" si="235"/>
        <v>2</v>
      </c>
      <c r="M202" s="2">
        <f t="shared" ca="1" si="235"/>
        <v>2</v>
      </c>
      <c r="N202" s="2">
        <f t="shared" ca="1" si="235"/>
        <v>1</v>
      </c>
      <c r="O202" s="2">
        <f t="shared" ca="1" si="235"/>
        <v>1</v>
      </c>
      <c r="P202" s="2">
        <f t="shared" ca="1" si="235"/>
        <v>2</v>
      </c>
      <c r="Q202" s="2">
        <f t="shared" ca="1" si="235"/>
        <v>2</v>
      </c>
      <c r="R202" s="2">
        <f t="shared" ca="1" si="235"/>
        <v>1</v>
      </c>
      <c r="S202" s="2">
        <f t="shared" ca="1" si="235"/>
        <v>1</v>
      </c>
      <c r="T202" s="2">
        <f t="shared" ca="1" si="235"/>
        <v>2</v>
      </c>
      <c r="U202" s="2">
        <f t="shared" ca="1" si="235"/>
        <v>2</v>
      </c>
      <c r="V202" s="2">
        <f t="shared" ca="1" si="201"/>
        <v>2000</v>
      </c>
      <c r="W202" s="2">
        <f t="shared" ca="1" si="234"/>
        <v>9</v>
      </c>
    </row>
    <row r="203" spans="1:23" x14ac:dyDescent="0.3">
      <c r="A203" s="2" t="str">
        <f t="shared" ref="A203:W203" si="236">A174</f>
        <v>ZH20</v>
      </c>
      <c r="B203" s="2">
        <f t="shared" ref="B203:U203" ca="1" si="237">2-B174</f>
        <v>1</v>
      </c>
      <c r="C203" s="2">
        <f t="shared" ca="1" si="237"/>
        <v>2</v>
      </c>
      <c r="D203" s="2">
        <f t="shared" ca="1" si="237"/>
        <v>1</v>
      </c>
      <c r="E203" s="2">
        <f t="shared" ca="1" si="237"/>
        <v>2</v>
      </c>
      <c r="F203" s="2">
        <f t="shared" ca="1" si="237"/>
        <v>1</v>
      </c>
      <c r="G203" s="2">
        <f t="shared" ca="1" si="237"/>
        <v>1</v>
      </c>
      <c r="H203" s="2">
        <f t="shared" ca="1" si="237"/>
        <v>2</v>
      </c>
      <c r="I203" s="2">
        <f t="shared" ca="1" si="237"/>
        <v>1</v>
      </c>
      <c r="J203" s="2">
        <f t="shared" ca="1" si="237"/>
        <v>1</v>
      </c>
      <c r="K203" s="2">
        <f t="shared" ca="1" si="237"/>
        <v>2</v>
      </c>
      <c r="L203" s="2">
        <f t="shared" ca="1" si="237"/>
        <v>2</v>
      </c>
      <c r="M203" s="2">
        <f t="shared" ca="1" si="237"/>
        <v>1</v>
      </c>
      <c r="N203" s="2">
        <f t="shared" ca="1" si="237"/>
        <v>1</v>
      </c>
      <c r="O203" s="2">
        <f t="shared" ca="1" si="237"/>
        <v>1</v>
      </c>
      <c r="P203" s="2">
        <f t="shared" ca="1" si="237"/>
        <v>1</v>
      </c>
      <c r="Q203" s="2">
        <f t="shared" ca="1" si="237"/>
        <v>1</v>
      </c>
      <c r="R203" s="2">
        <f t="shared" ca="1" si="237"/>
        <v>1</v>
      </c>
      <c r="S203" s="2">
        <f t="shared" ca="1" si="237"/>
        <v>2</v>
      </c>
      <c r="T203" s="2">
        <f t="shared" ca="1" si="237"/>
        <v>2</v>
      </c>
      <c r="U203" s="2">
        <f t="shared" ca="1" si="237"/>
        <v>2</v>
      </c>
      <c r="V203" s="2">
        <f t="shared" ca="1" si="201"/>
        <v>2000</v>
      </c>
      <c r="W203" s="2">
        <f t="shared" ca="1" si="236"/>
        <v>12</v>
      </c>
    </row>
    <row r="204" spans="1:23" x14ac:dyDescent="0.3">
      <c r="A204" s="2" t="str">
        <f t="shared" ref="A204:W204" si="238">A175</f>
        <v>ZH21</v>
      </c>
      <c r="B204" s="2">
        <f t="shared" ref="B204:U204" ca="1" si="239">2-B175</f>
        <v>2</v>
      </c>
      <c r="C204" s="2">
        <f t="shared" ca="1" si="239"/>
        <v>2</v>
      </c>
      <c r="D204" s="2">
        <f t="shared" ca="1" si="239"/>
        <v>1</v>
      </c>
      <c r="E204" s="2">
        <f t="shared" ca="1" si="239"/>
        <v>2</v>
      </c>
      <c r="F204" s="2">
        <f t="shared" ca="1" si="239"/>
        <v>1</v>
      </c>
      <c r="G204" s="2">
        <f t="shared" ca="1" si="239"/>
        <v>1</v>
      </c>
      <c r="H204" s="2">
        <f t="shared" ca="1" si="239"/>
        <v>1</v>
      </c>
      <c r="I204" s="2">
        <f t="shared" ca="1" si="239"/>
        <v>2</v>
      </c>
      <c r="J204" s="2">
        <f t="shared" ca="1" si="239"/>
        <v>2</v>
      </c>
      <c r="K204" s="2">
        <f t="shared" ca="1" si="239"/>
        <v>2</v>
      </c>
      <c r="L204" s="2">
        <f t="shared" ca="1" si="239"/>
        <v>2</v>
      </c>
      <c r="M204" s="2">
        <f t="shared" ca="1" si="239"/>
        <v>2</v>
      </c>
      <c r="N204" s="2">
        <f t="shared" ca="1" si="239"/>
        <v>1</v>
      </c>
      <c r="O204" s="2">
        <f t="shared" ca="1" si="239"/>
        <v>2</v>
      </c>
      <c r="P204" s="2">
        <f t="shared" ca="1" si="239"/>
        <v>2</v>
      </c>
      <c r="Q204" s="2">
        <f t="shared" ca="1" si="239"/>
        <v>2</v>
      </c>
      <c r="R204" s="2">
        <f t="shared" ca="1" si="239"/>
        <v>1</v>
      </c>
      <c r="S204" s="2">
        <f t="shared" ca="1" si="239"/>
        <v>1</v>
      </c>
      <c r="T204" s="2">
        <f t="shared" ca="1" si="239"/>
        <v>2</v>
      </c>
      <c r="U204" s="2">
        <f t="shared" ca="1" si="239"/>
        <v>1</v>
      </c>
      <c r="V204" s="2">
        <f t="shared" ca="1" si="201"/>
        <v>2000</v>
      </c>
      <c r="W204" s="2">
        <f t="shared" ca="1" si="238"/>
        <v>8</v>
      </c>
    </row>
    <row r="205" spans="1:23" x14ac:dyDescent="0.3">
      <c r="A205" s="2" t="str">
        <f t="shared" ref="A205:W205" si="240">A176</f>
        <v>ZH22</v>
      </c>
      <c r="B205" s="2">
        <f t="shared" ref="B205:U205" ca="1" si="241">2-B176</f>
        <v>1</v>
      </c>
      <c r="C205" s="2">
        <f t="shared" ca="1" si="241"/>
        <v>1</v>
      </c>
      <c r="D205" s="2">
        <f t="shared" ca="1" si="241"/>
        <v>2</v>
      </c>
      <c r="E205" s="2">
        <f t="shared" ca="1" si="241"/>
        <v>2</v>
      </c>
      <c r="F205" s="2">
        <f t="shared" ca="1" si="241"/>
        <v>1</v>
      </c>
      <c r="G205" s="2">
        <f t="shared" ca="1" si="241"/>
        <v>1</v>
      </c>
      <c r="H205" s="2">
        <f t="shared" ca="1" si="241"/>
        <v>2</v>
      </c>
      <c r="I205" s="2">
        <f t="shared" ca="1" si="241"/>
        <v>1</v>
      </c>
      <c r="J205" s="2">
        <f t="shared" ca="1" si="241"/>
        <v>1</v>
      </c>
      <c r="K205" s="2">
        <f t="shared" ca="1" si="241"/>
        <v>2</v>
      </c>
      <c r="L205" s="2">
        <f t="shared" ca="1" si="241"/>
        <v>2</v>
      </c>
      <c r="M205" s="2">
        <f t="shared" ca="1" si="241"/>
        <v>1</v>
      </c>
      <c r="N205" s="2">
        <f t="shared" ca="1" si="241"/>
        <v>1</v>
      </c>
      <c r="O205" s="2">
        <f t="shared" ca="1" si="241"/>
        <v>2</v>
      </c>
      <c r="P205" s="2">
        <f t="shared" ca="1" si="241"/>
        <v>1</v>
      </c>
      <c r="Q205" s="2">
        <f t="shared" ca="1" si="241"/>
        <v>2</v>
      </c>
      <c r="R205" s="2">
        <f t="shared" ca="1" si="241"/>
        <v>2</v>
      </c>
      <c r="S205" s="2">
        <f t="shared" ca="1" si="241"/>
        <v>1</v>
      </c>
      <c r="T205" s="2">
        <f t="shared" ca="1" si="241"/>
        <v>1</v>
      </c>
      <c r="U205" s="2">
        <f t="shared" ca="1" si="241"/>
        <v>1</v>
      </c>
      <c r="V205" s="2">
        <f t="shared" ca="1" si="201"/>
        <v>1000</v>
      </c>
      <c r="W205" s="2">
        <f t="shared" ca="1" si="240"/>
        <v>12</v>
      </c>
    </row>
    <row r="206" spans="1:23" x14ac:dyDescent="0.3">
      <c r="A206" s="2" t="str">
        <f t="shared" ref="A206:W206" si="242">A177</f>
        <v>ZH23</v>
      </c>
      <c r="B206" s="2">
        <f t="shared" ref="B206:U206" ca="1" si="243">2-B177</f>
        <v>2</v>
      </c>
      <c r="C206" s="2">
        <f t="shared" ca="1" si="243"/>
        <v>2</v>
      </c>
      <c r="D206" s="2">
        <f t="shared" ca="1" si="243"/>
        <v>2</v>
      </c>
      <c r="E206" s="2">
        <f t="shared" ca="1" si="243"/>
        <v>1</v>
      </c>
      <c r="F206" s="2">
        <f t="shared" ca="1" si="243"/>
        <v>2</v>
      </c>
      <c r="G206" s="2">
        <f t="shared" ca="1" si="243"/>
        <v>2</v>
      </c>
      <c r="H206" s="2">
        <f t="shared" ca="1" si="243"/>
        <v>1</v>
      </c>
      <c r="I206" s="2">
        <f t="shared" ca="1" si="243"/>
        <v>1</v>
      </c>
      <c r="J206" s="2">
        <f t="shared" ca="1" si="243"/>
        <v>1</v>
      </c>
      <c r="K206" s="2">
        <f t="shared" ca="1" si="243"/>
        <v>1</v>
      </c>
      <c r="L206" s="2">
        <f t="shared" ca="1" si="243"/>
        <v>1</v>
      </c>
      <c r="M206" s="2">
        <f t="shared" ca="1" si="243"/>
        <v>2</v>
      </c>
      <c r="N206" s="2">
        <f t="shared" ca="1" si="243"/>
        <v>1</v>
      </c>
      <c r="O206" s="2">
        <f t="shared" ca="1" si="243"/>
        <v>1</v>
      </c>
      <c r="P206" s="2">
        <f t="shared" ca="1" si="243"/>
        <v>1</v>
      </c>
      <c r="Q206" s="2">
        <f t="shared" ca="1" si="243"/>
        <v>1</v>
      </c>
      <c r="R206" s="2">
        <f t="shared" ca="1" si="243"/>
        <v>1</v>
      </c>
      <c r="S206" s="2">
        <f t="shared" ca="1" si="243"/>
        <v>1</v>
      </c>
      <c r="T206" s="2">
        <f t="shared" ca="1" si="243"/>
        <v>1</v>
      </c>
      <c r="U206" s="2">
        <f t="shared" ca="1" si="243"/>
        <v>1</v>
      </c>
      <c r="V206" s="2">
        <f t="shared" ca="1" si="201"/>
        <v>3000</v>
      </c>
      <c r="W206" s="2">
        <f t="shared" ca="1" si="242"/>
        <v>14</v>
      </c>
    </row>
    <row r="207" spans="1:23" x14ac:dyDescent="0.3">
      <c r="A207" s="2" t="str">
        <f t="shared" ref="A207:W207" si="244">A178</f>
        <v>ZH24</v>
      </c>
      <c r="B207" s="2">
        <f t="shared" ref="B207:U207" ca="1" si="245">2-B178</f>
        <v>1</v>
      </c>
      <c r="C207" s="2">
        <f t="shared" ca="1" si="245"/>
        <v>1</v>
      </c>
      <c r="D207" s="2">
        <f t="shared" ca="1" si="245"/>
        <v>2</v>
      </c>
      <c r="E207" s="2">
        <f t="shared" ca="1" si="245"/>
        <v>1</v>
      </c>
      <c r="F207" s="2">
        <f t="shared" ca="1" si="245"/>
        <v>2</v>
      </c>
      <c r="G207" s="2">
        <f t="shared" ca="1" si="245"/>
        <v>2</v>
      </c>
      <c r="H207" s="2">
        <f t="shared" ca="1" si="245"/>
        <v>1</v>
      </c>
      <c r="I207" s="2">
        <f t="shared" ca="1" si="245"/>
        <v>2</v>
      </c>
      <c r="J207" s="2">
        <f t="shared" ca="1" si="245"/>
        <v>1</v>
      </c>
      <c r="K207" s="2">
        <f t="shared" ca="1" si="245"/>
        <v>2</v>
      </c>
      <c r="L207" s="2">
        <f t="shared" ca="1" si="245"/>
        <v>2</v>
      </c>
      <c r="M207" s="2">
        <f t="shared" ca="1" si="245"/>
        <v>1</v>
      </c>
      <c r="N207" s="2">
        <f t="shared" ca="1" si="245"/>
        <v>1</v>
      </c>
      <c r="O207" s="2">
        <f t="shared" ca="1" si="245"/>
        <v>1</v>
      </c>
      <c r="P207" s="2">
        <f t="shared" ca="1" si="245"/>
        <v>2</v>
      </c>
      <c r="Q207" s="2">
        <f t="shared" ca="1" si="245"/>
        <v>1</v>
      </c>
      <c r="R207" s="2">
        <f t="shared" ca="1" si="245"/>
        <v>1</v>
      </c>
      <c r="S207" s="2">
        <f t="shared" ca="1" si="245"/>
        <v>2</v>
      </c>
      <c r="T207" s="2">
        <f t="shared" ca="1" si="245"/>
        <v>1</v>
      </c>
      <c r="U207" s="2">
        <f t="shared" ca="1" si="245"/>
        <v>2</v>
      </c>
      <c r="V207" s="2">
        <f t="shared" ca="1" si="201"/>
        <v>3000</v>
      </c>
      <c r="W207" s="2">
        <f t="shared" ca="1" si="244"/>
        <v>11</v>
      </c>
    </row>
    <row r="208" spans="1:23" x14ac:dyDescent="0.3">
      <c r="A208" s="2" t="str">
        <f t="shared" ref="A208:W208" si="246">A179</f>
        <v>ZH25</v>
      </c>
      <c r="B208" s="2">
        <f t="shared" ref="B208:U208" ca="1" si="247">2-B179</f>
        <v>1</v>
      </c>
      <c r="C208" s="2">
        <f t="shared" ca="1" si="247"/>
        <v>1</v>
      </c>
      <c r="D208" s="2">
        <f t="shared" ca="1" si="247"/>
        <v>1</v>
      </c>
      <c r="E208" s="2">
        <f t="shared" ca="1" si="247"/>
        <v>1</v>
      </c>
      <c r="F208" s="2">
        <f t="shared" ca="1" si="247"/>
        <v>2</v>
      </c>
      <c r="G208" s="2">
        <f t="shared" ca="1" si="247"/>
        <v>1</v>
      </c>
      <c r="H208" s="2">
        <f t="shared" ca="1" si="247"/>
        <v>2</v>
      </c>
      <c r="I208" s="2">
        <f t="shared" ca="1" si="247"/>
        <v>1</v>
      </c>
      <c r="J208" s="2">
        <f t="shared" ca="1" si="247"/>
        <v>2</v>
      </c>
      <c r="K208" s="2">
        <f t="shared" ca="1" si="247"/>
        <v>1</v>
      </c>
      <c r="L208" s="2">
        <f t="shared" ca="1" si="247"/>
        <v>1</v>
      </c>
      <c r="M208" s="2">
        <f t="shared" ca="1" si="247"/>
        <v>2</v>
      </c>
      <c r="N208" s="2">
        <f t="shared" ca="1" si="247"/>
        <v>2</v>
      </c>
      <c r="O208" s="2">
        <f t="shared" ca="1" si="247"/>
        <v>2</v>
      </c>
      <c r="P208" s="2">
        <f t="shared" ca="1" si="247"/>
        <v>1</v>
      </c>
      <c r="Q208" s="2">
        <f t="shared" ca="1" si="247"/>
        <v>1</v>
      </c>
      <c r="R208" s="2">
        <f t="shared" ca="1" si="247"/>
        <v>2</v>
      </c>
      <c r="S208" s="2">
        <f t="shared" ca="1" si="247"/>
        <v>1</v>
      </c>
      <c r="T208" s="2">
        <f t="shared" ca="1" si="247"/>
        <v>1</v>
      </c>
      <c r="U208" s="2">
        <f t="shared" ca="1" si="247"/>
        <v>1</v>
      </c>
      <c r="V208" s="2">
        <f t="shared" ca="1" si="201"/>
        <v>4000</v>
      </c>
      <c r="W208" s="2">
        <f t="shared" ca="1" si="246"/>
        <v>13</v>
      </c>
    </row>
    <row r="212" spans="1:10" x14ac:dyDescent="0.3">
      <c r="A212" s="2" t="str">
        <f>A183</f>
        <v>ZH-író kódja</v>
      </c>
      <c r="B212" s="2" t="str">
        <f t="shared" ref="B212:F212" si="248">B183</f>
        <v>Kérdés1</v>
      </c>
      <c r="C212" s="2" t="str">
        <f t="shared" si="248"/>
        <v>Kérdés2</v>
      </c>
      <c r="D212" s="2" t="str">
        <f t="shared" si="248"/>
        <v>Kérdés3</v>
      </c>
      <c r="E212" s="2" t="str">
        <f t="shared" si="248"/>
        <v>Kérdés4</v>
      </c>
      <c r="F212" s="2" t="str">
        <f t="shared" si="248"/>
        <v>Kérdés5</v>
      </c>
      <c r="I212" s="2" t="s">
        <v>160</v>
      </c>
      <c r="J212" s="2" t="s">
        <v>161</v>
      </c>
    </row>
    <row r="213" spans="1:10" x14ac:dyDescent="0.3">
      <c r="A213" s="2" t="str">
        <f t="shared" ref="A213:A237" si="249">A184</f>
        <v>ZH1</v>
      </c>
      <c r="B213" s="2" t="str">
        <f ca="1">B155&amp;G155&amp;L155&amp;Q155</f>
        <v>0111</v>
      </c>
      <c r="C213" s="2" t="str">
        <f t="shared" ref="C213:F213" ca="1" si="250">C155&amp;H155&amp;M155&amp;R155</f>
        <v>0011</v>
      </c>
      <c r="D213" s="2" t="str">
        <f t="shared" ca="1" si="250"/>
        <v>1001</v>
      </c>
      <c r="E213" s="2" t="str">
        <f t="shared" ca="1" si="250"/>
        <v>1111</v>
      </c>
      <c r="F213" s="2" t="str">
        <f t="shared" ca="1" si="250"/>
        <v>1011</v>
      </c>
      <c r="I213" s="25" t="s">
        <v>162</v>
      </c>
      <c r="J213" s="2">
        <v>1</v>
      </c>
    </row>
    <row r="214" spans="1:10" x14ac:dyDescent="0.3">
      <c r="A214" s="2" t="str">
        <f t="shared" si="249"/>
        <v>ZH2</v>
      </c>
      <c r="B214" s="2" t="str">
        <f t="shared" ref="B214:B237" ca="1" si="251">B156&amp;G156&amp;L156&amp;Q156</f>
        <v>0100</v>
      </c>
      <c r="C214" s="2" t="str">
        <f t="shared" ref="C214:C237" ca="1" si="252">C156&amp;H156&amp;M156&amp;R156</f>
        <v>0010</v>
      </c>
      <c r="D214" s="2" t="str">
        <f t="shared" ref="D214:D237" ca="1" si="253">D156&amp;I156&amp;N156&amp;S156</f>
        <v>0111</v>
      </c>
      <c r="E214" s="2" t="str">
        <f t="shared" ref="E214:E237" ca="1" si="254">E156&amp;J156&amp;O156&amp;T156</f>
        <v>1001</v>
      </c>
      <c r="F214" s="2" t="str">
        <f t="shared" ref="F214:F237" ca="1" si="255">F156&amp;K156&amp;P156&amp;U156</f>
        <v>1001</v>
      </c>
      <c r="I214" s="25" t="s">
        <v>163</v>
      </c>
      <c r="J214" s="2">
        <v>2</v>
      </c>
    </row>
    <row r="215" spans="1:10" x14ac:dyDescent="0.3">
      <c r="A215" s="2" t="str">
        <f t="shared" si="249"/>
        <v>ZH3</v>
      </c>
      <c r="B215" s="2" t="str">
        <f t="shared" ca="1" si="251"/>
        <v>1110</v>
      </c>
      <c r="C215" s="2" t="str">
        <f t="shared" ca="1" si="252"/>
        <v>0011</v>
      </c>
      <c r="D215" s="2" t="str">
        <f t="shared" ca="1" si="253"/>
        <v>1101</v>
      </c>
      <c r="E215" s="2" t="str">
        <f t="shared" ca="1" si="254"/>
        <v>1110</v>
      </c>
      <c r="F215" s="2" t="str">
        <f t="shared" ca="1" si="255"/>
        <v>1010</v>
      </c>
      <c r="I215" s="25" t="s">
        <v>164</v>
      </c>
      <c r="J215" s="2">
        <v>3</v>
      </c>
    </row>
    <row r="216" spans="1:10" x14ac:dyDescent="0.3">
      <c r="A216" s="2" t="str">
        <f t="shared" si="249"/>
        <v>ZH4</v>
      </c>
      <c r="B216" s="2" t="str">
        <f t="shared" ca="1" si="251"/>
        <v>0111</v>
      </c>
      <c r="C216" s="2" t="str">
        <f t="shared" ca="1" si="252"/>
        <v>1000</v>
      </c>
      <c r="D216" s="2" t="str">
        <f t="shared" ca="1" si="253"/>
        <v>0100</v>
      </c>
      <c r="E216" s="2" t="str">
        <f t="shared" ca="1" si="254"/>
        <v>0010</v>
      </c>
      <c r="F216" s="2" t="str">
        <f t="shared" ca="1" si="255"/>
        <v>1010</v>
      </c>
      <c r="I216" s="25" t="s">
        <v>165</v>
      </c>
      <c r="J216" s="2">
        <v>4</v>
      </c>
    </row>
    <row r="217" spans="1:10" x14ac:dyDescent="0.3">
      <c r="A217" s="2" t="str">
        <f t="shared" si="249"/>
        <v>ZH5</v>
      </c>
      <c r="B217" s="2" t="str">
        <f t="shared" ca="1" si="251"/>
        <v>1101</v>
      </c>
      <c r="C217" s="2" t="str">
        <f t="shared" ca="1" si="252"/>
        <v>0001</v>
      </c>
      <c r="D217" s="2" t="str">
        <f t="shared" ca="1" si="253"/>
        <v>0000</v>
      </c>
      <c r="E217" s="2" t="str">
        <f t="shared" ca="1" si="254"/>
        <v>1111</v>
      </c>
      <c r="F217" s="2" t="str">
        <f t="shared" ca="1" si="255"/>
        <v>0001</v>
      </c>
      <c r="I217" s="25" t="s">
        <v>166</v>
      </c>
      <c r="J217" s="2">
        <v>5</v>
      </c>
    </row>
    <row r="218" spans="1:10" x14ac:dyDescent="0.3">
      <c r="A218" s="2" t="str">
        <f t="shared" si="249"/>
        <v>ZH6</v>
      </c>
      <c r="B218" s="2" t="str">
        <f t="shared" ca="1" si="251"/>
        <v>0001</v>
      </c>
      <c r="C218" s="2" t="str">
        <f t="shared" ca="1" si="252"/>
        <v>1001</v>
      </c>
      <c r="D218" s="2" t="str">
        <f t="shared" ca="1" si="253"/>
        <v>1000</v>
      </c>
      <c r="E218" s="2" t="str">
        <f t="shared" ca="1" si="254"/>
        <v>0000</v>
      </c>
      <c r="F218" s="2" t="str">
        <f t="shared" ca="1" si="255"/>
        <v>0011</v>
      </c>
      <c r="I218" s="25" t="s">
        <v>167</v>
      </c>
      <c r="J218" s="2">
        <v>6</v>
      </c>
    </row>
    <row r="219" spans="1:10" x14ac:dyDescent="0.3">
      <c r="A219" s="2" t="str">
        <f t="shared" si="249"/>
        <v>ZH7</v>
      </c>
      <c r="B219" s="2" t="str">
        <f t="shared" ca="1" si="251"/>
        <v>0101</v>
      </c>
      <c r="C219" s="2" t="str">
        <f t="shared" ca="1" si="252"/>
        <v>1010</v>
      </c>
      <c r="D219" s="2" t="str">
        <f t="shared" ca="1" si="253"/>
        <v>1100</v>
      </c>
      <c r="E219" s="2" t="str">
        <f t="shared" ca="1" si="254"/>
        <v>1100</v>
      </c>
      <c r="F219" s="2" t="str">
        <f t="shared" ca="1" si="255"/>
        <v>0000</v>
      </c>
      <c r="I219" s="25" t="s">
        <v>169</v>
      </c>
      <c r="J219" s="2">
        <v>7</v>
      </c>
    </row>
    <row r="220" spans="1:10" x14ac:dyDescent="0.3">
      <c r="A220" s="2" t="str">
        <f t="shared" si="249"/>
        <v>ZH8</v>
      </c>
      <c r="B220" s="2" t="str">
        <f t="shared" ca="1" si="251"/>
        <v>0000</v>
      </c>
      <c r="C220" s="2" t="str">
        <f t="shared" ca="1" si="252"/>
        <v>1010</v>
      </c>
      <c r="D220" s="2" t="str">
        <f t="shared" ca="1" si="253"/>
        <v>0010</v>
      </c>
      <c r="E220" s="2" t="str">
        <f t="shared" ca="1" si="254"/>
        <v>1111</v>
      </c>
      <c r="F220" s="2" t="str">
        <f t="shared" ca="1" si="255"/>
        <v>0110</v>
      </c>
      <c r="I220" s="25" t="s">
        <v>168</v>
      </c>
      <c r="J220" s="2">
        <v>8</v>
      </c>
    </row>
    <row r="221" spans="1:10" x14ac:dyDescent="0.3">
      <c r="A221" s="2" t="str">
        <f t="shared" si="249"/>
        <v>ZH9</v>
      </c>
      <c r="B221" s="2" t="str">
        <f t="shared" ca="1" si="251"/>
        <v>0000</v>
      </c>
      <c r="C221" s="2" t="str">
        <f t="shared" ca="1" si="252"/>
        <v>1111</v>
      </c>
      <c r="D221" s="2" t="str">
        <f t="shared" ca="1" si="253"/>
        <v>1011</v>
      </c>
      <c r="E221" s="2" t="str">
        <f t="shared" ca="1" si="254"/>
        <v>0110</v>
      </c>
      <c r="F221" s="2" t="str">
        <f t="shared" ca="1" si="255"/>
        <v>1001</v>
      </c>
      <c r="I221" s="25" t="s">
        <v>170</v>
      </c>
      <c r="J221" s="2">
        <v>9</v>
      </c>
    </row>
    <row r="222" spans="1:10" x14ac:dyDescent="0.3">
      <c r="A222" s="2" t="str">
        <f t="shared" si="249"/>
        <v>ZH10</v>
      </c>
      <c r="B222" s="2" t="str">
        <f t="shared" ca="1" si="251"/>
        <v>1111</v>
      </c>
      <c r="C222" s="2" t="str">
        <f t="shared" ca="1" si="252"/>
        <v>1011</v>
      </c>
      <c r="D222" s="2" t="str">
        <f t="shared" ca="1" si="253"/>
        <v>1111</v>
      </c>
      <c r="E222" s="2" t="str">
        <f t="shared" ca="1" si="254"/>
        <v>0101</v>
      </c>
      <c r="F222" s="2" t="str">
        <f t="shared" ca="1" si="255"/>
        <v>1111</v>
      </c>
      <c r="I222" s="25" t="s">
        <v>171</v>
      </c>
      <c r="J222" s="2">
        <v>10</v>
      </c>
    </row>
    <row r="223" spans="1:10" x14ac:dyDescent="0.3">
      <c r="A223" s="2" t="str">
        <f t="shared" si="249"/>
        <v>ZH11</v>
      </c>
      <c r="B223" s="2" t="str">
        <f t="shared" ca="1" si="251"/>
        <v>0011</v>
      </c>
      <c r="C223" s="2" t="str">
        <f t="shared" ca="1" si="252"/>
        <v>0110</v>
      </c>
      <c r="D223" s="2" t="str">
        <f t="shared" ca="1" si="253"/>
        <v>0110</v>
      </c>
      <c r="E223" s="2" t="str">
        <f t="shared" ca="1" si="254"/>
        <v>0110</v>
      </c>
      <c r="F223" s="2" t="str">
        <f t="shared" ca="1" si="255"/>
        <v>1111</v>
      </c>
      <c r="I223" s="25" t="s">
        <v>172</v>
      </c>
      <c r="J223" s="2">
        <v>11</v>
      </c>
    </row>
    <row r="224" spans="1:10" x14ac:dyDescent="0.3">
      <c r="A224" s="2" t="str">
        <f t="shared" si="249"/>
        <v>ZH12</v>
      </c>
      <c r="B224" s="2" t="str">
        <f t="shared" ca="1" si="251"/>
        <v>0100</v>
      </c>
      <c r="C224" s="2" t="str">
        <f t="shared" ca="1" si="252"/>
        <v>0000</v>
      </c>
      <c r="D224" s="2" t="str">
        <f t="shared" ca="1" si="253"/>
        <v>0100</v>
      </c>
      <c r="E224" s="2" t="str">
        <f t="shared" ca="1" si="254"/>
        <v>1011</v>
      </c>
      <c r="F224" s="2" t="str">
        <f t="shared" ca="1" si="255"/>
        <v>0010</v>
      </c>
      <c r="I224" s="25" t="s">
        <v>173</v>
      </c>
      <c r="J224" s="2">
        <v>12</v>
      </c>
    </row>
    <row r="225" spans="1:10" x14ac:dyDescent="0.3">
      <c r="A225" s="2" t="str">
        <f t="shared" si="249"/>
        <v>ZH13</v>
      </c>
      <c r="B225" s="2" t="str">
        <f t="shared" ca="1" si="251"/>
        <v>1010</v>
      </c>
      <c r="C225" s="2" t="str">
        <f t="shared" ca="1" si="252"/>
        <v>0001</v>
      </c>
      <c r="D225" s="2" t="str">
        <f t="shared" ca="1" si="253"/>
        <v>1100</v>
      </c>
      <c r="E225" s="2" t="str">
        <f t="shared" ca="1" si="254"/>
        <v>0000</v>
      </c>
      <c r="F225" s="2" t="str">
        <f t="shared" ca="1" si="255"/>
        <v>0000</v>
      </c>
      <c r="I225" s="25" t="s">
        <v>174</v>
      </c>
      <c r="J225" s="2">
        <v>13</v>
      </c>
    </row>
    <row r="226" spans="1:10" x14ac:dyDescent="0.3">
      <c r="A226" s="2" t="str">
        <f t="shared" si="249"/>
        <v>ZH14</v>
      </c>
      <c r="B226" s="2" t="str">
        <f t="shared" ca="1" si="251"/>
        <v>1010</v>
      </c>
      <c r="C226" s="2" t="str">
        <f t="shared" ca="1" si="252"/>
        <v>1110</v>
      </c>
      <c r="D226" s="2" t="str">
        <f t="shared" ca="1" si="253"/>
        <v>0011</v>
      </c>
      <c r="E226" s="2" t="str">
        <f t="shared" ca="1" si="254"/>
        <v>1011</v>
      </c>
      <c r="F226" s="2" t="str">
        <f t="shared" ca="1" si="255"/>
        <v>0010</v>
      </c>
      <c r="I226" s="25" t="s">
        <v>175</v>
      </c>
      <c r="J226" s="2">
        <v>14</v>
      </c>
    </row>
    <row r="227" spans="1:10" x14ac:dyDescent="0.3">
      <c r="A227" s="2" t="str">
        <f t="shared" si="249"/>
        <v>ZH15</v>
      </c>
      <c r="B227" s="2" t="str">
        <f t="shared" ca="1" si="251"/>
        <v>0111</v>
      </c>
      <c r="C227" s="2" t="str">
        <f t="shared" ca="1" si="252"/>
        <v>0011</v>
      </c>
      <c r="D227" s="2" t="str">
        <f t="shared" ca="1" si="253"/>
        <v>1001</v>
      </c>
      <c r="E227" s="2" t="str">
        <f t="shared" ca="1" si="254"/>
        <v>0101</v>
      </c>
      <c r="F227" s="2" t="str">
        <f t="shared" ca="1" si="255"/>
        <v>0000</v>
      </c>
      <c r="I227" s="25" t="s">
        <v>176</v>
      </c>
      <c r="J227" s="2">
        <v>15</v>
      </c>
    </row>
    <row r="228" spans="1:10" x14ac:dyDescent="0.3">
      <c r="A228" s="2" t="str">
        <f t="shared" si="249"/>
        <v>ZH16</v>
      </c>
      <c r="B228" s="2" t="str">
        <f t="shared" ca="1" si="251"/>
        <v>0001</v>
      </c>
      <c r="C228" s="2" t="str">
        <f t="shared" ca="1" si="252"/>
        <v>0110</v>
      </c>
      <c r="D228" s="2" t="str">
        <f t="shared" ca="1" si="253"/>
        <v>1100</v>
      </c>
      <c r="E228" s="2" t="str">
        <f t="shared" ca="1" si="254"/>
        <v>1100</v>
      </c>
      <c r="F228" s="2" t="str">
        <f t="shared" ca="1" si="255"/>
        <v>0100</v>
      </c>
      <c r="I228" s="25" t="s">
        <v>177</v>
      </c>
      <c r="J228" s="2">
        <v>16</v>
      </c>
    </row>
    <row r="229" spans="1:10" x14ac:dyDescent="0.3">
      <c r="A229" s="2" t="str">
        <f t="shared" si="249"/>
        <v>ZH17</v>
      </c>
      <c r="B229" s="2" t="str">
        <f t="shared" ca="1" si="251"/>
        <v>1110</v>
      </c>
      <c r="C229" s="2" t="str">
        <f t="shared" ca="1" si="252"/>
        <v>1110</v>
      </c>
      <c r="D229" s="2" t="str">
        <f t="shared" ca="1" si="253"/>
        <v>1000</v>
      </c>
      <c r="E229" s="2" t="str">
        <f t="shared" ca="1" si="254"/>
        <v>1011</v>
      </c>
      <c r="F229" s="2" t="str">
        <f t="shared" ca="1" si="255"/>
        <v>0010</v>
      </c>
    </row>
    <row r="230" spans="1:10" x14ac:dyDescent="0.3">
      <c r="A230" s="2" t="str">
        <f t="shared" si="249"/>
        <v>ZH18</v>
      </c>
      <c r="B230" s="2" t="str">
        <f t="shared" ca="1" si="251"/>
        <v>1110</v>
      </c>
      <c r="C230" s="2" t="str">
        <f t="shared" ca="1" si="252"/>
        <v>1001</v>
      </c>
      <c r="D230" s="2" t="str">
        <f t="shared" ca="1" si="253"/>
        <v>1001</v>
      </c>
      <c r="E230" s="2" t="str">
        <f t="shared" ca="1" si="254"/>
        <v>0010</v>
      </c>
      <c r="F230" s="2" t="str">
        <f t="shared" ca="1" si="255"/>
        <v>1100</v>
      </c>
    </row>
    <row r="231" spans="1:10" x14ac:dyDescent="0.3">
      <c r="A231" s="2" t="str">
        <f t="shared" si="249"/>
        <v>ZH19</v>
      </c>
      <c r="B231" s="2" t="str">
        <f t="shared" ca="1" si="251"/>
        <v>1000</v>
      </c>
      <c r="C231" s="2" t="str">
        <f t="shared" ca="1" si="252"/>
        <v>0001</v>
      </c>
      <c r="D231" s="2" t="str">
        <f t="shared" ca="1" si="253"/>
        <v>1111</v>
      </c>
      <c r="E231" s="2" t="str">
        <f t="shared" ca="1" si="254"/>
        <v>1010</v>
      </c>
      <c r="F231" s="2" t="str">
        <f t="shared" ca="1" si="255"/>
        <v>0100</v>
      </c>
    </row>
    <row r="232" spans="1:10" x14ac:dyDescent="0.3">
      <c r="A232" s="2" t="str">
        <f t="shared" si="249"/>
        <v>ZH20</v>
      </c>
      <c r="B232" s="2" t="str">
        <f t="shared" ca="1" si="251"/>
        <v>1101</v>
      </c>
      <c r="C232" s="2" t="str">
        <f t="shared" ca="1" si="252"/>
        <v>0011</v>
      </c>
      <c r="D232" s="2" t="str">
        <f t="shared" ca="1" si="253"/>
        <v>1110</v>
      </c>
      <c r="E232" s="2" t="str">
        <f t="shared" ca="1" si="254"/>
        <v>0110</v>
      </c>
      <c r="F232" s="2" t="str">
        <f t="shared" ca="1" si="255"/>
        <v>1010</v>
      </c>
    </row>
    <row r="233" spans="1:10" x14ac:dyDescent="0.3">
      <c r="A233" s="2" t="str">
        <f t="shared" si="249"/>
        <v>ZH21</v>
      </c>
      <c r="B233" s="2" t="str">
        <f t="shared" ca="1" si="251"/>
        <v>0100</v>
      </c>
      <c r="C233" s="2" t="str">
        <f t="shared" ca="1" si="252"/>
        <v>0101</v>
      </c>
      <c r="D233" s="2" t="str">
        <f t="shared" ca="1" si="253"/>
        <v>1011</v>
      </c>
      <c r="E233" s="2" t="str">
        <f t="shared" ca="1" si="254"/>
        <v>0000</v>
      </c>
      <c r="F233" s="2" t="str">
        <f t="shared" ca="1" si="255"/>
        <v>1001</v>
      </c>
    </row>
    <row r="234" spans="1:10" x14ac:dyDescent="0.3">
      <c r="A234" s="2" t="str">
        <f t="shared" si="249"/>
        <v>ZH22</v>
      </c>
      <c r="B234" s="2" t="str">
        <f t="shared" ca="1" si="251"/>
        <v>1100</v>
      </c>
      <c r="C234" s="2" t="str">
        <f t="shared" ca="1" si="252"/>
        <v>1010</v>
      </c>
      <c r="D234" s="2" t="str">
        <f t="shared" ca="1" si="253"/>
        <v>0111</v>
      </c>
      <c r="E234" s="2" t="str">
        <f t="shared" ca="1" si="254"/>
        <v>0101</v>
      </c>
      <c r="F234" s="2" t="str">
        <f t="shared" ca="1" si="255"/>
        <v>1011</v>
      </c>
    </row>
    <row r="235" spans="1:10" x14ac:dyDescent="0.3">
      <c r="A235" s="2" t="str">
        <f t="shared" si="249"/>
        <v>ZH23</v>
      </c>
      <c r="B235" s="2" t="str">
        <f t="shared" ca="1" si="251"/>
        <v>0011</v>
      </c>
      <c r="C235" s="2" t="str">
        <f t="shared" ca="1" si="252"/>
        <v>0101</v>
      </c>
      <c r="D235" s="2" t="str">
        <f t="shared" ca="1" si="253"/>
        <v>0111</v>
      </c>
      <c r="E235" s="2" t="str">
        <f t="shared" ca="1" si="254"/>
        <v>1111</v>
      </c>
      <c r="F235" s="2" t="str">
        <f t="shared" ca="1" si="255"/>
        <v>0111</v>
      </c>
    </row>
    <row r="236" spans="1:10" x14ac:dyDescent="0.3">
      <c r="A236" s="2" t="str">
        <f t="shared" si="249"/>
        <v>ZH24</v>
      </c>
      <c r="B236" s="2" t="str">
        <f t="shared" ca="1" si="251"/>
        <v>1001</v>
      </c>
      <c r="C236" s="2" t="str">
        <f t="shared" ca="1" si="252"/>
        <v>1111</v>
      </c>
      <c r="D236" s="2" t="str">
        <f t="shared" ca="1" si="253"/>
        <v>0010</v>
      </c>
      <c r="E236" s="2" t="str">
        <f t="shared" ca="1" si="254"/>
        <v>1111</v>
      </c>
      <c r="F236" s="2" t="str">
        <f t="shared" ca="1" si="255"/>
        <v>0000</v>
      </c>
    </row>
    <row r="237" spans="1:10" x14ac:dyDescent="0.3">
      <c r="A237" s="2" t="str">
        <f t="shared" si="249"/>
        <v>ZH25</v>
      </c>
      <c r="B237" s="2" t="str">
        <f t="shared" ca="1" si="251"/>
        <v>1111</v>
      </c>
      <c r="C237" s="2" t="str">
        <f t="shared" ca="1" si="252"/>
        <v>1000</v>
      </c>
      <c r="D237" s="2" t="str">
        <f t="shared" ca="1" si="253"/>
        <v>1101</v>
      </c>
      <c r="E237" s="2" t="str">
        <f t="shared" ca="1" si="254"/>
        <v>1001</v>
      </c>
      <c r="F237" s="2" t="str">
        <f t="shared" ca="1" si="255"/>
        <v>0111</v>
      </c>
    </row>
    <row r="240" spans="1:10" x14ac:dyDescent="0.3">
      <c r="A240" s="2" t="str">
        <f>A212</f>
        <v>ZH-író kódja</v>
      </c>
      <c r="B240" s="2" t="str">
        <f t="shared" ref="B240:F240" si="256">B212</f>
        <v>Kérdés1</v>
      </c>
      <c r="C240" s="2" t="str">
        <f t="shared" si="256"/>
        <v>Kérdés2</v>
      </c>
      <c r="D240" s="2" t="str">
        <f t="shared" si="256"/>
        <v>Kérdés3</v>
      </c>
      <c r="E240" s="2" t="str">
        <f t="shared" si="256"/>
        <v>Kérdés4</v>
      </c>
      <c r="F240" s="2" t="str">
        <f t="shared" si="256"/>
        <v>Kérdés5</v>
      </c>
    </row>
    <row r="241" spans="1:6" x14ac:dyDescent="0.3">
      <c r="A241" s="2" t="str">
        <f t="shared" ref="A241:A265" si="257">A213</f>
        <v>ZH1</v>
      </c>
      <c r="B241" s="2">
        <f ca="1">VLOOKUP(B213,$I$213:$J$228,2,0)</f>
        <v>8</v>
      </c>
      <c r="C241" s="2">
        <f t="shared" ref="C241:F241" ca="1" si="258">VLOOKUP(C213,$I$213:$J$228,2,0)</f>
        <v>4</v>
      </c>
      <c r="D241" s="2">
        <f t="shared" ca="1" si="258"/>
        <v>10</v>
      </c>
      <c r="E241" s="2">
        <f t="shared" ca="1" si="258"/>
        <v>16</v>
      </c>
      <c r="F241" s="2">
        <f t="shared" ca="1" si="258"/>
        <v>12</v>
      </c>
    </row>
    <row r="242" spans="1:6" x14ac:dyDescent="0.3">
      <c r="A242" s="2" t="str">
        <f t="shared" si="257"/>
        <v>ZH2</v>
      </c>
      <c r="B242" s="2">
        <f t="shared" ref="B242:F242" ca="1" si="259">VLOOKUP(B214,$I$213:$J$228,2,0)</f>
        <v>5</v>
      </c>
      <c r="C242" s="2">
        <f t="shared" ca="1" si="259"/>
        <v>3</v>
      </c>
      <c r="D242" s="2">
        <f t="shared" ca="1" si="259"/>
        <v>8</v>
      </c>
      <c r="E242" s="2">
        <f t="shared" ca="1" si="259"/>
        <v>10</v>
      </c>
      <c r="F242" s="2">
        <f t="shared" ca="1" si="259"/>
        <v>10</v>
      </c>
    </row>
    <row r="243" spans="1:6" x14ac:dyDescent="0.3">
      <c r="A243" s="2" t="str">
        <f t="shared" si="257"/>
        <v>ZH3</v>
      </c>
      <c r="B243" s="2">
        <f t="shared" ref="B243:F243" ca="1" si="260">VLOOKUP(B215,$I$213:$J$228,2,0)</f>
        <v>15</v>
      </c>
      <c r="C243" s="2">
        <f t="shared" ca="1" si="260"/>
        <v>4</v>
      </c>
      <c r="D243" s="2">
        <f t="shared" ca="1" si="260"/>
        <v>14</v>
      </c>
      <c r="E243" s="2">
        <f t="shared" ca="1" si="260"/>
        <v>15</v>
      </c>
      <c r="F243" s="2">
        <f t="shared" ca="1" si="260"/>
        <v>11</v>
      </c>
    </row>
    <row r="244" spans="1:6" x14ac:dyDescent="0.3">
      <c r="A244" s="2" t="str">
        <f t="shared" si="257"/>
        <v>ZH4</v>
      </c>
      <c r="B244" s="2">
        <f t="shared" ref="B244:F244" ca="1" si="261">VLOOKUP(B216,$I$213:$J$228,2,0)</f>
        <v>8</v>
      </c>
      <c r="C244" s="2">
        <f t="shared" ca="1" si="261"/>
        <v>9</v>
      </c>
      <c r="D244" s="2">
        <f t="shared" ca="1" si="261"/>
        <v>5</v>
      </c>
      <c r="E244" s="2">
        <f t="shared" ca="1" si="261"/>
        <v>3</v>
      </c>
      <c r="F244" s="2">
        <f t="shared" ca="1" si="261"/>
        <v>11</v>
      </c>
    </row>
    <row r="245" spans="1:6" x14ac:dyDescent="0.3">
      <c r="A245" s="2" t="str">
        <f t="shared" si="257"/>
        <v>ZH5</v>
      </c>
      <c r="B245" s="2">
        <f t="shared" ref="B245:F245" ca="1" si="262">VLOOKUP(B217,$I$213:$J$228,2,0)</f>
        <v>14</v>
      </c>
      <c r="C245" s="2">
        <f t="shared" ca="1" si="262"/>
        <v>2</v>
      </c>
      <c r="D245" s="2">
        <f t="shared" ca="1" si="262"/>
        <v>1</v>
      </c>
      <c r="E245" s="2">
        <f t="shared" ca="1" si="262"/>
        <v>16</v>
      </c>
      <c r="F245" s="2">
        <f t="shared" ca="1" si="262"/>
        <v>2</v>
      </c>
    </row>
    <row r="246" spans="1:6" x14ac:dyDescent="0.3">
      <c r="A246" s="2" t="str">
        <f t="shared" si="257"/>
        <v>ZH6</v>
      </c>
      <c r="B246" s="2">
        <f t="shared" ref="B246:F246" ca="1" si="263">VLOOKUP(B218,$I$213:$J$228,2,0)</f>
        <v>2</v>
      </c>
      <c r="C246" s="2">
        <f t="shared" ca="1" si="263"/>
        <v>10</v>
      </c>
      <c r="D246" s="2">
        <f t="shared" ca="1" si="263"/>
        <v>9</v>
      </c>
      <c r="E246" s="2">
        <f t="shared" ca="1" si="263"/>
        <v>1</v>
      </c>
      <c r="F246" s="2">
        <f t="shared" ca="1" si="263"/>
        <v>4</v>
      </c>
    </row>
    <row r="247" spans="1:6" x14ac:dyDescent="0.3">
      <c r="A247" s="2" t="str">
        <f t="shared" si="257"/>
        <v>ZH7</v>
      </c>
      <c r="B247" s="2">
        <f t="shared" ref="B247:F247" ca="1" si="264">VLOOKUP(B219,$I$213:$J$228,2,0)</f>
        <v>6</v>
      </c>
      <c r="C247" s="2">
        <f t="shared" ca="1" si="264"/>
        <v>11</v>
      </c>
      <c r="D247" s="2">
        <f t="shared" ca="1" si="264"/>
        <v>13</v>
      </c>
      <c r="E247" s="2">
        <f t="shared" ca="1" si="264"/>
        <v>13</v>
      </c>
      <c r="F247" s="2">
        <f t="shared" ca="1" si="264"/>
        <v>1</v>
      </c>
    </row>
    <row r="248" spans="1:6" x14ac:dyDescent="0.3">
      <c r="A248" s="2" t="str">
        <f t="shared" si="257"/>
        <v>ZH8</v>
      </c>
      <c r="B248" s="2">
        <f t="shared" ref="B248:F248" ca="1" si="265">VLOOKUP(B220,$I$213:$J$228,2,0)</f>
        <v>1</v>
      </c>
      <c r="C248" s="2">
        <f t="shared" ca="1" si="265"/>
        <v>11</v>
      </c>
      <c r="D248" s="2">
        <f t="shared" ca="1" si="265"/>
        <v>3</v>
      </c>
      <c r="E248" s="2">
        <f t="shared" ca="1" si="265"/>
        <v>16</v>
      </c>
      <c r="F248" s="2">
        <f t="shared" ca="1" si="265"/>
        <v>7</v>
      </c>
    </row>
    <row r="249" spans="1:6" x14ac:dyDescent="0.3">
      <c r="A249" s="2" t="str">
        <f t="shared" si="257"/>
        <v>ZH9</v>
      </c>
      <c r="B249" s="2">
        <f t="shared" ref="B249:F249" ca="1" si="266">VLOOKUP(B221,$I$213:$J$228,2,0)</f>
        <v>1</v>
      </c>
      <c r="C249" s="2">
        <f t="shared" ca="1" si="266"/>
        <v>16</v>
      </c>
      <c r="D249" s="2">
        <f t="shared" ca="1" si="266"/>
        <v>12</v>
      </c>
      <c r="E249" s="2">
        <f t="shared" ca="1" si="266"/>
        <v>7</v>
      </c>
      <c r="F249" s="2">
        <f t="shared" ca="1" si="266"/>
        <v>10</v>
      </c>
    </row>
    <row r="250" spans="1:6" x14ac:dyDescent="0.3">
      <c r="A250" s="2" t="str">
        <f t="shared" si="257"/>
        <v>ZH10</v>
      </c>
      <c r="B250" s="2">
        <f t="shared" ref="B250:F250" ca="1" si="267">VLOOKUP(B222,$I$213:$J$228,2,0)</f>
        <v>16</v>
      </c>
      <c r="C250" s="2">
        <f t="shared" ca="1" si="267"/>
        <v>12</v>
      </c>
      <c r="D250" s="2">
        <f t="shared" ca="1" si="267"/>
        <v>16</v>
      </c>
      <c r="E250" s="2">
        <f t="shared" ca="1" si="267"/>
        <v>6</v>
      </c>
      <c r="F250" s="2">
        <f t="shared" ca="1" si="267"/>
        <v>16</v>
      </c>
    </row>
    <row r="251" spans="1:6" x14ac:dyDescent="0.3">
      <c r="A251" s="2" t="str">
        <f t="shared" si="257"/>
        <v>ZH11</v>
      </c>
      <c r="B251" s="2">
        <f t="shared" ref="B251:F251" ca="1" si="268">VLOOKUP(B223,$I$213:$J$228,2,0)</f>
        <v>4</v>
      </c>
      <c r="C251" s="2">
        <f t="shared" ca="1" si="268"/>
        <v>7</v>
      </c>
      <c r="D251" s="2">
        <f t="shared" ca="1" si="268"/>
        <v>7</v>
      </c>
      <c r="E251" s="2">
        <f t="shared" ca="1" si="268"/>
        <v>7</v>
      </c>
      <c r="F251" s="2">
        <f t="shared" ca="1" si="268"/>
        <v>16</v>
      </c>
    </row>
    <row r="252" spans="1:6" x14ac:dyDescent="0.3">
      <c r="A252" s="2" t="str">
        <f t="shared" si="257"/>
        <v>ZH12</v>
      </c>
      <c r="B252" s="2">
        <f t="shared" ref="B252:F252" ca="1" si="269">VLOOKUP(B224,$I$213:$J$228,2,0)</f>
        <v>5</v>
      </c>
      <c r="C252" s="2">
        <f t="shared" ca="1" si="269"/>
        <v>1</v>
      </c>
      <c r="D252" s="2">
        <f t="shared" ca="1" si="269"/>
        <v>5</v>
      </c>
      <c r="E252" s="2">
        <f t="shared" ca="1" si="269"/>
        <v>12</v>
      </c>
      <c r="F252" s="2">
        <f t="shared" ca="1" si="269"/>
        <v>3</v>
      </c>
    </row>
    <row r="253" spans="1:6" x14ac:dyDescent="0.3">
      <c r="A253" s="2" t="str">
        <f t="shared" si="257"/>
        <v>ZH13</v>
      </c>
      <c r="B253" s="2">
        <f t="shared" ref="B253:F253" ca="1" si="270">VLOOKUP(B225,$I$213:$J$228,2,0)</f>
        <v>11</v>
      </c>
      <c r="C253" s="2">
        <f t="shared" ca="1" si="270"/>
        <v>2</v>
      </c>
      <c r="D253" s="2">
        <f t="shared" ca="1" si="270"/>
        <v>13</v>
      </c>
      <c r="E253" s="2">
        <f t="shared" ca="1" si="270"/>
        <v>1</v>
      </c>
      <c r="F253" s="2">
        <f t="shared" ca="1" si="270"/>
        <v>1</v>
      </c>
    </row>
    <row r="254" spans="1:6" x14ac:dyDescent="0.3">
      <c r="A254" s="2" t="str">
        <f t="shared" si="257"/>
        <v>ZH14</v>
      </c>
      <c r="B254" s="2">
        <f t="shared" ref="B254:F254" ca="1" si="271">VLOOKUP(B226,$I$213:$J$228,2,0)</f>
        <v>11</v>
      </c>
      <c r="C254" s="2">
        <f t="shared" ca="1" si="271"/>
        <v>15</v>
      </c>
      <c r="D254" s="2">
        <f t="shared" ca="1" si="271"/>
        <v>4</v>
      </c>
      <c r="E254" s="2">
        <f t="shared" ca="1" si="271"/>
        <v>12</v>
      </c>
      <c r="F254" s="2">
        <f t="shared" ca="1" si="271"/>
        <v>3</v>
      </c>
    </row>
    <row r="255" spans="1:6" x14ac:dyDescent="0.3">
      <c r="A255" s="2" t="str">
        <f t="shared" si="257"/>
        <v>ZH15</v>
      </c>
      <c r="B255" s="2">
        <f t="shared" ref="B255:F255" ca="1" si="272">VLOOKUP(B227,$I$213:$J$228,2,0)</f>
        <v>8</v>
      </c>
      <c r="C255" s="2">
        <f t="shared" ca="1" si="272"/>
        <v>4</v>
      </c>
      <c r="D255" s="2">
        <f t="shared" ca="1" si="272"/>
        <v>10</v>
      </c>
      <c r="E255" s="2">
        <f t="shared" ca="1" si="272"/>
        <v>6</v>
      </c>
      <c r="F255" s="2">
        <f t="shared" ca="1" si="272"/>
        <v>1</v>
      </c>
    </row>
    <row r="256" spans="1:6" x14ac:dyDescent="0.3">
      <c r="A256" s="2" t="str">
        <f t="shared" si="257"/>
        <v>ZH16</v>
      </c>
      <c r="B256" s="2">
        <f t="shared" ref="B256:F256" ca="1" si="273">VLOOKUP(B228,$I$213:$J$228,2,0)</f>
        <v>2</v>
      </c>
      <c r="C256" s="2">
        <f t="shared" ca="1" si="273"/>
        <v>7</v>
      </c>
      <c r="D256" s="2">
        <f t="shared" ca="1" si="273"/>
        <v>13</v>
      </c>
      <c r="E256" s="2">
        <f t="shared" ca="1" si="273"/>
        <v>13</v>
      </c>
      <c r="F256" s="2">
        <f t="shared" ca="1" si="273"/>
        <v>5</v>
      </c>
    </row>
    <row r="257" spans="1:6" x14ac:dyDescent="0.3">
      <c r="A257" s="2" t="str">
        <f t="shared" si="257"/>
        <v>ZH17</v>
      </c>
      <c r="B257" s="2">
        <f t="shared" ref="B257:F257" ca="1" si="274">VLOOKUP(B229,$I$213:$J$228,2,0)</f>
        <v>15</v>
      </c>
      <c r="C257" s="2">
        <f t="shared" ca="1" si="274"/>
        <v>15</v>
      </c>
      <c r="D257" s="2">
        <f t="shared" ca="1" si="274"/>
        <v>9</v>
      </c>
      <c r="E257" s="2">
        <f t="shared" ca="1" si="274"/>
        <v>12</v>
      </c>
      <c r="F257" s="2">
        <f t="shared" ca="1" si="274"/>
        <v>3</v>
      </c>
    </row>
    <row r="258" spans="1:6" x14ac:dyDescent="0.3">
      <c r="A258" s="2" t="str">
        <f t="shared" si="257"/>
        <v>ZH18</v>
      </c>
      <c r="B258" s="2">
        <f t="shared" ref="B258:F258" ca="1" si="275">VLOOKUP(B230,$I$213:$J$228,2,0)</f>
        <v>15</v>
      </c>
      <c r="C258" s="2">
        <f t="shared" ca="1" si="275"/>
        <v>10</v>
      </c>
      <c r="D258" s="2">
        <f t="shared" ca="1" si="275"/>
        <v>10</v>
      </c>
      <c r="E258" s="2">
        <f t="shared" ca="1" si="275"/>
        <v>3</v>
      </c>
      <c r="F258" s="2">
        <f t="shared" ca="1" si="275"/>
        <v>13</v>
      </c>
    </row>
    <row r="259" spans="1:6" x14ac:dyDescent="0.3">
      <c r="A259" s="2" t="str">
        <f t="shared" si="257"/>
        <v>ZH19</v>
      </c>
      <c r="B259" s="2">
        <f t="shared" ref="B259:F259" ca="1" si="276">VLOOKUP(B231,$I$213:$J$228,2,0)</f>
        <v>9</v>
      </c>
      <c r="C259" s="2">
        <f t="shared" ca="1" si="276"/>
        <v>2</v>
      </c>
      <c r="D259" s="2">
        <f t="shared" ca="1" si="276"/>
        <v>16</v>
      </c>
      <c r="E259" s="2">
        <f t="shared" ca="1" si="276"/>
        <v>11</v>
      </c>
      <c r="F259" s="2">
        <f t="shared" ca="1" si="276"/>
        <v>5</v>
      </c>
    </row>
    <row r="260" spans="1:6" x14ac:dyDescent="0.3">
      <c r="A260" s="2" t="str">
        <f t="shared" si="257"/>
        <v>ZH20</v>
      </c>
      <c r="B260" s="2">
        <f t="shared" ref="B260:F260" ca="1" si="277">VLOOKUP(B232,$I$213:$J$228,2,0)</f>
        <v>14</v>
      </c>
      <c r="C260" s="2">
        <f t="shared" ca="1" si="277"/>
        <v>4</v>
      </c>
      <c r="D260" s="2">
        <f t="shared" ca="1" si="277"/>
        <v>15</v>
      </c>
      <c r="E260" s="2">
        <f t="shared" ca="1" si="277"/>
        <v>7</v>
      </c>
      <c r="F260" s="2">
        <f t="shared" ca="1" si="277"/>
        <v>11</v>
      </c>
    </row>
    <row r="261" spans="1:6" x14ac:dyDescent="0.3">
      <c r="A261" s="2" t="str">
        <f t="shared" si="257"/>
        <v>ZH21</v>
      </c>
      <c r="B261" s="2">
        <f t="shared" ref="B261:F261" ca="1" si="278">VLOOKUP(B233,$I$213:$J$228,2,0)</f>
        <v>5</v>
      </c>
      <c r="C261" s="2">
        <f t="shared" ca="1" si="278"/>
        <v>6</v>
      </c>
      <c r="D261" s="2">
        <f t="shared" ca="1" si="278"/>
        <v>12</v>
      </c>
      <c r="E261" s="2">
        <f t="shared" ca="1" si="278"/>
        <v>1</v>
      </c>
      <c r="F261" s="2">
        <f t="shared" ca="1" si="278"/>
        <v>10</v>
      </c>
    </row>
    <row r="262" spans="1:6" x14ac:dyDescent="0.3">
      <c r="A262" s="2" t="str">
        <f t="shared" si="257"/>
        <v>ZH22</v>
      </c>
      <c r="B262" s="2">
        <f t="shared" ref="B262:F262" ca="1" si="279">VLOOKUP(B234,$I$213:$J$228,2,0)</f>
        <v>13</v>
      </c>
      <c r="C262" s="2">
        <f t="shared" ca="1" si="279"/>
        <v>11</v>
      </c>
      <c r="D262" s="2">
        <f t="shared" ca="1" si="279"/>
        <v>8</v>
      </c>
      <c r="E262" s="2">
        <f t="shared" ca="1" si="279"/>
        <v>6</v>
      </c>
      <c r="F262" s="2">
        <f t="shared" ca="1" si="279"/>
        <v>12</v>
      </c>
    </row>
    <row r="263" spans="1:6" x14ac:dyDescent="0.3">
      <c r="A263" s="2" t="str">
        <f t="shared" si="257"/>
        <v>ZH23</v>
      </c>
      <c r="B263" s="2">
        <f t="shared" ref="B263:F263" ca="1" si="280">VLOOKUP(B235,$I$213:$J$228,2,0)</f>
        <v>4</v>
      </c>
      <c r="C263" s="2">
        <f t="shared" ca="1" si="280"/>
        <v>6</v>
      </c>
      <c r="D263" s="2">
        <f t="shared" ca="1" si="280"/>
        <v>8</v>
      </c>
      <c r="E263" s="2">
        <f t="shared" ca="1" si="280"/>
        <v>16</v>
      </c>
      <c r="F263" s="2">
        <f t="shared" ca="1" si="280"/>
        <v>8</v>
      </c>
    </row>
    <row r="264" spans="1:6" x14ac:dyDescent="0.3">
      <c r="A264" s="2" t="str">
        <f t="shared" si="257"/>
        <v>ZH24</v>
      </c>
      <c r="B264" s="2">
        <f t="shared" ref="B264:F264" ca="1" si="281">VLOOKUP(B236,$I$213:$J$228,2,0)</f>
        <v>10</v>
      </c>
      <c r="C264" s="2">
        <f t="shared" ca="1" si="281"/>
        <v>16</v>
      </c>
      <c r="D264" s="2">
        <f t="shared" ca="1" si="281"/>
        <v>3</v>
      </c>
      <c r="E264" s="2">
        <f t="shared" ca="1" si="281"/>
        <v>16</v>
      </c>
      <c r="F264" s="2">
        <f t="shared" ca="1" si="281"/>
        <v>1</v>
      </c>
    </row>
    <row r="265" spans="1:6" x14ac:dyDescent="0.3">
      <c r="A265" s="2" t="str">
        <f t="shared" si="257"/>
        <v>ZH25</v>
      </c>
      <c r="B265" s="2">
        <f t="shared" ref="B265:F265" ca="1" si="282">VLOOKUP(B237,$I$213:$J$228,2,0)</f>
        <v>16</v>
      </c>
      <c r="C265" s="2">
        <f t="shared" ca="1" si="282"/>
        <v>9</v>
      </c>
      <c r="D265" s="2">
        <f t="shared" ca="1" si="282"/>
        <v>14</v>
      </c>
      <c r="E265" s="2">
        <f t="shared" ca="1" si="282"/>
        <v>10</v>
      </c>
      <c r="F265" s="2">
        <f t="shared" ca="1" si="282"/>
        <v>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4353-9A0E-4F0E-B6A2-8A76A220E7C1}">
  <dimension ref="A1:Y338"/>
  <sheetViews>
    <sheetView zoomScale="70" zoomScaleNormal="70" workbookViewId="0"/>
  </sheetViews>
  <sheetFormatPr defaultRowHeight="14.4" x14ac:dyDescent="0.3"/>
  <cols>
    <col min="1" max="1" width="12.6640625" style="2" bestFit="1" customWidth="1"/>
    <col min="2" max="6" width="8" style="2" bestFit="1" customWidth="1"/>
    <col min="7" max="7" width="35.6640625" style="2" customWidth="1"/>
    <col min="8" max="8" width="12.6640625" style="2" bestFit="1" customWidth="1"/>
    <col min="9" max="9" width="11.6640625" style="2" bestFit="1" customWidth="1"/>
    <col min="10" max="14" width="8" style="2" bestFit="1" customWidth="1"/>
    <col min="15" max="17" width="8.88671875" style="2"/>
    <col min="18" max="18" width="11.6640625" style="2" bestFit="1" customWidth="1"/>
    <col min="19" max="21" width="8.88671875" style="2"/>
    <col min="22" max="22" width="13.5546875" style="2" bestFit="1" customWidth="1"/>
    <col min="23" max="16384" width="8.88671875" style="2"/>
  </cols>
  <sheetData>
    <row r="1" spans="1:14" ht="86.4" x14ac:dyDescent="0.3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16" t="s">
        <v>201</v>
      </c>
    </row>
    <row r="2" spans="1:14" x14ac:dyDescent="0.3">
      <c r="A2" s="2" t="s">
        <v>93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100</v>
      </c>
    </row>
    <row r="3" spans="1:14" x14ac:dyDescent="0.3">
      <c r="A3" s="12">
        <v>1</v>
      </c>
      <c r="B3" s="12">
        <v>0</v>
      </c>
      <c r="C3" s="12">
        <v>0</v>
      </c>
      <c r="D3" s="12">
        <v>0</v>
      </c>
      <c r="E3" s="12">
        <v>1</v>
      </c>
      <c r="F3" s="12">
        <v>0</v>
      </c>
      <c r="G3" s="2">
        <v>10</v>
      </c>
    </row>
    <row r="4" spans="1:14" x14ac:dyDescent="0.3">
      <c r="A4" s="12">
        <v>2</v>
      </c>
      <c r="B4" s="12">
        <v>0</v>
      </c>
      <c r="C4" s="12">
        <v>0</v>
      </c>
      <c r="D4" s="12">
        <v>0</v>
      </c>
      <c r="E4" s="12">
        <v>1</v>
      </c>
      <c r="F4" s="12">
        <v>1</v>
      </c>
    </row>
    <row r="5" spans="1:14" x14ac:dyDescent="0.3">
      <c r="A5" s="12">
        <v>3</v>
      </c>
      <c r="B5" s="12">
        <v>0</v>
      </c>
      <c r="C5" s="12">
        <v>1</v>
      </c>
      <c r="D5" s="12">
        <v>0</v>
      </c>
      <c r="E5" s="12">
        <v>0</v>
      </c>
      <c r="F5" s="12">
        <v>1</v>
      </c>
    </row>
    <row r="6" spans="1:14" x14ac:dyDescent="0.3">
      <c r="A6" s="12">
        <v>4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3"/>
    </row>
    <row r="7" spans="1:14" x14ac:dyDescent="0.3">
      <c r="A7" s="15" t="s">
        <v>126</v>
      </c>
      <c r="B7" s="15">
        <v>1</v>
      </c>
      <c r="C7" s="15">
        <v>2</v>
      </c>
      <c r="D7" s="15">
        <v>1</v>
      </c>
      <c r="E7" s="15">
        <v>3</v>
      </c>
      <c r="F7" s="15">
        <v>3</v>
      </c>
      <c r="G7" s="13"/>
    </row>
    <row r="8" spans="1:14" x14ac:dyDescent="0.3">
      <c r="A8" s="14" t="s">
        <v>95</v>
      </c>
      <c r="B8" s="12"/>
      <c r="C8" s="12"/>
      <c r="D8" s="12"/>
      <c r="E8" s="12"/>
      <c r="F8" s="12"/>
      <c r="G8" s="13"/>
    </row>
    <row r="9" spans="1:14" x14ac:dyDescent="0.3">
      <c r="A9" s="2" t="s">
        <v>0</v>
      </c>
      <c r="B9" s="2" t="s">
        <v>26</v>
      </c>
      <c r="C9" s="2" t="s">
        <v>27</v>
      </c>
      <c r="D9" s="2" t="s">
        <v>28</v>
      </c>
      <c r="E9" s="2" t="s">
        <v>29</v>
      </c>
      <c r="F9" s="2" t="s">
        <v>30</v>
      </c>
      <c r="G9" s="2" t="s">
        <v>31</v>
      </c>
      <c r="I9" s="2" t="s">
        <v>32</v>
      </c>
      <c r="J9" s="2" t="s">
        <v>26</v>
      </c>
      <c r="K9" s="2" t="s">
        <v>27</v>
      </c>
      <c r="L9" s="2" t="s">
        <v>28</v>
      </c>
      <c r="M9" s="2" t="s">
        <v>29</v>
      </c>
      <c r="N9" s="2" t="s">
        <v>30</v>
      </c>
    </row>
    <row r="10" spans="1:14" x14ac:dyDescent="0.3">
      <c r="A10" s="2" t="s">
        <v>1</v>
      </c>
      <c r="B10" s="2">
        <v>1</v>
      </c>
      <c r="C10" s="2">
        <v>0</v>
      </c>
      <c r="D10" s="2">
        <v>1</v>
      </c>
      <c r="E10" s="2">
        <v>0</v>
      </c>
      <c r="F10" s="2">
        <v>0</v>
      </c>
      <c r="G10" s="2">
        <v>0</v>
      </c>
      <c r="I10" s="2" t="s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3">
      <c r="A11" s="2" t="s">
        <v>2</v>
      </c>
      <c r="B11" s="2"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I11" s="2" t="s">
        <v>2</v>
      </c>
      <c r="J11" s="2">
        <v>0</v>
      </c>
      <c r="K11" s="2">
        <v>0</v>
      </c>
      <c r="L11" s="2">
        <v>0</v>
      </c>
      <c r="M11" s="2">
        <v>1</v>
      </c>
      <c r="N11" s="2">
        <v>0</v>
      </c>
    </row>
    <row r="12" spans="1:14" x14ac:dyDescent="0.3">
      <c r="A12" s="2" t="s">
        <v>3</v>
      </c>
      <c r="B12" s="2">
        <v>0</v>
      </c>
      <c r="C12" s="2">
        <v>1</v>
      </c>
      <c r="D12" s="2">
        <v>0</v>
      </c>
      <c r="E12" s="2">
        <v>0</v>
      </c>
      <c r="F12" s="2">
        <v>1</v>
      </c>
      <c r="G12" s="2">
        <v>0</v>
      </c>
      <c r="I12" s="2" t="s">
        <v>3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3">
      <c r="A13" s="2" t="s">
        <v>4</v>
      </c>
      <c r="B13" s="2">
        <v>0</v>
      </c>
      <c r="C13" s="2">
        <v>0</v>
      </c>
      <c r="D13" s="2">
        <v>0</v>
      </c>
      <c r="E13" s="2">
        <v>1</v>
      </c>
      <c r="F13" s="2">
        <v>1</v>
      </c>
      <c r="G13" s="2">
        <v>1</v>
      </c>
      <c r="I13" s="2" t="s">
        <v>4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</row>
    <row r="14" spans="1:14" x14ac:dyDescent="0.3">
      <c r="A14" s="2" t="s">
        <v>5</v>
      </c>
      <c r="B14" s="2">
        <v>0</v>
      </c>
      <c r="C14" s="2">
        <v>0</v>
      </c>
      <c r="D14" s="2">
        <v>1</v>
      </c>
      <c r="E14" s="2">
        <v>1</v>
      </c>
      <c r="F14" s="2">
        <v>0</v>
      </c>
      <c r="G14" s="2">
        <v>1</v>
      </c>
      <c r="I14" s="2" t="s">
        <v>5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</row>
    <row r="15" spans="1:14" x14ac:dyDescent="0.3">
      <c r="A15" s="2" t="s">
        <v>6</v>
      </c>
      <c r="B15" s="2">
        <v>0</v>
      </c>
      <c r="C15" s="2">
        <v>1</v>
      </c>
      <c r="D15" s="2">
        <v>1</v>
      </c>
      <c r="E15" s="2">
        <v>1</v>
      </c>
      <c r="F15" s="2">
        <v>0</v>
      </c>
      <c r="G15" s="2">
        <v>1</v>
      </c>
      <c r="I15" s="2" t="s">
        <v>6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</row>
    <row r="16" spans="1:14" x14ac:dyDescent="0.3">
      <c r="A16" s="2" t="s">
        <v>7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I16" s="2" t="s">
        <v>7</v>
      </c>
      <c r="J16" s="2">
        <v>0</v>
      </c>
      <c r="K16" s="2">
        <v>0</v>
      </c>
      <c r="L16" s="2">
        <v>0</v>
      </c>
      <c r="M16" s="2">
        <v>1</v>
      </c>
      <c r="N16" s="2">
        <v>0</v>
      </c>
    </row>
    <row r="17" spans="1:14" x14ac:dyDescent="0.3">
      <c r="A17" s="2" t="s">
        <v>8</v>
      </c>
      <c r="B17" s="2">
        <v>0</v>
      </c>
      <c r="C17" s="2">
        <v>0</v>
      </c>
      <c r="D17" s="2">
        <v>0</v>
      </c>
      <c r="E17" s="2">
        <v>1</v>
      </c>
      <c r="F17" s="2">
        <v>0</v>
      </c>
      <c r="G17" s="2">
        <v>1</v>
      </c>
      <c r="I17" s="2" t="s">
        <v>8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</row>
    <row r="18" spans="1:14" x14ac:dyDescent="0.3">
      <c r="A18" s="2" t="s">
        <v>9</v>
      </c>
      <c r="B18" s="2">
        <v>1</v>
      </c>
      <c r="C18" s="2">
        <v>0</v>
      </c>
      <c r="D18" s="2">
        <v>0</v>
      </c>
      <c r="E18" s="2">
        <v>1</v>
      </c>
      <c r="F18" s="2">
        <v>0</v>
      </c>
      <c r="G18" s="2">
        <v>1</v>
      </c>
      <c r="I18" s="2" t="s">
        <v>9</v>
      </c>
      <c r="J18" s="2">
        <v>0</v>
      </c>
      <c r="K18" s="2">
        <v>0</v>
      </c>
      <c r="L18" s="2">
        <v>0</v>
      </c>
      <c r="M18" s="2">
        <v>1</v>
      </c>
      <c r="N18" s="2">
        <v>0</v>
      </c>
    </row>
    <row r="19" spans="1:14" x14ac:dyDescent="0.3">
      <c r="A19" s="2" t="s">
        <v>10</v>
      </c>
      <c r="B19" s="2">
        <v>1</v>
      </c>
      <c r="C19" s="2">
        <v>0</v>
      </c>
      <c r="D19" s="2">
        <v>1</v>
      </c>
      <c r="E19" s="2">
        <v>1</v>
      </c>
      <c r="F19" s="2">
        <v>1</v>
      </c>
      <c r="G19" s="2">
        <v>1</v>
      </c>
      <c r="I19" s="2" t="s">
        <v>10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</row>
    <row r="20" spans="1:14" x14ac:dyDescent="0.3">
      <c r="A20" s="2" t="s">
        <v>11</v>
      </c>
      <c r="B20" s="2">
        <v>0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I20" s="2" t="s">
        <v>11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3">
      <c r="A21" s="2" t="s">
        <v>12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I21" s="2" t="s">
        <v>12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</row>
    <row r="22" spans="1:14" x14ac:dyDescent="0.3">
      <c r="A22" s="2" t="s">
        <v>13</v>
      </c>
      <c r="B22" s="2">
        <v>1</v>
      </c>
      <c r="C22" s="2">
        <v>0</v>
      </c>
      <c r="D22" s="2">
        <v>1</v>
      </c>
      <c r="E22" s="2">
        <v>0</v>
      </c>
      <c r="F22" s="2">
        <v>1</v>
      </c>
      <c r="G22" s="2">
        <v>0</v>
      </c>
      <c r="I22" s="2" t="s">
        <v>13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</row>
    <row r="23" spans="1:14" x14ac:dyDescent="0.3">
      <c r="A23" s="2" t="s">
        <v>14</v>
      </c>
      <c r="B23" s="2">
        <v>0</v>
      </c>
      <c r="C23" s="2">
        <v>1</v>
      </c>
      <c r="D23" s="2">
        <v>0</v>
      </c>
      <c r="E23" s="2">
        <v>0</v>
      </c>
      <c r="F23" s="2">
        <v>0</v>
      </c>
      <c r="G23" s="2">
        <v>0</v>
      </c>
      <c r="I23" s="2" t="s">
        <v>14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</row>
    <row r="24" spans="1:14" x14ac:dyDescent="0.3">
      <c r="A24" s="2" t="s">
        <v>15</v>
      </c>
      <c r="B24" s="2">
        <v>0</v>
      </c>
      <c r="C24" s="2">
        <v>1</v>
      </c>
      <c r="D24" s="2">
        <v>0</v>
      </c>
      <c r="E24" s="2">
        <v>1</v>
      </c>
      <c r="F24" s="2">
        <v>1</v>
      </c>
      <c r="G24" s="2">
        <v>1</v>
      </c>
      <c r="I24" s="2" t="s">
        <v>15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</row>
    <row r="25" spans="1:14" x14ac:dyDescent="0.3">
      <c r="A25" s="2" t="s">
        <v>16</v>
      </c>
      <c r="B25" s="2">
        <v>1</v>
      </c>
      <c r="C25" s="2">
        <v>1</v>
      </c>
      <c r="D25" s="2">
        <v>0</v>
      </c>
      <c r="E25" s="2">
        <v>0</v>
      </c>
      <c r="F25" s="2">
        <v>1</v>
      </c>
      <c r="G25" s="2">
        <v>0</v>
      </c>
      <c r="I25" s="2" t="s">
        <v>16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</row>
    <row r="26" spans="1:14" x14ac:dyDescent="0.3">
      <c r="A26" s="2" t="s">
        <v>17</v>
      </c>
      <c r="B26" s="2">
        <v>1</v>
      </c>
      <c r="C26" s="2">
        <v>1</v>
      </c>
      <c r="D26" s="2">
        <v>1</v>
      </c>
      <c r="E26" s="2">
        <v>0</v>
      </c>
      <c r="F26" s="2">
        <v>0</v>
      </c>
      <c r="G26" s="2">
        <v>0</v>
      </c>
      <c r="I26" s="2" t="s">
        <v>17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3">
      <c r="A27" s="2" t="s">
        <v>18</v>
      </c>
      <c r="B27" s="2">
        <v>0</v>
      </c>
      <c r="C27" s="2">
        <v>0</v>
      </c>
      <c r="D27" s="2">
        <v>1</v>
      </c>
      <c r="E27" s="2">
        <v>1</v>
      </c>
      <c r="F27" s="2">
        <v>0</v>
      </c>
      <c r="G27" s="2">
        <v>1</v>
      </c>
      <c r="I27" s="2" t="s">
        <v>18</v>
      </c>
      <c r="J27" s="2">
        <v>0</v>
      </c>
      <c r="K27" s="2">
        <v>0</v>
      </c>
      <c r="L27" s="2">
        <v>0</v>
      </c>
      <c r="M27" s="2">
        <v>1</v>
      </c>
      <c r="N27" s="2">
        <v>0</v>
      </c>
    </row>
    <row r="28" spans="1:14" x14ac:dyDescent="0.3">
      <c r="A28" s="2" t="s">
        <v>19</v>
      </c>
      <c r="B28" s="2">
        <v>1</v>
      </c>
      <c r="C28" s="2">
        <v>1</v>
      </c>
      <c r="D28" s="2">
        <v>1</v>
      </c>
      <c r="E28" s="2">
        <v>0</v>
      </c>
      <c r="F28" s="2">
        <v>0</v>
      </c>
      <c r="G28" s="2">
        <v>0</v>
      </c>
      <c r="I28" s="2" t="s">
        <v>19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x14ac:dyDescent="0.3">
      <c r="A29" s="2" t="s">
        <v>20</v>
      </c>
      <c r="B29" s="2">
        <v>0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I29" s="2" t="s">
        <v>20</v>
      </c>
      <c r="J29" s="2">
        <v>0</v>
      </c>
      <c r="K29" s="2">
        <v>0</v>
      </c>
      <c r="L29" s="2">
        <v>0</v>
      </c>
      <c r="M29" s="2">
        <v>1</v>
      </c>
      <c r="N29" s="2">
        <v>0</v>
      </c>
    </row>
    <row r="30" spans="1:14" x14ac:dyDescent="0.3">
      <c r="A30" s="2" t="s">
        <v>21</v>
      </c>
      <c r="B30" s="2">
        <v>1</v>
      </c>
      <c r="C30" s="2">
        <v>1</v>
      </c>
      <c r="D30" s="2">
        <v>0</v>
      </c>
      <c r="E30" s="2">
        <v>0</v>
      </c>
      <c r="F30" s="2">
        <v>1</v>
      </c>
      <c r="G30" s="2">
        <v>0</v>
      </c>
      <c r="I30" s="2" t="s">
        <v>21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 x14ac:dyDescent="0.3">
      <c r="A31" s="2" t="s">
        <v>22</v>
      </c>
      <c r="B31" s="2">
        <v>0</v>
      </c>
      <c r="C31" s="2">
        <v>0</v>
      </c>
      <c r="D31" s="2">
        <v>0</v>
      </c>
      <c r="E31" s="2">
        <v>1</v>
      </c>
      <c r="F31" s="2">
        <v>0</v>
      </c>
      <c r="G31" s="2">
        <v>1</v>
      </c>
      <c r="I31" s="2" t="s">
        <v>22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</row>
    <row r="32" spans="1:14" x14ac:dyDescent="0.3">
      <c r="A32" s="2" t="s">
        <v>23</v>
      </c>
      <c r="B32" s="2">
        <v>0</v>
      </c>
      <c r="C32" s="2">
        <v>1</v>
      </c>
      <c r="D32" s="2">
        <v>0</v>
      </c>
      <c r="E32" s="2">
        <v>0</v>
      </c>
      <c r="F32" s="2">
        <v>1</v>
      </c>
      <c r="G32" s="2">
        <v>0</v>
      </c>
      <c r="I32" s="2" t="s">
        <v>23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3">
      <c r="A33" s="2" t="s">
        <v>24</v>
      </c>
      <c r="B33" s="2">
        <v>1</v>
      </c>
      <c r="C33" s="2">
        <v>1</v>
      </c>
      <c r="D33" s="2">
        <v>1</v>
      </c>
      <c r="E33" s="2">
        <v>1</v>
      </c>
      <c r="F33" s="2">
        <v>0</v>
      </c>
      <c r="G33" s="2">
        <v>1</v>
      </c>
      <c r="I33" s="2" t="s">
        <v>24</v>
      </c>
      <c r="J33" s="2">
        <v>0</v>
      </c>
      <c r="K33" s="2">
        <v>0</v>
      </c>
      <c r="L33" s="2">
        <v>0</v>
      </c>
      <c r="M33" s="2">
        <v>1</v>
      </c>
      <c r="N33" s="2">
        <v>0</v>
      </c>
    </row>
    <row r="34" spans="1:14" x14ac:dyDescent="0.3">
      <c r="A34" s="2" t="s">
        <v>25</v>
      </c>
      <c r="B34" s="2">
        <v>0</v>
      </c>
      <c r="C34" s="2">
        <v>0</v>
      </c>
      <c r="D34" s="2">
        <v>1</v>
      </c>
      <c r="E34" s="2">
        <v>0</v>
      </c>
      <c r="F34" s="2">
        <v>1</v>
      </c>
      <c r="G34" s="2">
        <v>0</v>
      </c>
      <c r="I34" s="2" t="s">
        <v>25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</row>
    <row r="37" spans="1:14" x14ac:dyDescent="0.3">
      <c r="A37" s="14" t="s">
        <v>94</v>
      </c>
      <c r="B37" s="12"/>
      <c r="C37" s="12"/>
      <c r="D37" s="12"/>
      <c r="E37" s="12"/>
      <c r="F37" s="12"/>
      <c r="G37" s="13"/>
    </row>
    <row r="38" spans="1:14" x14ac:dyDescent="0.3">
      <c r="A38" s="2" t="s">
        <v>0</v>
      </c>
      <c r="B38" s="2" t="s">
        <v>26</v>
      </c>
      <c r="C38" s="2" t="s">
        <v>27</v>
      </c>
      <c r="D38" s="2" t="s">
        <v>28</v>
      </c>
      <c r="E38" s="2" t="s">
        <v>29</v>
      </c>
      <c r="F38" s="2" t="s">
        <v>30</v>
      </c>
      <c r="G38" s="2" t="s">
        <v>31</v>
      </c>
      <c r="I38" s="2" t="s">
        <v>32</v>
      </c>
      <c r="J38" s="2" t="s">
        <v>26</v>
      </c>
      <c r="K38" s="2" t="s">
        <v>27</v>
      </c>
      <c r="L38" s="2" t="s">
        <v>28</v>
      </c>
      <c r="M38" s="2" t="s">
        <v>29</v>
      </c>
      <c r="N38" s="2" t="s">
        <v>30</v>
      </c>
    </row>
    <row r="39" spans="1:14" x14ac:dyDescent="0.3">
      <c r="A39" s="2" t="s">
        <v>1</v>
      </c>
      <c r="B39" s="2">
        <v>0</v>
      </c>
      <c r="C39" s="2">
        <v>1</v>
      </c>
      <c r="D39" s="2">
        <v>1</v>
      </c>
      <c r="E39" s="2">
        <v>0</v>
      </c>
      <c r="F39" s="2">
        <v>1</v>
      </c>
      <c r="G39" s="2">
        <v>1</v>
      </c>
      <c r="I39" s="2" t="s">
        <v>1</v>
      </c>
      <c r="J39" s="2">
        <v>0</v>
      </c>
      <c r="K39" s="2">
        <v>0</v>
      </c>
      <c r="L39" s="2">
        <v>0</v>
      </c>
      <c r="M39" s="2">
        <v>0</v>
      </c>
      <c r="N39" s="2">
        <v>1</v>
      </c>
    </row>
    <row r="40" spans="1:14" x14ac:dyDescent="0.3">
      <c r="A40" s="2" t="s">
        <v>2</v>
      </c>
      <c r="B40" s="2">
        <v>0</v>
      </c>
      <c r="C40" s="2">
        <v>0</v>
      </c>
      <c r="D40" s="2">
        <v>1</v>
      </c>
      <c r="E40" s="2">
        <v>1</v>
      </c>
      <c r="F40" s="2">
        <v>1</v>
      </c>
      <c r="G40" s="2">
        <v>2</v>
      </c>
      <c r="I40" s="2" t="s">
        <v>2</v>
      </c>
      <c r="J40" s="2">
        <v>0</v>
      </c>
      <c r="K40" s="2">
        <v>0</v>
      </c>
      <c r="L40" s="2">
        <v>0</v>
      </c>
      <c r="M40" s="2">
        <v>1</v>
      </c>
      <c r="N40" s="2">
        <v>1</v>
      </c>
    </row>
    <row r="41" spans="1:14" x14ac:dyDescent="0.3">
      <c r="A41" s="2" t="s">
        <v>3</v>
      </c>
      <c r="B41" s="2">
        <v>0</v>
      </c>
      <c r="C41" s="2">
        <v>0</v>
      </c>
      <c r="D41" s="2">
        <v>1</v>
      </c>
      <c r="E41" s="2">
        <v>1</v>
      </c>
      <c r="F41" s="2">
        <v>1</v>
      </c>
      <c r="G41" s="2">
        <v>2</v>
      </c>
      <c r="I41" s="2" t="s">
        <v>3</v>
      </c>
      <c r="J41" s="2">
        <v>0</v>
      </c>
      <c r="K41" s="2">
        <v>0</v>
      </c>
      <c r="L41" s="2">
        <v>0</v>
      </c>
      <c r="M41" s="2">
        <v>1</v>
      </c>
      <c r="N41" s="2">
        <v>1</v>
      </c>
    </row>
    <row r="42" spans="1:14" x14ac:dyDescent="0.3">
      <c r="A42" s="2" t="s">
        <v>4</v>
      </c>
      <c r="B42" s="2">
        <v>0</v>
      </c>
      <c r="C42" s="2">
        <v>1</v>
      </c>
      <c r="D42" s="2">
        <v>0</v>
      </c>
      <c r="E42" s="2">
        <v>0</v>
      </c>
      <c r="F42" s="2">
        <v>0</v>
      </c>
      <c r="G42" s="2">
        <v>0</v>
      </c>
      <c r="I42" s="2" t="s">
        <v>4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3">
      <c r="A43" s="2" t="s">
        <v>5</v>
      </c>
      <c r="B43" s="2">
        <v>0</v>
      </c>
      <c r="C43" s="2">
        <v>0</v>
      </c>
      <c r="D43" s="2">
        <v>1</v>
      </c>
      <c r="E43" s="2">
        <v>0</v>
      </c>
      <c r="F43" s="2">
        <v>1</v>
      </c>
      <c r="G43" s="2">
        <v>1</v>
      </c>
      <c r="I43" s="2" t="s">
        <v>5</v>
      </c>
      <c r="J43" s="2">
        <v>0</v>
      </c>
      <c r="K43" s="2">
        <v>0</v>
      </c>
      <c r="L43" s="2">
        <v>0</v>
      </c>
      <c r="M43" s="2">
        <v>0</v>
      </c>
      <c r="N43" s="2">
        <v>1</v>
      </c>
    </row>
    <row r="44" spans="1:14" x14ac:dyDescent="0.3">
      <c r="A44" s="2" t="s">
        <v>6</v>
      </c>
      <c r="B44" s="2">
        <v>1</v>
      </c>
      <c r="C44" s="2">
        <v>1</v>
      </c>
      <c r="D44" s="2">
        <v>1</v>
      </c>
      <c r="E44" s="2">
        <v>1</v>
      </c>
      <c r="F44" s="2">
        <v>0</v>
      </c>
      <c r="G44" s="2">
        <v>1</v>
      </c>
      <c r="I44" s="2" t="s">
        <v>6</v>
      </c>
      <c r="J44" s="2">
        <v>0</v>
      </c>
      <c r="K44" s="2">
        <v>0</v>
      </c>
      <c r="L44" s="2">
        <v>0</v>
      </c>
      <c r="M44" s="2">
        <v>1</v>
      </c>
      <c r="N44" s="2">
        <v>0</v>
      </c>
    </row>
    <row r="45" spans="1:14" x14ac:dyDescent="0.3">
      <c r="A45" s="2" t="s">
        <v>7</v>
      </c>
      <c r="B45" s="2">
        <v>1</v>
      </c>
      <c r="C45" s="2">
        <v>0</v>
      </c>
      <c r="D45" s="2">
        <v>1</v>
      </c>
      <c r="E45" s="2">
        <v>0</v>
      </c>
      <c r="F45" s="2">
        <v>1</v>
      </c>
      <c r="G45" s="2">
        <v>1</v>
      </c>
      <c r="I45" s="2" t="s">
        <v>7</v>
      </c>
      <c r="J45" s="2">
        <v>0</v>
      </c>
      <c r="K45" s="2">
        <v>0</v>
      </c>
      <c r="L45" s="2">
        <v>0</v>
      </c>
      <c r="M45" s="2">
        <v>0</v>
      </c>
      <c r="N45" s="2">
        <v>1</v>
      </c>
    </row>
    <row r="46" spans="1:14" x14ac:dyDescent="0.3">
      <c r="A46" s="2" t="s">
        <v>8</v>
      </c>
      <c r="B46" s="2">
        <v>0</v>
      </c>
      <c r="C46" s="2">
        <v>1</v>
      </c>
      <c r="D46" s="2">
        <v>1</v>
      </c>
      <c r="E46" s="2">
        <v>0</v>
      </c>
      <c r="F46" s="2">
        <v>1</v>
      </c>
      <c r="G46" s="2">
        <v>1</v>
      </c>
      <c r="I46" s="2" t="s">
        <v>8</v>
      </c>
      <c r="J46" s="2">
        <v>0</v>
      </c>
      <c r="K46" s="2">
        <v>0</v>
      </c>
      <c r="L46" s="2">
        <v>0</v>
      </c>
      <c r="M46" s="2">
        <v>0</v>
      </c>
      <c r="N46" s="2">
        <v>1</v>
      </c>
    </row>
    <row r="47" spans="1:14" x14ac:dyDescent="0.3">
      <c r="A47" s="2" t="s">
        <v>9</v>
      </c>
      <c r="B47" s="2">
        <v>1</v>
      </c>
      <c r="C47" s="2">
        <v>1</v>
      </c>
      <c r="D47" s="2">
        <v>1</v>
      </c>
      <c r="E47" s="2">
        <v>1</v>
      </c>
      <c r="F47" s="2">
        <v>1</v>
      </c>
      <c r="G47" s="2">
        <v>2</v>
      </c>
      <c r="I47" s="2" t="s">
        <v>9</v>
      </c>
      <c r="J47" s="2">
        <v>0</v>
      </c>
      <c r="K47" s="2">
        <v>0</v>
      </c>
      <c r="L47" s="2">
        <v>0</v>
      </c>
      <c r="M47" s="2">
        <v>1</v>
      </c>
      <c r="N47" s="2">
        <v>1</v>
      </c>
    </row>
    <row r="48" spans="1:14" x14ac:dyDescent="0.3">
      <c r="A48" s="2" t="s">
        <v>10</v>
      </c>
      <c r="B48" s="2">
        <v>1</v>
      </c>
      <c r="C48" s="2">
        <v>1</v>
      </c>
      <c r="D48" s="2">
        <v>1</v>
      </c>
      <c r="E48" s="2">
        <v>0</v>
      </c>
      <c r="F48" s="2">
        <v>1</v>
      </c>
      <c r="G48" s="2">
        <v>1</v>
      </c>
      <c r="I48" s="2" t="s">
        <v>10</v>
      </c>
      <c r="J48" s="2">
        <v>0</v>
      </c>
      <c r="K48" s="2">
        <v>0</v>
      </c>
      <c r="L48" s="2">
        <v>0</v>
      </c>
      <c r="M48" s="2">
        <v>0</v>
      </c>
      <c r="N48" s="2">
        <v>1</v>
      </c>
    </row>
    <row r="49" spans="1:14" x14ac:dyDescent="0.3">
      <c r="A49" s="2" t="s">
        <v>11</v>
      </c>
      <c r="B49" s="2">
        <v>1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I49" s="2" t="s">
        <v>11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</row>
    <row r="50" spans="1:14" x14ac:dyDescent="0.3">
      <c r="A50" s="2" t="s">
        <v>12</v>
      </c>
      <c r="B50" s="2">
        <v>1</v>
      </c>
      <c r="C50" s="2">
        <v>0</v>
      </c>
      <c r="D50" s="2">
        <v>0</v>
      </c>
      <c r="E50" s="2">
        <v>1</v>
      </c>
      <c r="F50" s="2">
        <v>0</v>
      </c>
      <c r="G50" s="2">
        <v>1</v>
      </c>
      <c r="I50" s="2" t="s">
        <v>12</v>
      </c>
      <c r="J50" s="2">
        <v>0</v>
      </c>
      <c r="K50" s="2">
        <v>0</v>
      </c>
      <c r="L50" s="2">
        <v>0</v>
      </c>
      <c r="M50" s="2">
        <v>1</v>
      </c>
      <c r="N50" s="2">
        <v>0</v>
      </c>
    </row>
    <row r="51" spans="1:14" x14ac:dyDescent="0.3">
      <c r="A51" s="2" t="s">
        <v>13</v>
      </c>
      <c r="B51" s="2">
        <v>1</v>
      </c>
      <c r="C51" s="2">
        <v>0</v>
      </c>
      <c r="D51" s="2">
        <v>1</v>
      </c>
      <c r="E51" s="2">
        <v>0</v>
      </c>
      <c r="F51" s="2">
        <v>1</v>
      </c>
      <c r="G51" s="2">
        <v>1</v>
      </c>
      <c r="I51" s="2" t="s">
        <v>13</v>
      </c>
      <c r="J51" s="2">
        <v>0</v>
      </c>
      <c r="K51" s="2">
        <v>0</v>
      </c>
      <c r="L51" s="2">
        <v>0</v>
      </c>
      <c r="M51" s="2">
        <v>0</v>
      </c>
      <c r="N51" s="2">
        <v>1</v>
      </c>
    </row>
    <row r="52" spans="1:14" x14ac:dyDescent="0.3">
      <c r="A52" s="2" t="s">
        <v>14</v>
      </c>
      <c r="B52" s="2">
        <v>1</v>
      </c>
      <c r="C52" s="2">
        <v>0</v>
      </c>
      <c r="D52" s="2">
        <v>1</v>
      </c>
      <c r="E52" s="2">
        <v>0</v>
      </c>
      <c r="F52" s="2">
        <v>0</v>
      </c>
      <c r="G52" s="2">
        <v>0</v>
      </c>
      <c r="I52" s="2" t="s">
        <v>14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</row>
    <row r="53" spans="1:14" x14ac:dyDescent="0.3">
      <c r="A53" s="2" t="s">
        <v>15</v>
      </c>
      <c r="B53" s="2">
        <v>0</v>
      </c>
      <c r="C53" s="2">
        <v>1</v>
      </c>
      <c r="D53" s="2">
        <v>1</v>
      </c>
      <c r="E53" s="2">
        <v>1</v>
      </c>
      <c r="F53" s="2">
        <v>0</v>
      </c>
      <c r="G53" s="2">
        <v>1</v>
      </c>
      <c r="I53" s="2" t="s">
        <v>15</v>
      </c>
      <c r="J53" s="2">
        <v>0</v>
      </c>
      <c r="K53" s="2">
        <v>0</v>
      </c>
      <c r="L53" s="2">
        <v>0</v>
      </c>
      <c r="M53" s="2">
        <v>1</v>
      </c>
      <c r="N53" s="2">
        <v>0</v>
      </c>
    </row>
    <row r="54" spans="1:14" x14ac:dyDescent="0.3">
      <c r="A54" s="2" t="s">
        <v>16</v>
      </c>
      <c r="B54" s="2">
        <v>0</v>
      </c>
      <c r="C54" s="2">
        <v>0</v>
      </c>
      <c r="D54" s="2">
        <v>0</v>
      </c>
      <c r="E54" s="2">
        <v>1</v>
      </c>
      <c r="F54" s="2">
        <v>0</v>
      </c>
      <c r="G54" s="2">
        <v>1</v>
      </c>
      <c r="I54" s="2" t="s">
        <v>16</v>
      </c>
      <c r="J54" s="2">
        <v>0</v>
      </c>
      <c r="K54" s="2">
        <v>0</v>
      </c>
      <c r="L54" s="2">
        <v>0</v>
      </c>
      <c r="M54" s="2">
        <v>1</v>
      </c>
      <c r="N54" s="2">
        <v>0</v>
      </c>
    </row>
    <row r="55" spans="1:14" x14ac:dyDescent="0.3">
      <c r="A55" s="2" t="s">
        <v>17</v>
      </c>
      <c r="B55" s="2">
        <v>1</v>
      </c>
      <c r="C55" s="2">
        <v>1</v>
      </c>
      <c r="D55" s="2">
        <v>0</v>
      </c>
      <c r="E55" s="2">
        <v>1</v>
      </c>
      <c r="F55" s="2">
        <v>0</v>
      </c>
      <c r="G55" s="2">
        <v>1</v>
      </c>
      <c r="I55" s="2" t="s">
        <v>17</v>
      </c>
      <c r="J55" s="2">
        <v>0</v>
      </c>
      <c r="K55" s="2">
        <v>0</v>
      </c>
      <c r="L55" s="2">
        <v>0</v>
      </c>
      <c r="M55" s="2">
        <v>1</v>
      </c>
      <c r="N55" s="2">
        <v>0</v>
      </c>
    </row>
    <row r="56" spans="1:14" x14ac:dyDescent="0.3">
      <c r="A56" s="2" t="s">
        <v>18</v>
      </c>
      <c r="B56" s="2">
        <v>1</v>
      </c>
      <c r="C56" s="2">
        <v>1</v>
      </c>
      <c r="D56" s="2">
        <v>1</v>
      </c>
      <c r="E56" s="2">
        <v>1</v>
      </c>
      <c r="F56" s="2">
        <v>1</v>
      </c>
      <c r="G56" s="2">
        <v>2</v>
      </c>
      <c r="I56" s="2" t="s">
        <v>18</v>
      </c>
      <c r="J56" s="2">
        <v>0</v>
      </c>
      <c r="K56" s="2">
        <v>0</v>
      </c>
      <c r="L56" s="2">
        <v>0</v>
      </c>
      <c r="M56" s="2">
        <v>1</v>
      </c>
      <c r="N56" s="2">
        <v>1</v>
      </c>
    </row>
    <row r="57" spans="1:14" x14ac:dyDescent="0.3">
      <c r="A57" s="2" t="s">
        <v>19</v>
      </c>
      <c r="B57" s="2">
        <v>0</v>
      </c>
      <c r="C57" s="2">
        <v>0</v>
      </c>
      <c r="D57" s="2">
        <v>0</v>
      </c>
      <c r="E57" s="2">
        <v>1</v>
      </c>
      <c r="F57" s="2">
        <v>1</v>
      </c>
      <c r="G57" s="2">
        <v>2</v>
      </c>
      <c r="I57" s="2" t="s">
        <v>19</v>
      </c>
      <c r="J57" s="2">
        <v>0</v>
      </c>
      <c r="K57" s="2">
        <v>0</v>
      </c>
      <c r="L57" s="2">
        <v>0</v>
      </c>
      <c r="M57" s="2">
        <v>1</v>
      </c>
      <c r="N57" s="2">
        <v>1</v>
      </c>
    </row>
    <row r="58" spans="1:14" x14ac:dyDescent="0.3">
      <c r="A58" s="2" t="s">
        <v>20</v>
      </c>
      <c r="B58" s="2">
        <v>1</v>
      </c>
      <c r="C58" s="2">
        <v>1</v>
      </c>
      <c r="D58" s="2">
        <v>0</v>
      </c>
      <c r="E58" s="2">
        <v>1</v>
      </c>
      <c r="F58" s="2">
        <v>1</v>
      </c>
      <c r="G58" s="2">
        <v>2</v>
      </c>
      <c r="I58" s="2" t="s">
        <v>20</v>
      </c>
      <c r="J58" s="2">
        <v>0</v>
      </c>
      <c r="K58" s="2">
        <v>0</v>
      </c>
      <c r="L58" s="2">
        <v>0</v>
      </c>
      <c r="M58" s="2">
        <v>1</v>
      </c>
      <c r="N58" s="2">
        <v>1</v>
      </c>
    </row>
    <row r="59" spans="1:14" x14ac:dyDescent="0.3">
      <c r="A59" s="2" t="s">
        <v>21</v>
      </c>
      <c r="B59" s="2">
        <v>1</v>
      </c>
      <c r="C59" s="2">
        <v>1</v>
      </c>
      <c r="D59" s="2">
        <v>0</v>
      </c>
      <c r="E59" s="2">
        <v>1</v>
      </c>
      <c r="F59" s="2">
        <v>1</v>
      </c>
      <c r="G59" s="2">
        <v>2</v>
      </c>
      <c r="I59" s="2" t="s">
        <v>21</v>
      </c>
      <c r="J59" s="2">
        <v>0</v>
      </c>
      <c r="K59" s="2">
        <v>0</v>
      </c>
      <c r="L59" s="2">
        <v>0</v>
      </c>
      <c r="M59" s="2">
        <v>1</v>
      </c>
      <c r="N59" s="2">
        <v>1</v>
      </c>
    </row>
    <row r="60" spans="1:14" x14ac:dyDescent="0.3">
      <c r="A60" s="2" t="s">
        <v>22</v>
      </c>
      <c r="B60" s="2">
        <v>1</v>
      </c>
      <c r="C60" s="2">
        <v>0</v>
      </c>
      <c r="D60" s="2">
        <v>0</v>
      </c>
      <c r="E60" s="2">
        <v>0</v>
      </c>
      <c r="F60" s="2">
        <v>1</v>
      </c>
      <c r="G60" s="2">
        <v>1</v>
      </c>
      <c r="I60" s="2" t="s">
        <v>22</v>
      </c>
      <c r="J60" s="2">
        <v>0</v>
      </c>
      <c r="K60" s="2">
        <v>0</v>
      </c>
      <c r="L60" s="2">
        <v>0</v>
      </c>
      <c r="M60" s="2">
        <v>0</v>
      </c>
      <c r="N60" s="2">
        <v>1</v>
      </c>
    </row>
    <row r="61" spans="1:14" x14ac:dyDescent="0.3">
      <c r="A61" s="2" t="s">
        <v>23</v>
      </c>
      <c r="B61" s="2">
        <v>1</v>
      </c>
      <c r="C61" s="2">
        <v>1</v>
      </c>
      <c r="D61" s="2">
        <v>0</v>
      </c>
      <c r="E61" s="2">
        <v>0</v>
      </c>
      <c r="F61" s="2">
        <v>0</v>
      </c>
      <c r="G61" s="2">
        <v>0</v>
      </c>
      <c r="I61" s="2" t="s">
        <v>23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</row>
    <row r="62" spans="1:14" x14ac:dyDescent="0.3">
      <c r="A62" s="2" t="s">
        <v>24</v>
      </c>
      <c r="B62" s="2">
        <v>0</v>
      </c>
      <c r="C62" s="2">
        <v>0</v>
      </c>
      <c r="D62" s="2">
        <v>0</v>
      </c>
      <c r="E62" s="2">
        <v>0</v>
      </c>
      <c r="F62" s="2">
        <v>1</v>
      </c>
      <c r="G62" s="2">
        <v>1</v>
      </c>
      <c r="I62" s="2" t="s">
        <v>24</v>
      </c>
      <c r="J62" s="2">
        <v>0</v>
      </c>
      <c r="K62" s="2">
        <v>0</v>
      </c>
      <c r="L62" s="2">
        <v>0</v>
      </c>
      <c r="M62" s="2">
        <v>0</v>
      </c>
      <c r="N62" s="2">
        <v>1</v>
      </c>
    </row>
    <row r="63" spans="1:14" x14ac:dyDescent="0.3">
      <c r="A63" s="2" t="s">
        <v>25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I63" s="2" t="s">
        <v>25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</row>
    <row r="66" spans="1:14" x14ac:dyDescent="0.3">
      <c r="A66" s="14" t="s">
        <v>96</v>
      </c>
      <c r="B66" s="12"/>
      <c r="C66" s="12"/>
      <c r="D66" s="12"/>
      <c r="E66" s="12"/>
      <c r="F66" s="12"/>
      <c r="G66" s="13"/>
    </row>
    <row r="67" spans="1:14" x14ac:dyDescent="0.3">
      <c r="A67" s="2" t="s">
        <v>0</v>
      </c>
      <c r="B67" s="2" t="s">
        <v>26</v>
      </c>
      <c r="C67" s="2" t="s">
        <v>27</v>
      </c>
      <c r="D67" s="2" t="s">
        <v>28</v>
      </c>
      <c r="E67" s="2" t="s">
        <v>29</v>
      </c>
      <c r="F67" s="2" t="s">
        <v>30</v>
      </c>
      <c r="G67" s="2" t="s">
        <v>31</v>
      </c>
      <c r="I67" s="2" t="s">
        <v>32</v>
      </c>
      <c r="J67" s="2" t="s">
        <v>26</v>
      </c>
      <c r="K67" s="2" t="s">
        <v>27</v>
      </c>
      <c r="L67" s="2" t="s">
        <v>28</v>
      </c>
      <c r="M67" s="2" t="s">
        <v>29</v>
      </c>
      <c r="N67" s="2" t="s">
        <v>30</v>
      </c>
    </row>
    <row r="68" spans="1:14" x14ac:dyDescent="0.3">
      <c r="A68" s="2" t="s">
        <v>1</v>
      </c>
      <c r="B68" s="2">
        <v>1</v>
      </c>
      <c r="C68" s="2">
        <v>1</v>
      </c>
      <c r="D68" s="2">
        <v>0</v>
      </c>
      <c r="E68" s="2">
        <v>1</v>
      </c>
      <c r="F68" s="2">
        <v>1</v>
      </c>
      <c r="G68" s="2">
        <v>2</v>
      </c>
      <c r="I68" s="2" t="s">
        <v>1</v>
      </c>
      <c r="J68" s="2">
        <v>0</v>
      </c>
      <c r="K68" s="2">
        <v>1</v>
      </c>
      <c r="L68" s="2">
        <v>0</v>
      </c>
      <c r="M68" s="2">
        <v>0</v>
      </c>
      <c r="N68" s="2">
        <v>1</v>
      </c>
    </row>
    <row r="69" spans="1:14" x14ac:dyDescent="0.3">
      <c r="A69" s="2" t="s">
        <v>2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I69" s="2" t="s">
        <v>2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</row>
    <row r="70" spans="1:14" x14ac:dyDescent="0.3">
      <c r="A70" s="2" t="s">
        <v>3</v>
      </c>
      <c r="B70" s="2">
        <v>1</v>
      </c>
      <c r="C70" s="2">
        <v>1</v>
      </c>
      <c r="D70" s="2">
        <v>0</v>
      </c>
      <c r="E70" s="2">
        <v>1</v>
      </c>
      <c r="F70" s="2">
        <v>0</v>
      </c>
      <c r="G70" s="2">
        <v>1</v>
      </c>
      <c r="I70" s="2" t="s">
        <v>3</v>
      </c>
      <c r="J70" s="2">
        <v>0</v>
      </c>
      <c r="K70" s="2">
        <v>1</v>
      </c>
      <c r="L70" s="2">
        <v>0</v>
      </c>
      <c r="M70" s="2">
        <v>0</v>
      </c>
      <c r="N70" s="2">
        <v>0</v>
      </c>
    </row>
    <row r="71" spans="1:14" x14ac:dyDescent="0.3">
      <c r="A71" s="2" t="s">
        <v>4</v>
      </c>
      <c r="B71" s="2">
        <v>0</v>
      </c>
      <c r="C71" s="2">
        <v>1</v>
      </c>
      <c r="D71" s="2">
        <v>1</v>
      </c>
      <c r="E71" s="2">
        <v>0</v>
      </c>
      <c r="F71" s="2">
        <v>0</v>
      </c>
      <c r="G71" s="2">
        <v>1</v>
      </c>
      <c r="I71" s="2" t="s">
        <v>4</v>
      </c>
      <c r="J71" s="2">
        <v>0</v>
      </c>
      <c r="K71" s="2">
        <v>1</v>
      </c>
      <c r="L71" s="2">
        <v>0</v>
      </c>
      <c r="M71" s="2">
        <v>0</v>
      </c>
      <c r="N71" s="2">
        <v>0</v>
      </c>
    </row>
    <row r="72" spans="1:14" x14ac:dyDescent="0.3">
      <c r="A72" s="2" t="s">
        <v>5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I72" s="2" t="s">
        <v>5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</row>
    <row r="73" spans="1:14" x14ac:dyDescent="0.3">
      <c r="A73" s="2" t="s">
        <v>6</v>
      </c>
      <c r="B73" s="2">
        <v>1</v>
      </c>
      <c r="C73" s="2">
        <v>0</v>
      </c>
      <c r="D73" s="2">
        <v>1</v>
      </c>
      <c r="E73" s="2">
        <v>1</v>
      </c>
      <c r="F73" s="2">
        <v>1</v>
      </c>
      <c r="G73" s="2">
        <v>1</v>
      </c>
      <c r="I73" s="2" t="s">
        <v>6</v>
      </c>
      <c r="J73" s="2">
        <v>0</v>
      </c>
      <c r="K73" s="2">
        <v>0</v>
      </c>
      <c r="L73" s="2">
        <v>0</v>
      </c>
      <c r="M73" s="2">
        <v>0</v>
      </c>
      <c r="N73" s="2">
        <v>1</v>
      </c>
    </row>
    <row r="74" spans="1:14" x14ac:dyDescent="0.3">
      <c r="A74" s="2" t="s">
        <v>7</v>
      </c>
      <c r="B74" s="2">
        <v>1</v>
      </c>
      <c r="C74" s="2">
        <v>1</v>
      </c>
      <c r="D74" s="2">
        <v>0</v>
      </c>
      <c r="E74" s="2">
        <v>0</v>
      </c>
      <c r="F74" s="2">
        <v>0</v>
      </c>
      <c r="G74" s="2">
        <v>1</v>
      </c>
      <c r="I74" s="2" t="s">
        <v>7</v>
      </c>
      <c r="J74" s="2">
        <v>0</v>
      </c>
      <c r="K74" s="2">
        <v>1</v>
      </c>
      <c r="L74" s="2">
        <v>0</v>
      </c>
      <c r="M74" s="2">
        <v>0</v>
      </c>
      <c r="N74" s="2">
        <v>0</v>
      </c>
    </row>
    <row r="75" spans="1:14" x14ac:dyDescent="0.3">
      <c r="A75" s="2" t="s">
        <v>8</v>
      </c>
      <c r="B75" s="2">
        <v>0</v>
      </c>
      <c r="C75" s="2">
        <v>0</v>
      </c>
      <c r="D75" s="2">
        <v>0</v>
      </c>
      <c r="E75" s="2">
        <v>1</v>
      </c>
      <c r="F75" s="2">
        <v>1</v>
      </c>
      <c r="G75" s="2">
        <v>1</v>
      </c>
      <c r="I75" s="2" t="s">
        <v>8</v>
      </c>
      <c r="J75" s="2">
        <v>0</v>
      </c>
      <c r="K75" s="2">
        <v>0</v>
      </c>
      <c r="L75" s="2">
        <v>0</v>
      </c>
      <c r="M75" s="2">
        <v>0</v>
      </c>
      <c r="N75" s="2">
        <v>1</v>
      </c>
    </row>
    <row r="76" spans="1:14" x14ac:dyDescent="0.3">
      <c r="A76" s="2" t="s">
        <v>9</v>
      </c>
      <c r="B76" s="2">
        <v>0</v>
      </c>
      <c r="C76" s="2">
        <v>0</v>
      </c>
      <c r="D76" s="2">
        <v>1</v>
      </c>
      <c r="E76" s="2">
        <v>0</v>
      </c>
      <c r="F76" s="2">
        <v>0</v>
      </c>
      <c r="G76" s="2">
        <v>0</v>
      </c>
      <c r="I76" s="2" t="s">
        <v>9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</row>
    <row r="77" spans="1:14" x14ac:dyDescent="0.3">
      <c r="A77" s="2" t="s">
        <v>10</v>
      </c>
      <c r="B77" s="2">
        <v>0</v>
      </c>
      <c r="C77" s="2">
        <v>1</v>
      </c>
      <c r="D77" s="2">
        <v>1</v>
      </c>
      <c r="E77" s="2">
        <v>1</v>
      </c>
      <c r="F77" s="2">
        <v>0</v>
      </c>
      <c r="G77" s="2">
        <v>1</v>
      </c>
      <c r="I77" s="2" t="s">
        <v>10</v>
      </c>
      <c r="J77" s="2">
        <v>0</v>
      </c>
      <c r="K77" s="2">
        <v>1</v>
      </c>
      <c r="L77" s="2">
        <v>0</v>
      </c>
      <c r="M77" s="2">
        <v>0</v>
      </c>
      <c r="N77" s="2">
        <v>0</v>
      </c>
    </row>
    <row r="78" spans="1:14" x14ac:dyDescent="0.3">
      <c r="A78" s="2" t="s">
        <v>11</v>
      </c>
      <c r="B78" s="2">
        <v>1</v>
      </c>
      <c r="C78" s="2">
        <v>0</v>
      </c>
      <c r="D78" s="2">
        <v>0</v>
      </c>
      <c r="E78" s="2">
        <v>0</v>
      </c>
      <c r="F78" s="2">
        <v>1</v>
      </c>
      <c r="G78" s="2">
        <v>1</v>
      </c>
      <c r="I78" s="2" t="s">
        <v>11</v>
      </c>
      <c r="J78" s="2">
        <v>0</v>
      </c>
      <c r="K78" s="2">
        <v>0</v>
      </c>
      <c r="L78" s="2">
        <v>0</v>
      </c>
      <c r="M78" s="2">
        <v>0</v>
      </c>
      <c r="N78" s="2">
        <v>1</v>
      </c>
    </row>
    <row r="79" spans="1:14" x14ac:dyDescent="0.3">
      <c r="A79" s="2" t="s">
        <v>12</v>
      </c>
      <c r="B79" s="2">
        <v>1</v>
      </c>
      <c r="C79" s="2">
        <v>0</v>
      </c>
      <c r="D79" s="2">
        <v>1</v>
      </c>
      <c r="E79" s="2">
        <v>0</v>
      </c>
      <c r="F79" s="2">
        <v>1</v>
      </c>
      <c r="G79" s="2">
        <v>1</v>
      </c>
      <c r="I79" s="2" t="s">
        <v>12</v>
      </c>
      <c r="J79" s="2">
        <v>0</v>
      </c>
      <c r="K79" s="2">
        <v>0</v>
      </c>
      <c r="L79" s="2">
        <v>0</v>
      </c>
      <c r="M79" s="2">
        <v>0</v>
      </c>
      <c r="N79" s="2">
        <v>1</v>
      </c>
    </row>
    <row r="80" spans="1:14" x14ac:dyDescent="0.3">
      <c r="A80" s="2" t="s">
        <v>13</v>
      </c>
      <c r="B80" s="2">
        <v>0</v>
      </c>
      <c r="C80" s="2">
        <v>1</v>
      </c>
      <c r="D80" s="2">
        <v>0</v>
      </c>
      <c r="E80" s="2">
        <v>1</v>
      </c>
      <c r="F80" s="2">
        <v>1</v>
      </c>
      <c r="G80" s="2">
        <v>2</v>
      </c>
      <c r="I80" s="2" t="s">
        <v>13</v>
      </c>
      <c r="J80" s="2">
        <v>0</v>
      </c>
      <c r="K80" s="2">
        <v>1</v>
      </c>
      <c r="L80" s="2">
        <v>0</v>
      </c>
      <c r="M80" s="2">
        <v>0</v>
      </c>
      <c r="N80" s="2">
        <v>1</v>
      </c>
    </row>
    <row r="81" spans="1:16" x14ac:dyDescent="0.3">
      <c r="A81" s="2" t="s">
        <v>14</v>
      </c>
      <c r="B81" s="2">
        <v>0</v>
      </c>
      <c r="C81" s="2">
        <v>0</v>
      </c>
      <c r="D81" s="2">
        <v>1</v>
      </c>
      <c r="E81" s="2">
        <v>1</v>
      </c>
      <c r="F81" s="2">
        <v>0</v>
      </c>
      <c r="G81" s="2">
        <v>0</v>
      </c>
      <c r="I81" s="2" t="s">
        <v>14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</row>
    <row r="82" spans="1:16" x14ac:dyDescent="0.3">
      <c r="A82" s="2" t="s">
        <v>15</v>
      </c>
      <c r="B82" s="2">
        <v>1</v>
      </c>
      <c r="C82" s="2">
        <v>1</v>
      </c>
      <c r="D82" s="2">
        <v>0</v>
      </c>
      <c r="E82" s="2">
        <v>1</v>
      </c>
      <c r="F82" s="2">
        <v>0</v>
      </c>
      <c r="G82" s="2">
        <v>1</v>
      </c>
      <c r="I82" s="2" t="s">
        <v>15</v>
      </c>
      <c r="J82" s="2">
        <v>0</v>
      </c>
      <c r="K82" s="2">
        <v>1</v>
      </c>
      <c r="L82" s="2">
        <v>0</v>
      </c>
      <c r="M82" s="2">
        <v>0</v>
      </c>
      <c r="N82" s="2">
        <v>0</v>
      </c>
    </row>
    <row r="83" spans="1:16" x14ac:dyDescent="0.3">
      <c r="A83" s="2" t="s">
        <v>16</v>
      </c>
      <c r="B83" s="2">
        <v>1</v>
      </c>
      <c r="C83" s="2">
        <v>1</v>
      </c>
      <c r="D83" s="2">
        <v>0</v>
      </c>
      <c r="E83" s="2">
        <v>0</v>
      </c>
      <c r="F83" s="2">
        <v>1</v>
      </c>
      <c r="G83" s="2">
        <v>2</v>
      </c>
      <c r="I83" s="2" t="s">
        <v>16</v>
      </c>
      <c r="J83" s="2">
        <v>0</v>
      </c>
      <c r="K83" s="2">
        <v>1</v>
      </c>
      <c r="L83" s="2">
        <v>0</v>
      </c>
      <c r="M83" s="2">
        <v>0</v>
      </c>
      <c r="N83" s="2">
        <v>1</v>
      </c>
    </row>
    <row r="84" spans="1:16" x14ac:dyDescent="0.3">
      <c r="A84" s="2" t="s">
        <v>17</v>
      </c>
      <c r="B84" s="2">
        <v>0</v>
      </c>
      <c r="C84" s="2">
        <v>0</v>
      </c>
      <c r="D84" s="2">
        <v>0</v>
      </c>
      <c r="E84" s="2">
        <v>1</v>
      </c>
      <c r="F84" s="2">
        <v>0</v>
      </c>
      <c r="G84" s="2">
        <v>0</v>
      </c>
      <c r="I84" s="2" t="s">
        <v>17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</row>
    <row r="85" spans="1:16" x14ac:dyDescent="0.3">
      <c r="A85" s="2" t="s">
        <v>18</v>
      </c>
      <c r="B85" s="2">
        <v>0</v>
      </c>
      <c r="C85" s="2">
        <v>1</v>
      </c>
      <c r="D85" s="2">
        <v>0</v>
      </c>
      <c r="E85" s="2">
        <v>1</v>
      </c>
      <c r="F85" s="2">
        <v>1</v>
      </c>
      <c r="G85" s="2">
        <v>2</v>
      </c>
      <c r="I85" s="2" t="s">
        <v>18</v>
      </c>
      <c r="J85" s="2">
        <v>0</v>
      </c>
      <c r="K85" s="2">
        <v>1</v>
      </c>
      <c r="L85" s="2">
        <v>0</v>
      </c>
      <c r="M85" s="2">
        <v>0</v>
      </c>
      <c r="N85" s="2">
        <v>1</v>
      </c>
    </row>
    <row r="86" spans="1:16" x14ac:dyDescent="0.3">
      <c r="A86" s="2" t="s">
        <v>19</v>
      </c>
      <c r="B86" s="2">
        <v>0</v>
      </c>
      <c r="C86" s="2">
        <v>0</v>
      </c>
      <c r="D86" s="2">
        <v>0</v>
      </c>
      <c r="E86" s="2">
        <v>0</v>
      </c>
      <c r="F86" s="2">
        <v>1</v>
      </c>
      <c r="G86" s="2">
        <v>1</v>
      </c>
      <c r="I86" s="2" t="s">
        <v>19</v>
      </c>
      <c r="J86" s="2">
        <v>0</v>
      </c>
      <c r="K86" s="2">
        <v>0</v>
      </c>
      <c r="L86" s="2">
        <v>0</v>
      </c>
      <c r="M86" s="2">
        <v>0</v>
      </c>
      <c r="N86" s="2">
        <v>1</v>
      </c>
    </row>
    <row r="87" spans="1:16" x14ac:dyDescent="0.3">
      <c r="A87" s="2" t="s">
        <v>20</v>
      </c>
      <c r="B87" s="2">
        <v>1</v>
      </c>
      <c r="C87" s="2">
        <v>1</v>
      </c>
      <c r="D87" s="2">
        <v>0</v>
      </c>
      <c r="E87" s="2">
        <v>0</v>
      </c>
      <c r="F87" s="2">
        <v>0</v>
      </c>
      <c r="G87" s="2">
        <v>1</v>
      </c>
      <c r="I87" s="2" t="s">
        <v>20</v>
      </c>
      <c r="J87" s="2">
        <v>0</v>
      </c>
      <c r="K87" s="2">
        <v>1</v>
      </c>
      <c r="L87" s="2">
        <v>0</v>
      </c>
      <c r="M87" s="2">
        <v>0</v>
      </c>
      <c r="N87" s="2">
        <v>0</v>
      </c>
    </row>
    <row r="88" spans="1:16" x14ac:dyDescent="0.3">
      <c r="A88" s="2" t="s">
        <v>21</v>
      </c>
      <c r="B88" s="2">
        <v>0</v>
      </c>
      <c r="C88" s="2">
        <v>0</v>
      </c>
      <c r="D88" s="2">
        <v>1</v>
      </c>
      <c r="E88" s="2">
        <v>1</v>
      </c>
      <c r="F88" s="2">
        <v>1</v>
      </c>
      <c r="G88" s="2">
        <v>1</v>
      </c>
      <c r="I88" s="2" t="s">
        <v>21</v>
      </c>
      <c r="J88" s="2">
        <v>0</v>
      </c>
      <c r="K88" s="2">
        <v>0</v>
      </c>
      <c r="L88" s="2">
        <v>0</v>
      </c>
      <c r="M88" s="2">
        <v>0</v>
      </c>
      <c r="N88" s="2">
        <v>1</v>
      </c>
    </row>
    <row r="89" spans="1:16" x14ac:dyDescent="0.3">
      <c r="A89" s="2" t="s">
        <v>22</v>
      </c>
      <c r="B89" s="2">
        <v>0</v>
      </c>
      <c r="C89" s="2">
        <v>1</v>
      </c>
      <c r="D89" s="2">
        <v>1</v>
      </c>
      <c r="E89" s="2">
        <v>0</v>
      </c>
      <c r="F89" s="2">
        <v>1</v>
      </c>
      <c r="G89" s="2">
        <v>2</v>
      </c>
      <c r="I89" s="2" t="s">
        <v>22</v>
      </c>
      <c r="J89" s="2">
        <v>0</v>
      </c>
      <c r="K89" s="2">
        <v>1</v>
      </c>
      <c r="L89" s="2">
        <v>0</v>
      </c>
      <c r="M89" s="2">
        <v>0</v>
      </c>
      <c r="N89" s="2">
        <v>1</v>
      </c>
    </row>
    <row r="90" spans="1:16" x14ac:dyDescent="0.3">
      <c r="A90" s="2" t="s">
        <v>23</v>
      </c>
      <c r="B90" s="2">
        <v>0</v>
      </c>
      <c r="C90" s="2">
        <v>0</v>
      </c>
      <c r="D90" s="2">
        <v>0</v>
      </c>
      <c r="E90" s="2">
        <v>1</v>
      </c>
      <c r="F90" s="2">
        <v>0</v>
      </c>
      <c r="G90" s="2">
        <v>0</v>
      </c>
      <c r="I90" s="2" t="s">
        <v>23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</row>
    <row r="91" spans="1:16" x14ac:dyDescent="0.3">
      <c r="A91" s="2" t="s">
        <v>24</v>
      </c>
      <c r="B91" s="2">
        <v>0</v>
      </c>
      <c r="C91" s="2">
        <v>1</v>
      </c>
      <c r="D91" s="2">
        <v>0</v>
      </c>
      <c r="E91" s="2">
        <v>1</v>
      </c>
      <c r="F91" s="2">
        <v>0</v>
      </c>
      <c r="G91" s="2">
        <v>1</v>
      </c>
      <c r="I91" s="2" t="s">
        <v>24</v>
      </c>
      <c r="J91" s="2">
        <v>0</v>
      </c>
      <c r="K91" s="2">
        <v>1</v>
      </c>
      <c r="L91" s="2">
        <v>0</v>
      </c>
      <c r="M91" s="2">
        <v>0</v>
      </c>
      <c r="N91" s="2">
        <v>0</v>
      </c>
    </row>
    <row r="92" spans="1:16" x14ac:dyDescent="0.3">
      <c r="A92" s="2" t="s">
        <v>25</v>
      </c>
      <c r="B92" s="2">
        <v>1</v>
      </c>
      <c r="C92" s="2">
        <v>0</v>
      </c>
      <c r="D92" s="2">
        <v>1</v>
      </c>
      <c r="E92" s="2">
        <v>1</v>
      </c>
      <c r="F92" s="2">
        <v>1</v>
      </c>
      <c r="G92" s="2">
        <v>1</v>
      </c>
      <c r="I92" s="2" t="s">
        <v>25</v>
      </c>
      <c r="J92" s="2">
        <v>0</v>
      </c>
      <c r="K92" s="2">
        <v>0</v>
      </c>
      <c r="L92" s="2">
        <v>0</v>
      </c>
      <c r="M92" s="2">
        <v>0</v>
      </c>
      <c r="N92" s="2">
        <v>1</v>
      </c>
    </row>
    <row r="95" spans="1:16" x14ac:dyDescent="0.3">
      <c r="A95" s="14" t="s">
        <v>97</v>
      </c>
      <c r="B95" s="12"/>
      <c r="C95" s="12"/>
      <c r="D95" s="12"/>
      <c r="E95" s="12"/>
      <c r="F95" s="12"/>
      <c r="G95" s="13"/>
    </row>
    <row r="96" spans="1:16" x14ac:dyDescent="0.3">
      <c r="A96" s="2" t="s">
        <v>0</v>
      </c>
      <c r="B96" s="2" t="s">
        <v>26</v>
      </c>
      <c r="C96" s="2" t="s">
        <v>27</v>
      </c>
      <c r="D96" s="2" t="s">
        <v>28</v>
      </c>
      <c r="E96" s="2" t="s">
        <v>29</v>
      </c>
      <c r="F96" s="2" t="s">
        <v>30</v>
      </c>
      <c r="G96" s="2" t="s">
        <v>31</v>
      </c>
      <c r="I96" s="2" t="s">
        <v>32</v>
      </c>
      <c r="J96" s="2" t="s">
        <v>26</v>
      </c>
      <c r="K96" s="2" t="s">
        <v>27</v>
      </c>
      <c r="L96" s="2" t="s">
        <v>28</v>
      </c>
      <c r="M96" s="2" t="s">
        <v>29</v>
      </c>
      <c r="N96" s="2" t="s">
        <v>30</v>
      </c>
      <c r="P96" s="2" t="s">
        <v>99</v>
      </c>
    </row>
    <row r="97" spans="1:16" x14ac:dyDescent="0.3">
      <c r="A97" s="2" t="s">
        <v>1</v>
      </c>
      <c r="B97" s="2">
        <v>1</v>
      </c>
      <c r="C97" s="2">
        <v>0</v>
      </c>
      <c r="D97" s="2">
        <v>1</v>
      </c>
      <c r="E97" s="2">
        <v>0</v>
      </c>
      <c r="F97" s="2">
        <v>1</v>
      </c>
      <c r="G97" s="2">
        <v>3</v>
      </c>
      <c r="I97" s="2" t="s">
        <v>1</v>
      </c>
      <c r="J97" s="2">
        <v>1</v>
      </c>
      <c r="K97" s="2">
        <v>0</v>
      </c>
      <c r="L97" s="2">
        <v>1</v>
      </c>
      <c r="M97" s="2">
        <v>0</v>
      </c>
      <c r="N97" s="2">
        <v>1</v>
      </c>
      <c r="P97" s="2">
        <v>0</v>
      </c>
    </row>
    <row r="98" spans="1:16" x14ac:dyDescent="0.3">
      <c r="A98" s="2" t="s">
        <v>2</v>
      </c>
      <c r="B98" s="2">
        <v>1</v>
      </c>
      <c r="C98" s="2">
        <v>1</v>
      </c>
      <c r="D98" s="2">
        <v>1</v>
      </c>
      <c r="E98" s="2">
        <v>1</v>
      </c>
      <c r="F98" s="2">
        <v>0</v>
      </c>
      <c r="G98" s="2">
        <v>4</v>
      </c>
      <c r="I98" s="2" t="s">
        <v>2</v>
      </c>
      <c r="J98" s="2">
        <v>1</v>
      </c>
      <c r="K98" s="2">
        <v>1</v>
      </c>
      <c r="L98" s="2">
        <v>1</v>
      </c>
      <c r="M98" s="2">
        <v>1</v>
      </c>
      <c r="N98" s="2">
        <v>0</v>
      </c>
      <c r="P98" s="2">
        <v>0</v>
      </c>
    </row>
    <row r="99" spans="1:16" x14ac:dyDescent="0.3">
      <c r="A99" s="2" t="s">
        <v>3</v>
      </c>
      <c r="B99" s="2">
        <v>1</v>
      </c>
      <c r="C99" s="2">
        <v>1</v>
      </c>
      <c r="D99" s="2">
        <v>0</v>
      </c>
      <c r="E99" s="2">
        <v>0</v>
      </c>
      <c r="F99" s="2">
        <v>1</v>
      </c>
      <c r="G99" s="2">
        <v>3</v>
      </c>
      <c r="I99" s="2" t="s">
        <v>3</v>
      </c>
      <c r="J99" s="2">
        <v>1</v>
      </c>
      <c r="K99" s="2">
        <v>1</v>
      </c>
      <c r="L99" s="2">
        <v>0</v>
      </c>
      <c r="M99" s="2">
        <v>0</v>
      </c>
      <c r="N99" s="2">
        <v>1</v>
      </c>
      <c r="P99" s="2">
        <v>0</v>
      </c>
    </row>
    <row r="100" spans="1:16" x14ac:dyDescent="0.3">
      <c r="A100" s="2" t="s">
        <v>4</v>
      </c>
      <c r="B100" s="2">
        <v>0</v>
      </c>
      <c r="C100" s="2">
        <v>0</v>
      </c>
      <c r="D100" s="2">
        <v>0</v>
      </c>
      <c r="E100" s="2">
        <v>1</v>
      </c>
      <c r="F100" s="2">
        <v>1</v>
      </c>
      <c r="G100" s="2">
        <v>2</v>
      </c>
      <c r="I100" s="2" t="s">
        <v>4</v>
      </c>
      <c r="J100" s="2">
        <v>0</v>
      </c>
      <c r="K100" s="2">
        <v>0</v>
      </c>
      <c r="L100" s="2">
        <v>0</v>
      </c>
      <c r="M100" s="2">
        <v>1</v>
      </c>
      <c r="N100" s="2">
        <v>1</v>
      </c>
      <c r="P100" s="2">
        <v>0</v>
      </c>
    </row>
    <row r="101" spans="1:16" x14ac:dyDescent="0.3">
      <c r="A101" s="2" t="s">
        <v>5</v>
      </c>
      <c r="B101" s="2">
        <v>0</v>
      </c>
      <c r="C101" s="2">
        <v>0</v>
      </c>
      <c r="D101" s="2">
        <v>1</v>
      </c>
      <c r="E101" s="2">
        <v>1</v>
      </c>
      <c r="F101" s="2">
        <v>0</v>
      </c>
      <c r="G101" s="2">
        <v>2</v>
      </c>
      <c r="I101" s="2" t="s">
        <v>5</v>
      </c>
      <c r="J101" s="2">
        <v>0</v>
      </c>
      <c r="K101" s="2">
        <v>0</v>
      </c>
      <c r="L101" s="2">
        <v>1</v>
      </c>
      <c r="M101" s="2">
        <v>1</v>
      </c>
      <c r="N101" s="2">
        <v>0</v>
      </c>
      <c r="P101" s="2">
        <v>0</v>
      </c>
    </row>
    <row r="102" spans="1:16" x14ac:dyDescent="0.3">
      <c r="A102" s="2" t="s">
        <v>6</v>
      </c>
      <c r="B102" s="2">
        <v>0</v>
      </c>
      <c r="C102" s="2">
        <v>0</v>
      </c>
      <c r="D102" s="2">
        <v>1</v>
      </c>
      <c r="E102" s="2">
        <v>0</v>
      </c>
      <c r="F102" s="2">
        <v>0</v>
      </c>
      <c r="G102" s="2">
        <v>1</v>
      </c>
      <c r="I102" s="2" t="s">
        <v>6</v>
      </c>
      <c r="J102" s="2">
        <v>0</v>
      </c>
      <c r="K102" s="2">
        <v>0</v>
      </c>
      <c r="L102" s="2">
        <v>1</v>
      </c>
      <c r="M102" s="2">
        <v>0</v>
      </c>
      <c r="N102" s="2">
        <v>0</v>
      </c>
      <c r="P102" s="2">
        <v>0</v>
      </c>
    </row>
    <row r="103" spans="1:16" x14ac:dyDescent="0.3">
      <c r="A103" s="2" t="s">
        <v>7</v>
      </c>
      <c r="B103" s="2">
        <v>0</v>
      </c>
      <c r="C103" s="2">
        <v>0</v>
      </c>
      <c r="D103" s="2">
        <v>0</v>
      </c>
      <c r="E103" s="2">
        <v>1</v>
      </c>
      <c r="F103" s="2">
        <v>0</v>
      </c>
      <c r="G103" s="2">
        <v>1</v>
      </c>
      <c r="I103" s="2" t="s">
        <v>7</v>
      </c>
      <c r="J103" s="2">
        <v>0</v>
      </c>
      <c r="K103" s="2">
        <v>0</v>
      </c>
      <c r="L103" s="2">
        <v>0</v>
      </c>
      <c r="M103" s="2">
        <v>1</v>
      </c>
      <c r="N103" s="2">
        <v>0</v>
      </c>
      <c r="P103" s="2">
        <v>0</v>
      </c>
    </row>
    <row r="104" spans="1:16" x14ac:dyDescent="0.3">
      <c r="A104" s="2" t="s">
        <v>8</v>
      </c>
      <c r="B104" s="2">
        <v>1</v>
      </c>
      <c r="C104" s="2">
        <v>1</v>
      </c>
      <c r="D104" s="2">
        <v>1</v>
      </c>
      <c r="E104" s="2">
        <v>1</v>
      </c>
      <c r="F104" s="2">
        <v>0</v>
      </c>
      <c r="G104" s="2">
        <v>4</v>
      </c>
      <c r="I104" s="2" t="s">
        <v>8</v>
      </c>
      <c r="J104" s="2">
        <v>1</v>
      </c>
      <c r="K104" s="2">
        <v>1</v>
      </c>
      <c r="L104" s="2">
        <v>1</v>
      </c>
      <c r="M104" s="2">
        <v>1</v>
      </c>
      <c r="N104" s="2">
        <v>0</v>
      </c>
      <c r="P104" s="2">
        <v>0</v>
      </c>
    </row>
    <row r="105" spans="1:16" x14ac:dyDescent="0.3">
      <c r="A105" s="2" t="s">
        <v>9</v>
      </c>
      <c r="B105" s="2">
        <v>0</v>
      </c>
      <c r="C105" s="2">
        <v>1</v>
      </c>
      <c r="D105" s="2">
        <v>0</v>
      </c>
      <c r="E105" s="2">
        <v>0</v>
      </c>
      <c r="F105" s="2">
        <v>1</v>
      </c>
      <c r="G105" s="2">
        <v>2</v>
      </c>
      <c r="I105" s="2" t="s">
        <v>9</v>
      </c>
      <c r="J105" s="2">
        <v>0</v>
      </c>
      <c r="K105" s="2">
        <v>1</v>
      </c>
      <c r="L105" s="2">
        <v>0</v>
      </c>
      <c r="M105" s="2">
        <v>0</v>
      </c>
      <c r="N105" s="2">
        <v>1</v>
      </c>
      <c r="P105" s="2">
        <v>0</v>
      </c>
    </row>
    <row r="106" spans="1:16" x14ac:dyDescent="0.3">
      <c r="A106" s="2" t="s">
        <v>10</v>
      </c>
      <c r="B106" s="2">
        <v>0</v>
      </c>
      <c r="C106" s="2">
        <v>1</v>
      </c>
      <c r="D106" s="2">
        <v>1</v>
      </c>
      <c r="E106" s="2">
        <v>1</v>
      </c>
      <c r="F106" s="2">
        <v>0</v>
      </c>
      <c r="G106" s="2">
        <v>3</v>
      </c>
      <c r="I106" s="2" t="s">
        <v>10</v>
      </c>
      <c r="J106" s="2">
        <v>0</v>
      </c>
      <c r="K106" s="2">
        <v>1</v>
      </c>
      <c r="L106" s="2">
        <v>1</v>
      </c>
      <c r="M106" s="2">
        <v>1</v>
      </c>
      <c r="N106" s="2">
        <v>0</v>
      </c>
      <c r="P106" s="2">
        <v>0</v>
      </c>
    </row>
    <row r="107" spans="1:16" x14ac:dyDescent="0.3">
      <c r="A107" s="2" t="s">
        <v>11</v>
      </c>
      <c r="B107" s="2">
        <v>1</v>
      </c>
      <c r="C107" s="2">
        <v>0</v>
      </c>
      <c r="D107" s="2">
        <v>1</v>
      </c>
      <c r="E107" s="2">
        <v>0</v>
      </c>
      <c r="F107" s="2">
        <v>1</v>
      </c>
      <c r="G107" s="2">
        <v>3</v>
      </c>
      <c r="I107" s="2" t="s">
        <v>11</v>
      </c>
      <c r="J107" s="2">
        <v>1</v>
      </c>
      <c r="K107" s="2">
        <v>0</v>
      </c>
      <c r="L107" s="2">
        <v>1</v>
      </c>
      <c r="M107" s="2">
        <v>0</v>
      </c>
      <c r="N107" s="2">
        <v>1</v>
      </c>
      <c r="P107" s="2">
        <v>0</v>
      </c>
    </row>
    <row r="108" spans="1:16" x14ac:dyDescent="0.3">
      <c r="A108" s="2" t="s">
        <v>12</v>
      </c>
      <c r="B108" s="2">
        <v>1</v>
      </c>
      <c r="C108" s="2">
        <v>0</v>
      </c>
      <c r="D108" s="2">
        <v>0</v>
      </c>
      <c r="E108" s="2">
        <v>0</v>
      </c>
      <c r="F108" s="2">
        <v>0</v>
      </c>
      <c r="G108" s="2">
        <v>1</v>
      </c>
      <c r="I108" s="2" t="s">
        <v>12</v>
      </c>
      <c r="J108" s="2">
        <v>1</v>
      </c>
      <c r="K108" s="2">
        <v>0</v>
      </c>
      <c r="L108" s="2">
        <v>0</v>
      </c>
      <c r="M108" s="2">
        <v>0</v>
      </c>
      <c r="N108" s="2">
        <v>0</v>
      </c>
      <c r="P108" s="2">
        <v>0</v>
      </c>
    </row>
    <row r="109" spans="1:16" x14ac:dyDescent="0.3">
      <c r="A109" s="2" t="s">
        <v>13</v>
      </c>
      <c r="B109" s="2">
        <v>0</v>
      </c>
      <c r="C109" s="2">
        <v>0</v>
      </c>
      <c r="D109" s="2">
        <v>1</v>
      </c>
      <c r="E109" s="2">
        <v>0</v>
      </c>
      <c r="F109" s="2">
        <v>0</v>
      </c>
      <c r="G109" s="2">
        <v>1</v>
      </c>
      <c r="I109" s="2" t="s">
        <v>13</v>
      </c>
      <c r="J109" s="2">
        <v>0</v>
      </c>
      <c r="K109" s="2">
        <v>0</v>
      </c>
      <c r="L109" s="2">
        <v>1</v>
      </c>
      <c r="M109" s="2">
        <v>0</v>
      </c>
      <c r="N109" s="2">
        <v>0</v>
      </c>
      <c r="P109" s="2">
        <v>0</v>
      </c>
    </row>
    <row r="110" spans="1:16" x14ac:dyDescent="0.3">
      <c r="A110" s="2" t="s">
        <v>14</v>
      </c>
      <c r="B110" s="2">
        <v>0</v>
      </c>
      <c r="C110" s="2">
        <v>1</v>
      </c>
      <c r="D110" s="2">
        <v>1</v>
      </c>
      <c r="E110" s="2">
        <v>0</v>
      </c>
      <c r="F110" s="2">
        <v>1</v>
      </c>
      <c r="G110" s="2">
        <v>3</v>
      </c>
      <c r="I110" s="2" t="s">
        <v>14</v>
      </c>
      <c r="J110" s="2">
        <v>0</v>
      </c>
      <c r="K110" s="2">
        <v>1</v>
      </c>
      <c r="L110" s="2">
        <v>1</v>
      </c>
      <c r="M110" s="2">
        <v>0</v>
      </c>
      <c r="N110" s="2">
        <v>1</v>
      </c>
      <c r="P110" s="2">
        <v>0</v>
      </c>
    </row>
    <row r="111" spans="1:16" x14ac:dyDescent="0.3">
      <c r="A111" s="2" t="s">
        <v>15</v>
      </c>
      <c r="B111" s="2">
        <v>1</v>
      </c>
      <c r="C111" s="2">
        <v>0</v>
      </c>
      <c r="D111" s="2">
        <v>1</v>
      </c>
      <c r="E111" s="2">
        <v>1</v>
      </c>
      <c r="F111" s="2">
        <v>0</v>
      </c>
      <c r="G111" s="2">
        <v>3</v>
      </c>
      <c r="I111" s="2" t="s">
        <v>15</v>
      </c>
      <c r="J111" s="2">
        <v>1</v>
      </c>
      <c r="K111" s="2">
        <v>0</v>
      </c>
      <c r="L111" s="2">
        <v>1</v>
      </c>
      <c r="M111" s="2">
        <v>1</v>
      </c>
      <c r="N111" s="2">
        <v>0</v>
      </c>
      <c r="P111" s="2">
        <v>0</v>
      </c>
    </row>
    <row r="112" spans="1:16" x14ac:dyDescent="0.3">
      <c r="A112" s="2" t="s">
        <v>16</v>
      </c>
      <c r="B112" s="2">
        <v>0</v>
      </c>
      <c r="C112" s="2">
        <v>1</v>
      </c>
      <c r="D112" s="2">
        <v>0</v>
      </c>
      <c r="E112" s="2">
        <v>0</v>
      </c>
      <c r="F112" s="2">
        <v>0</v>
      </c>
      <c r="G112" s="2">
        <v>1</v>
      </c>
      <c r="I112" s="2" t="s">
        <v>16</v>
      </c>
      <c r="J112" s="2">
        <v>0</v>
      </c>
      <c r="K112" s="2">
        <v>1</v>
      </c>
      <c r="L112" s="2">
        <v>0</v>
      </c>
      <c r="M112" s="2">
        <v>0</v>
      </c>
      <c r="N112" s="2">
        <v>0</v>
      </c>
      <c r="P112" s="2">
        <v>0</v>
      </c>
    </row>
    <row r="113" spans="1:23" x14ac:dyDescent="0.3">
      <c r="A113" s="2" t="s">
        <v>17</v>
      </c>
      <c r="B113" s="2">
        <v>1</v>
      </c>
      <c r="C113" s="2">
        <v>0</v>
      </c>
      <c r="D113" s="2">
        <v>1</v>
      </c>
      <c r="E113" s="2">
        <v>1</v>
      </c>
      <c r="F113" s="2">
        <v>1</v>
      </c>
      <c r="G113" s="2">
        <v>4</v>
      </c>
      <c r="I113" s="2" t="s">
        <v>17</v>
      </c>
      <c r="J113" s="2">
        <v>1</v>
      </c>
      <c r="K113" s="2">
        <v>0</v>
      </c>
      <c r="L113" s="2">
        <v>1</v>
      </c>
      <c r="M113" s="2">
        <v>1</v>
      </c>
      <c r="N113" s="2">
        <v>1</v>
      </c>
      <c r="P113" s="2">
        <v>0</v>
      </c>
    </row>
    <row r="114" spans="1:23" x14ac:dyDescent="0.3">
      <c r="A114" s="2" t="s">
        <v>18</v>
      </c>
      <c r="B114" s="2">
        <v>0</v>
      </c>
      <c r="C114" s="2">
        <v>1</v>
      </c>
      <c r="D114" s="2">
        <v>0</v>
      </c>
      <c r="E114" s="2">
        <v>0</v>
      </c>
      <c r="F114" s="2">
        <v>0</v>
      </c>
      <c r="G114" s="2">
        <v>1</v>
      </c>
      <c r="I114" s="2" t="s">
        <v>18</v>
      </c>
      <c r="J114" s="2">
        <v>0</v>
      </c>
      <c r="K114" s="2">
        <v>1</v>
      </c>
      <c r="L114" s="2">
        <v>0</v>
      </c>
      <c r="M114" s="2">
        <v>0</v>
      </c>
      <c r="N114" s="2">
        <v>0</v>
      </c>
      <c r="P114" s="2">
        <v>0</v>
      </c>
    </row>
    <row r="115" spans="1:23" x14ac:dyDescent="0.3">
      <c r="A115" s="2" t="s">
        <v>19</v>
      </c>
      <c r="B115" s="2">
        <v>1</v>
      </c>
      <c r="C115" s="2">
        <v>0</v>
      </c>
      <c r="D115" s="2">
        <v>1</v>
      </c>
      <c r="E115" s="2">
        <v>0</v>
      </c>
      <c r="F115" s="2">
        <v>0</v>
      </c>
      <c r="G115" s="2">
        <v>2</v>
      </c>
      <c r="I115" s="2" t="s">
        <v>19</v>
      </c>
      <c r="J115" s="2">
        <v>1</v>
      </c>
      <c r="K115" s="2">
        <v>0</v>
      </c>
      <c r="L115" s="2">
        <v>1</v>
      </c>
      <c r="M115" s="2">
        <v>0</v>
      </c>
      <c r="N115" s="2">
        <v>0</v>
      </c>
      <c r="P115" s="2">
        <v>0</v>
      </c>
    </row>
    <row r="116" spans="1:23" x14ac:dyDescent="0.3">
      <c r="A116" s="2" t="s">
        <v>20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I116" s="2" t="s">
        <v>20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P116" s="2">
        <v>0</v>
      </c>
    </row>
    <row r="117" spans="1:23" x14ac:dyDescent="0.3">
      <c r="A117" s="2" t="s">
        <v>21</v>
      </c>
      <c r="B117" s="2">
        <v>1</v>
      </c>
      <c r="C117" s="2">
        <v>1</v>
      </c>
      <c r="D117" s="2">
        <v>0</v>
      </c>
      <c r="E117" s="2">
        <v>1</v>
      </c>
      <c r="F117" s="2">
        <v>0</v>
      </c>
      <c r="G117" s="2">
        <v>3</v>
      </c>
      <c r="I117" s="2" t="s">
        <v>21</v>
      </c>
      <c r="J117" s="2">
        <v>1</v>
      </c>
      <c r="K117" s="2">
        <v>1</v>
      </c>
      <c r="L117" s="2">
        <v>0</v>
      </c>
      <c r="M117" s="2">
        <v>1</v>
      </c>
      <c r="N117" s="2">
        <v>0</v>
      </c>
      <c r="P117" s="2">
        <v>0</v>
      </c>
    </row>
    <row r="118" spans="1:23" x14ac:dyDescent="0.3">
      <c r="A118" s="2" t="s">
        <v>22</v>
      </c>
      <c r="B118" s="2">
        <v>1</v>
      </c>
      <c r="C118" s="2">
        <v>0</v>
      </c>
      <c r="D118" s="2">
        <v>0</v>
      </c>
      <c r="E118" s="2">
        <v>0</v>
      </c>
      <c r="F118" s="2">
        <v>1</v>
      </c>
      <c r="G118" s="2">
        <v>2</v>
      </c>
      <c r="I118" s="2" t="s">
        <v>22</v>
      </c>
      <c r="J118" s="2">
        <v>1</v>
      </c>
      <c r="K118" s="2">
        <v>0</v>
      </c>
      <c r="L118" s="2">
        <v>0</v>
      </c>
      <c r="M118" s="2">
        <v>0</v>
      </c>
      <c r="N118" s="2">
        <v>1</v>
      </c>
      <c r="P118" s="2">
        <v>0</v>
      </c>
    </row>
    <row r="119" spans="1:23" x14ac:dyDescent="0.3">
      <c r="A119" s="2" t="s">
        <v>23</v>
      </c>
      <c r="B119" s="2">
        <v>0</v>
      </c>
      <c r="C119" s="2">
        <v>1</v>
      </c>
      <c r="D119" s="2">
        <v>1</v>
      </c>
      <c r="E119" s="2">
        <v>0</v>
      </c>
      <c r="F119" s="2">
        <v>0</v>
      </c>
      <c r="G119" s="2">
        <v>2</v>
      </c>
      <c r="I119" s="2" t="s">
        <v>23</v>
      </c>
      <c r="J119" s="2">
        <v>0</v>
      </c>
      <c r="K119" s="2">
        <v>1</v>
      </c>
      <c r="L119" s="2">
        <v>1</v>
      </c>
      <c r="M119" s="2">
        <v>0</v>
      </c>
      <c r="N119" s="2">
        <v>0</v>
      </c>
      <c r="P119" s="2">
        <v>0</v>
      </c>
    </row>
    <row r="120" spans="1:23" x14ac:dyDescent="0.3">
      <c r="A120" s="2" t="s">
        <v>24</v>
      </c>
      <c r="B120" s="2">
        <v>0</v>
      </c>
      <c r="C120" s="2">
        <v>1</v>
      </c>
      <c r="D120" s="2">
        <v>1</v>
      </c>
      <c r="E120" s="2">
        <v>0</v>
      </c>
      <c r="F120" s="2">
        <v>0</v>
      </c>
      <c r="G120" s="2">
        <v>2</v>
      </c>
      <c r="I120" s="2" t="s">
        <v>24</v>
      </c>
      <c r="J120" s="2">
        <v>0</v>
      </c>
      <c r="K120" s="2">
        <v>1</v>
      </c>
      <c r="L120" s="2">
        <v>1</v>
      </c>
      <c r="M120" s="2">
        <v>0</v>
      </c>
      <c r="N120" s="2">
        <v>0</v>
      </c>
      <c r="P120" s="2">
        <v>0</v>
      </c>
    </row>
    <row r="121" spans="1:23" x14ac:dyDescent="0.3">
      <c r="A121" s="2" t="s">
        <v>25</v>
      </c>
      <c r="B121" s="2">
        <v>1</v>
      </c>
      <c r="C121" s="2">
        <v>0</v>
      </c>
      <c r="D121" s="2">
        <v>1</v>
      </c>
      <c r="E121" s="2">
        <v>0</v>
      </c>
      <c r="F121" s="2">
        <v>0</v>
      </c>
      <c r="G121" s="2">
        <v>2</v>
      </c>
      <c r="I121" s="2" t="s">
        <v>25</v>
      </c>
      <c r="J121" s="2">
        <v>1</v>
      </c>
      <c r="K121" s="2">
        <v>0</v>
      </c>
      <c r="L121" s="2">
        <v>1</v>
      </c>
      <c r="M121" s="2">
        <v>0</v>
      </c>
      <c r="N121" s="2">
        <v>0</v>
      </c>
      <c r="P121" s="2">
        <v>0</v>
      </c>
    </row>
    <row r="124" spans="1:23" x14ac:dyDescent="0.3">
      <c r="A124" s="14" t="s">
        <v>98</v>
      </c>
      <c r="B124" s="12"/>
      <c r="C124" s="12"/>
      <c r="D124" s="12"/>
      <c r="E124" s="12"/>
      <c r="F124" s="12"/>
      <c r="G124" s="13"/>
      <c r="I124" s="17" t="s">
        <v>126</v>
      </c>
      <c r="J124" s="17">
        <v>1</v>
      </c>
      <c r="K124" s="17">
        <v>2</v>
      </c>
      <c r="L124" s="17">
        <v>1</v>
      </c>
      <c r="M124" s="17">
        <v>3</v>
      </c>
      <c r="N124" s="17">
        <v>3</v>
      </c>
    </row>
    <row r="125" spans="1:23" x14ac:dyDescent="0.3">
      <c r="A125" s="2" t="s">
        <v>0</v>
      </c>
      <c r="B125" s="2" t="s">
        <v>26</v>
      </c>
      <c r="C125" s="2" t="s">
        <v>27</v>
      </c>
      <c r="D125" s="2" t="s">
        <v>28</v>
      </c>
      <c r="E125" s="2" t="s">
        <v>29</v>
      </c>
      <c r="F125" s="2" t="s">
        <v>30</v>
      </c>
      <c r="G125" s="17" t="s">
        <v>31</v>
      </c>
      <c r="I125" s="2" t="s">
        <v>0</v>
      </c>
      <c r="J125" s="2" t="s">
        <v>26</v>
      </c>
      <c r="K125" s="2" t="s">
        <v>27</v>
      </c>
      <c r="L125" s="2" t="s">
        <v>28</v>
      </c>
      <c r="M125" s="2" t="s">
        <v>29</v>
      </c>
      <c r="N125" s="2" t="s">
        <v>30</v>
      </c>
      <c r="R125" s="2" t="s">
        <v>0</v>
      </c>
      <c r="S125" s="2" t="s">
        <v>26</v>
      </c>
      <c r="T125" s="2" t="s">
        <v>27</v>
      </c>
      <c r="U125" s="2" t="s">
        <v>28</v>
      </c>
      <c r="V125" s="2" t="s">
        <v>29</v>
      </c>
      <c r="W125" s="2" t="s">
        <v>30</v>
      </c>
    </row>
    <row r="126" spans="1:23" x14ac:dyDescent="0.3">
      <c r="A126" s="2" t="s">
        <v>1</v>
      </c>
      <c r="B126" s="2">
        <v>3</v>
      </c>
      <c r="C126" s="2">
        <v>2</v>
      </c>
      <c r="D126" s="2">
        <v>3</v>
      </c>
      <c r="E126" s="2">
        <v>1</v>
      </c>
      <c r="F126" s="2">
        <v>3</v>
      </c>
      <c r="G126" s="17">
        <v>3</v>
      </c>
      <c r="I126" s="2" t="s">
        <v>1</v>
      </c>
      <c r="J126" s="2">
        <v>1</v>
      </c>
      <c r="K126" s="2">
        <v>1</v>
      </c>
      <c r="L126" s="2">
        <v>1</v>
      </c>
      <c r="M126" s="2">
        <v>0</v>
      </c>
      <c r="N126" s="2">
        <v>3</v>
      </c>
      <c r="R126" s="2" t="s">
        <v>1</v>
      </c>
      <c r="S126" s="2">
        <v>1</v>
      </c>
      <c r="T126" s="2">
        <v>0</v>
      </c>
      <c r="U126" s="2">
        <v>1</v>
      </c>
      <c r="V126" s="2">
        <v>0</v>
      </c>
      <c r="W126" s="2">
        <v>1</v>
      </c>
    </row>
    <row r="127" spans="1:23" x14ac:dyDescent="0.3">
      <c r="A127" s="2" t="s">
        <v>2</v>
      </c>
      <c r="B127" s="2">
        <v>2</v>
      </c>
      <c r="C127" s="2">
        <v>2</v>
      </c>
      <c r="D127" s="2">
        <v>3</v>
      </c>
      <c r="E127" s="2">
        <v>3</v>
      </c>
      <c r="F127" s="2">
        <v>2</v>
      </c>
      <c r="G127" s="17">
        <v>3</v>
      </c>
      <c r="I127" s="2" t="s">
        <v>2</v>
      </c>
      <c r="J127" s="2">
        <v>1</v>
      </c>
      <c r="K127" s="2">
        <v>1</v>
      </c>
      <c r="L127" s="2">
        <v>1</v>
      </c>
      <c r="M127" s="2">
        <v>3</v>
      </c>
      <c r="N127" s="2">
        <v>1</v>
      </c>
      <c r="R127" s="2" t="s">
        <v>2</v>
      </c>
      <c r="S127" s="2">
        <v>1</v>
      </c>
      <c r="T127" s="2">
        <v>0</v>
      </c>
      <c r="U127" s="2">
        <v>1</v>
      </c>
      <c r="V127" s="2">
        <v>1</v>
      </c>
      <c r="W127" s="2">
        <v>0</v>
      </c>
    </row>
    <row r="128" spans="1:23" x14ac:dyDescent="0.3">
      <c r="A128" s="2" t="s">
        <v>3</v>
      </c>
      <c r="B128" s="2">
        <v>2</v>
      </c>
      <c r="C128" s="2">
        <v>3</v>
      </c>
      <c r="D128" s="2">
        <v>1</v>
      </c>
      <c r="E128" s="2">
        <v>2</v>
      </c>
      <c r="F128" s="2">
        <v>3</v>
      </c>
      <c r="G128" s="17">
        <v>2</v>
      </c>
      <c r="I128" s="2" t="s">
        <v>3</v>
      </c>
      <c r="J128" s="2">
        <v>1</v>
      </c>
      <c r="K128" s="2">
        <v>2</v>
      </c>
      <c r="L128" s="2">
        <v>0</v>
      </c>
      <c r="M128" s="2">
        <v>1</v>
      </c>
      <c r="N128" s="2">
        <v>2</v>
      </c>
      <c r="R128" s="2" t="s">
        <v>3</v>
      </c>
      <c r="S128" s="2">
        <v>1</v>
      </c>
      <c r="T128" s="2">
        <v>1</v>
      </c>
      <c r="U128" s="2">
        <v>0</v>
      </c>
      <c r="V128" s="2">
        <v>0</v>
      </c>
      <c r="W128" s="2">
        <v>0</v>
      </c>
    </row>
    <row r="129" spans="1:23" x14ac:dyDescent="0.3">
      <c r="A129" s="2" t="s">
        <v>4</v>
      </c>
      <c r="B129" s="2">
        <v>0</v>
      </c>
      <c r="C129" s="2">
        <v>2</v>
      </c>
      <c r="D129" s="2">
        <v>1</v>
      </c>
      <c r="E129" s="2">
        <v>2</v>
      </c>
      <c r="F129" s="2">
        <v>2</v>
      </c>
      <c r="G129" s="17">
        <v>0</v>
      </c>
      <c r="I129" s="2" t="s">
        <v>4</v>
      </c>
      <c r="J129" s="2">
        <v>0</v>
      </c>
      <c r="K129" s="2">
        <v>1</v>
      </c>
      <c r="L129" s="2">
        <v>0</v>
      </c>
      <c r="M129" s="2">
        <v>2</v>
      </c>
      <c r="N129" s="2">
        <v>1</v>
      </c>
      <c r="R129" s="2" t="s">
        <v>4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</row>
    <row r="130" spans="1:23" x14ac:dyDescent="0.3">
      <c r="A130" s="2" t="s">
        <v>5</v>
      </c>
      <c r="B130" s="2">
        <v>0</v>
      </c>
      <c r="C130" s="2">
        <v>0</v>
      </c>
      <c r="D130" s="2">
        <v>3</v>
      </c>
      <c r="E130" s="2">
        <v>2</v>
      </c>
      <c r="F130" s="2">
        <v>1</v>
      </c>
      <c r="G130" s="17">
        <v>1</v>
      </c>
      <c r="I130" s="2" t="s">
        <v>5</v>
      </c>
      <c r="J130" s="2">
        <v>0</v>
      </c>
      <c r="K130" s="2">
        <v>0</v>
      </c>
      <c r="L130" s="2">
        <v>1</v>
      </c>
      <c r="M130" s="2">
        <v>2</v>
      </c>
      <c r="N130" s="2">
        <v>1</v>
      </c>
      <c r="R130" s="2" t="s">
        <v>5</v>
      </c>
      <c r="S130" s="2">
        <v>0</v>
      </c>
      <c r="T130" s="2">
        <v>0</v>
      </c>
      <c r="U130" s="2">
        <v>1</v>
      </c>
      <c r="V130" s="2">
        <v>0</v>
      </c>
      <c r="W130" s="2">
        <v>0</v>
      </c>
    </row>
    <row r="131" spans="1:23" x14ac:dyDescent="0.3">
      <c r="A131" s="2" t="s">
        <v>6</v>
      </c>
      <c r="B131" s="2">
        <v>2</v>
      </c>
      <c r="C131" s="2">
        <v>2</v>
      </c>
      <c r="D131" s="2">
        <v>4</v>
      </c>
      <c r="E131" s="2">
        <v>3</v>
      </c>
      <c r="F131" s="2">
        <v>1</v>
      </c>
      <c r="G131" s="17">
        <v>1</v>
      </c>
      <c r="I131" s="2" t="s">
        <v>6</v>
      </c>
      <c r="J131" s="2">
        <v>0</v>
      </c>
      <c r="K131" s="2">
        <v>0</v>
      </c>
      <c r="L131" s="2">
        <v>1</v>
      </c>
      <c r="M131" s="2">
        <v>2</v>
      </c>
      <c r="N131" s="2">
        <v>1</v>
      </c>
      <c r="R131" s="2" t="s">
        <v>6</v>
      </c>
      <c r="S131" s="2">
        <v>0</v>
      </c>
      <c r="T131" s="2">
        <v>0</v>
      </c>
      <c r="U131" s="2">
        <v>1</v>
      </c>
      <c r="V131" s="2">
        <v>0</v>
      </c>
      <c r="W131" s="2">
        <v>0</v>
      </c>
    </row>
    <row r="132" spans="1:23" x14ac:dyDescent="0.3">
      <c r="A132" s="2" t="s">
        <v>7</v>
      </c>
      <c r="B132" s="2">
        <v>3</v>
      </c>
      <c r="C132" s="2">
        <v>2</v>
      </c>
      <c r="D132" s="2">
        <v>2</v>
      </c>
      <c r="E132" s="2">
        <v>2</v>
      </c>
      <c r="F132" s="2">
        <v>2</v>
      </c>
      <c r="G132" s="17">
        <v>0</v>
      </c>
      <c r="I132" s="2" t="s">
        <v>7</v>
      </c>
      <c r="J132" s="2">
        <v>0</v>
      </c>
      <c r="K132" s="2">
        <v>1</v>
      </c>
      <c r="L132" s="2">
        <v>0</v>
      </c>
      <c r="M132" s="2">
        <v>2</v>
      </c>
      <c r="N132" s="2">
        <v>1</v>
      </c>
      <c r="R132" s="2" t="s">
        <v>7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</row>
    <row r="133" spans="1:23" x14ac:dyDescent="0.3">
      <c r="A133" s="2" t="s">
        <v>8</v>
      </c>
      <c r="B133" s="2">
        <v>1</v>
      </c>
      <c r="C133" s="2">
        <v>2</v>
      </c>
      <c r="D133" s="2">
        <v>2</v>
      </c>
      <c r="E133" s="2">
        <v>3</v>
      </c>
      <c r="F133" s="2">
        <v>2</v>
      </c>
      <c r="G133" s="17">
        <v>2</v>
      </c>
      <c r="I133" s="2" t="s">
        <v>8</v>
      </c>
      <c r="J133" s="2">
        <v>1</v>
      </c>
      <c r="K133" s="2">
        <v>1</v>
      </c>
      <c r="L133" s="2">
        <v>1</v>
      </c>
      <c r="M133" s="2">
        <v>2</v>
      </c>
      <c r="N133" s="2">
        <v>2</v>
      </c>
      <c r="R133" s="2" t="s">
        <v>8</v>
      </c>
      <c r="S133" s="2">
        <v>1</v>
      </c>
      <c r="T133" s="2">
        <v>0</v>
      </c>
      <c r="U133" s="2">
        <v>1</v>
      </c>
      <c r="V133" s="2">
        <v>0</v>
      </c>
      <c r="W133" s="2">
        <v>0</v>
      </c>
    </row>
    <row r="134" spans="1:23" x14ac:dyDescent="0.3">
      <c r="A134" s="2" t="s">
        <v>9</v>
      </c>
      <c r="B134" s="2">
        <v>2</v>
      </c>
      <c r="C134" s="2">
        <v>2</v>
      </c>
      <c r="D134" s="2">
        <v>2</v>
      </c>
      <c r="E134" s="2">
        <v>2</v>
      </c>
      <c r="F134" s="2">
        <v>2</v>
      </c>
      <c r="G134" s="17">
        <v>0</v>
      </c>
      <c r="I134" s="2" t="s">
        <v>9</v>
      </c>
      <c r="J134" s="2">
        <v>0</v>
      </c>
      <c r="K134" s="2">
        <v>1</v>
      </c>
      <c r="L134" s="2">
        <v>0</v>
      </c>
      <c r="M134" s="2">
        <v>2</v>
      </c>
      <c r="N134" s="2">
        <v>2</v>
      </c>
      <c r="R134" s="2" t="s">
        <v>9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</row>
    <row r="135" spans="1:23" x14ac:dyDescent="0.3">
      <c r="A135" s="2" t="s">
        <v>10</v>
      </c>
      <c r="B135" s="2">
        <v>2</v>
      </c>
      <c r="C135" s="2">
        <v>3</v>
      </c>
      <c r="D135" s="2">
        <v>4</v>
      </c>
      <c r="E135" s="2">
        <v>3</v>
      </c>
      <c r="F135" s="2">
        <v>2</v>
      </c>
      <c r="G135" s="17">
        <v>2</v>
      </c>
      <c r="I135" s="2" t="s">
        <v>10</v>
      </c>
      <c r="J135" s="2">
        <v>0</v>
      </c>
      <c r="K135" s="2">
        <v>2</v>
      </c>
      <c r="L135" s="2">
        <v>1</v>
      </c>
      <c r="M135" s="2">
        <v>2</v>
      </c>
      <c r="N135" s="2">
        <v>1</v>
      </c>
      <c r="R135" s="2" t="s">
        <v>10</v>
      </c>
      <c r="S135" s="2">
        <v>0</v>
      </c>
      <c r="T135" s="2">
        <v>1</v>
      </c>
      <c r="U135" s="2">
        <v>1</v>
      </c>
      <c r="V135" s="2">
        <v>0</v>
      </c>
      <c r="W135" s="2">
        <v>0</v>
      </c>
    </row>
    <row r="136" spans="1:23" x14ac:dyDescent="0.3">
      <c r="A136" s="2" t="s">
        <v>11</v>
      </c>
      <c r="B136" s="2">
        <v>3</v>
      </c>
      <c r="C136" s="2">
        <v>1</v>
      </c>
      <c r="D136" s="2">
        <v>2</v>
      </c>
      <c r="E136" s="2">
        <v>0</v>
      </c>
      <c r="F136" s="2">
        <v>2</v>
      </c>
      <c r="G136" s="17">
        <v>2</v>
      </c>
      <c r="I136" s="2" t="s">
        <v>11</v>
      </c>
      <c r="J136" s="2">
        <v>1</v>
      </c>
      <c r="K136" s="2">
        <v>0</v>
      </c>
      <c r="L136" s="2">
        <v>1</v>
      </c>
      <c r="M136" s="2">
        <v>0</v>
      </c>
      <c r="N136" s="2">
        <v>2</v>
      </c>
      <c r="R136" s="2" t="s">
        <v>11</v>
      </c>
      <c r="S136" s="2">
        <v>1</v>
      </c>
      <c r="T136" s="2">
        <v>0</v>
      </c>
      <c r="U136" s="2">
        <v>1</v>
      </c>
      <c r="V136" s="2">
        <v>0</v>
      </c>
      <c r="W136" s="2">
        <v>0</v>
      </c>
    </row>
    <row r="137" spans="1:23" x14ac:dyDescent="0.3">
      <c r="A137" s="2" t="s">
        <v>12</v>
      </c>
      <c r="B137" s="2">
        <v>4</v>
      </c>
      <c r="C137" s="2">
        <v>1</v>
      </c>
      <c r="D137" s="2">
        <v>2</v>
      </c>
      <c r="E137" s="2">
        <v>2</v>
      </c>
      <c r="F137" s="2">
        <v>2</v>
      </c>
      <c r="G137" s="17">
        <v>1</v>
      </c>
      <c r="I137" s="2" t="s">
        <v>12</v>
      </c>
      <c r="J137" s="2">
        <v>1</v>
      </c>
      <c r="K137" s="2">
        <v>0</v>
      </c>
      <c r="L137" s="2">
        <v>0</v>
      </c>
      <c r="M137" s="2">
        <v>2</v>
      </c>
      <c r="N137" s="2">
        <v>1</v>
      </c>
      <c r="R137" s="2" t="s">
        <v>12</v>
      </c>
      <c r="S137" s="2">
        <v>1</v>
      </c>
      <c r="T137" s="2">
        <v>0</v>
      </c>
      <c r="U137" s="2">
        <v>0</v>
      </c>
      <c r="V137" s="2">
        <v>0</v>
      </c>
      <c r="W137" s="2">
        <v>0</v>
      </c>
    </row>
    <row r="138" spans="1:23" x14ac:dyDescent="0.3">
      <c r="A138" s="2" t="s">
        <v>13</v>
      </c>
      <c r="B138" s="2">
        <v>2</v>
      </c>
      <c r="C138" s="2">
        <v>1</v>
      </c>
      <c r="D138" s="2">
        <v>3</v>
      </c>
      <c r="E138" s="2">
        <v>1</v>
      </c>
      <c r="F138" s="2">
        <v>3</v>
      </c>
      <c r="G138" s="17">
        <v>1</v>
      </c>
      <c r="I138" s="2" t="s">
        <v>13</v>
      </c>
      <c r="J138" s="2">
        <v>0</v>
      </c>
      <c r="K138" s="2">
        <v>1</v>
      </c>
      <c r="L138" s="2">
        <v>1</v>
      </c>
      <c r="M138" s="2">
        <v>0</v>
      </c>
      <c r="N138" s="2">
        <v>2</v>
      </c>
      <c r="R138" s="2" t="s">
        <v>13</v>
      </c>
      <c r="S138" s="2">
        <v>0</v>
      </c>
      <c r="T138" s="2">
        <v>0</v>
      </c>
      <c r="U138" s="2">
        <v>1</v>
      </c>
      <c r="V138" s="2">
        <v>0</v>
      </c>
      <c r="W138" s="2">
        <v>0</v>
      </c>
    </row>
    <row r="139" spans="1:23" x14ac:dyDescent="0.3">
      <c r="A139" s="2" t="s">
        <v>14</v>
      </c>
      <c r="B139" s="2">
        <v>1</v>
      </c>
      <c r="C139" s="2">
        <v>2</v>
      </c>
      <c r="D139" s="2">
        <v>3</v>
      </c>
      <c r="E139" s="2">
        <v>1</v>
      </c>
      <c r="F139" s="2">
        <v>1</v>
      </c>
      <c r="G139" s="17">
        <v>1</v>
      </c>
      <c r="I139" s="2" t="s">
        <v>14</v>
      </c>
      <c r="J139" s="2">
        <v>0</v>
      </c>
      <c r="K139" s="2">
        <v>1</v>
      </c>
      <c r="L139" s="2">
        <v>1</v>
      </c>
      <c r="M139" s="2">
        <v>0</v>
      </c>
      <c r="N139" s="2">
        <v>1</v>
      </c>
      <c r="R139" s="2" t="s">
        <v>14</v>
      </c>
      <c r="S139" s="2">
        <v>0</v>
      </c>
      <c r="T139" s="2">
        <v>0</v>
      </c>
      <c r="U139" s="2">
        <v>1</v>
      </c>
      <c r="V139" s="2">
        <v>0</v>
      </c>
      <c r="W139" s="2">
        <v>0</v>
      </c>
    </row>
    <row r="140" spans="1:23" x14ac:dyDescent="0.3">
      <c r="A140" s="2" t="s">
        <v>15</v>
      </c>
      <c r="B140" s="2">
        <v>2</v>
      </c>
      <c r="C140" s="2">
        <v>3</v>
      </c>
      <c r="D140" s="2">
        <v>2</v>
      </c>
      <c r="E140" s="2">
        <v>4</v>
      </c>
      <c r="F140" s="2">
        <v>1</v>
      </c>
      <c r="G140" s="17">
        <v>3</v>
      </c>
      <c r="I140" s="2" t="s">
        <v>15</v>
      </c>
      <c r="J140" s="2">
        <v>1</v>
      </c>
      <c r="K140" s="2">
        <v>1</v>
      </c>
      <c r="L140" s="2">
        <v>1</v>
      </c>
      <c r="M140" s="2">
        <v>3</v>
      </c>
      <c r="N140" s="2">
        <v>0</v>
      </c>
      <c r="R140" s="2" t="s">
        <v>15</v>
      </c>
      <c r="S140" s="2">
        <v>1</v>
      </c>
      <c r="T140" s="2">
        <v>0</v>
      </c>
      <c r="U140" s="2">
        <v>1</v>
      </c>
      <c r="V140" s="2">
        <v>1</v>
      </c>
      <c r="W140" s="2">
        <v>0</v>
      </c>
    </row>
    <row r="141" spans="1:23" x14ac:dyDescent="0.3">
      <c r="A141" s="2" t="s">
        <v>16</v>
      </c>
      <c r="B141" s="2">
        <v>2</v>
      </c>
      <c r="C141" s="2">
        <v>3</v>
      </c>
      <c r="D141" s="2">
        <v>0</v>
      </c>
      <c r="E141" s="2">
        <v>1</v>
      </c>
      <c r="F141" s="2">
        <v>2</v>
      </c>
      <c r="G141" s="17">
        <v>1</v>
      </c>
      <c r="I141" s="2" t="s">
        <v>16</v>
      </c>
      <c r="J141" s="2">
        <v>0</v>
      </c>
      <c r="K141" s="2">
        <v>2</v>
      </c>
      <c r="L141" s="2">
        <v>0</v>
      </c>
      <c r="M141" s="2">
        <v>1</v>
      </c>
      <c r="N141" s="2">
        <v>1</v>
      </c>
      <c r="R141" s="2" t="s">
        <v>16</v>
      </c>
      <c r="S141" s="2">
        <v>0</v>
      </c>
      <c r="T141" s="2">
        <v>1</v>
      </c>
      <c r="U141" s="2">
        <v>0</v>
      </c>
      <c r="V141" s="2">
        <v>0</v>
      </c>
      <c r="W141" s="2">
        <v>0</v>
      </c>
    </row>
    <row r="142" spans="1:23" x14ac:dyDescent="0.3">
      <c r="A142" s="2" t="s">
        <v>17</v>
      </c>
      <c r="B142" s="2">
        <v>3</v>
      </c>
      <c r="C142" s="2">
        <v>2</v>
      </c>
      <c r="D142" s="2">
        <v>2</v>
      </c>
      <c r="E142" s="2">
        <v>3</v>
      </c>
      <c r="F142" s="2">
        <v>1</v>
      </c>
      <c r="G142" s="17">
        <v>2</v>
      </c>
      <c r="I142" s="2" t="s">
        <v>17</v>
      </c>
      <c r="J142" s="2">
        <v>1</v>
      </c>
      <c r="K142" s="2">
        <v>0</v>
      </c>
      <c r="L142" s="2">
        <v>1</v>
      </c>
      <c r="M142" s="2">
        <v>2</v>
      </c>
      <c r="N142" s="2">
        <v>1</v>
      </c>
      <c r="R142" s="2" t="s">
        <v>17</v>
      </c>
      <c r="S142" s="2">
        <v>1</v>
      </c>
      <c r="T142" s="2">
        <v>0</v>
      </c>
      <c r="U142" s="2">
        <v>1</v>
      </c>
      <c r="V142" s="2">
        <v>0</v>
      </c>
      <c r="W142" s="2">
        <v>0</v>
      </c>
    </row>
    <row r="143" spans="1:23" x14ac:dyDescent="0.3">
      <c r="A143" s="2" t="s">
        <v>18</v>
      </c>
      <c r="B143" s="2">
        <v>1</v>
      </c>
      <c r="C143" s="2">
        <v>3</v>
      </c>
      <c r="D143" s="2">
        <v>2</v>
      </c>
      <c r="E143" s="2">
        <v>3</v>
      </c>
      <c r="F143" s="2">
        <v>2</v>
      </c>
      <c r="G143" s="17">
        <v>1</v>
      </c>
      <c r="I143" s="2" t="s">
        <v>18</v>
      </c>
      <c r="J143" s="2">
        <v>0</v>
      </c>
      <c r="K143" s="2">
        <v>2</v>
      </c>
      <c r="L143" s="2">
        <v>0</v>
      </c>
      <c r="M143" s="2">
        <v>2</v>
      </c>
      <c r="N143" s="2">
        <v>2</v>
      </c>
      <c r="R143" s="2" t="s">
        <v>18</v>
      </c>
      <c r="S143" s="2">
        <v>0</v>
      </c>
      <c r="T143" s="2">
        <v>1</v>
      </c>
      <c r="U143" s="2">
        <v>0</v>
      </c>
      <c r="V143" s="2">
        <v>0</v>
      </c>
      <c r="W143" s="2">
        <v>0</v>
      </c>
    </row>
    <row r="144" spans="1:23" x14ac:dyDescent="0.3">
      <c r="A144" s="2" t="s">
        <v>19</v>
      </c>
      <c r="B144" s="2">
        <v>2</v>
      </c>
      <c r="C144" s="2">
        <v>1</v>
      </c>
      <c r="D144" s="2">
        <v>2</v>
      </c>
      <c r="E144" s="2">
        <v>1</v>
      </c>
      <c r="F144" s="2">
        <v>2</v>
      </c>
      <c r="G144" s="17">
        <v>2</v>
      </c>
      <c r="I144" s="2" t="s">
        <v>19</v>
      </c>
      <c r="J144" s="2">
        <v>1</v>
      </c>
      <c r="K144" s="2">
        <v>0</v>
      </c>
      <c r="L144" s="2">
        <v>1</v>
      </c>
      <c r="M144" s="2">
        <v>1</v>
      </c>
      <c r="N144" s="2">
        <v>2</v>
      </c>
      <c r="R144" s="2" t="s">
        <v>19</v>
      </c>
      <c r="S144" s="2">
        <v>1</v>
      </c>
      <c r="T144" s="2">
        <v>0</v>
      </c>
      <c r="U144" s="2">
        <v>1</v>
      </c>
      <c r="V144" s="2">
        <v>0</v>
      </c>
      <c r="W144" s="2">
        <v>0</v>
      </c>
    </row>
    <row r="145" spans="1:23" x14ac:dyDescent="0.3">
      <c r="A145" s="2" t="s">
        <v>20</v>
      </c>
      <c r="B145" s="2">
        <v>2</v>
      </c>
      <c r="C145" s="2">
        <v>3</v>
      </c>
      <c r="D145" s="2">
        <v>1</v>
      </c>
      <c r="E145" s="2">
        <v>2</v>
      </c>
      <c r="F145" s="2">
        <v>2</v>
      </c>
      <c r="G145" s="17">
        <v>0</v>
      </c>
      <c r="I145" s="2" t="s">
        <v>20</v>
      </c>
      <c r="J145" s="2">
        <v>0</v>
      </c>
      <c r="K145" s="2">
        <v>1</v>
      </c>
      <c r="L145" s="2">
        <v>0</v>
      </c>
      <c r="M145" s="2">
        <v>2</v>
      </c>
      <c r="N145" s="2">
        <v>1</v>
      </c>
      <c r="R145" s="2" t="s">
        <v>20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</row>
    <row r="146" spans="1:23" x14ac:dyDescent="0.3">
      <c r="A146" s="2" t="s">
        <v>21</v>
      </c>
      <c r="B146" s="2">
        <v>3</v>
      </c>
      <c r="C146" s="2">
        <v>3</v>
      </c>
      <c r="D146" s="2">
        <v>1</v>
      </c>
      <c r="E146" s="2">
        <v>3</v>
      </c>
      <c r="F146" s="2">
        <v>3</v>
      </c>
      <c r="G146" s="17">
        <v>1</v>
      </c>
      <c r="I146" s="2" t="s">
        <v>21</v>
      </c>
      <c r="J146" s="2">
        <v>1</v>
      </c>
      <c r="K146" s="2">
        <v>1</v>
      </c>
      <c r="L146" s="2">
        <v>0</v>
      </c>
      <c r="M146" s="2">
        <v>2</v>
      </c>
      <c r="N146" s="2">
        <v>2</v>
      </c>
      <c r="R146" s="2" t="s">
        <v>21</v>
      </c>
      <c r="S146" s="2">
        <v>1</v>
      </c>
      <c r="T146" s="2">
        <v>0</v>
      </c>
      <c r="U146" s="2">
        <v>0</v>
      </c>
      <c r="V146" s="2">
        <v>0</v>
      </c>
      <c r="W146" s="2">
        <v>0</v>
      </c>
    </row>
    <row r="147" spans="1:23" x14ac:dyDescent="0.3">
      <c r="A147" s="2" t="s">
        <v>22</v>
      </c>
      <c r="B147" s="2">
        <v>2</v>
      </c>
      <c r="C147" s="2">
        <v>1</v>
      </c>
      <c r="D147" s="2">
        <v>1</v>
      </c>
      <c r="E147" s="2">
        <v>1</v>
      </c>
      <c r="F147" s="2">
        <v>3</v>
      </c>
      <c r="G147" s="17">
        <v>2</v>
      </c>
      <c r="I147" s="2" t="s">
        <v>22</v>
      </c>
      <c r="J147" s="2">
        <v>1</v>
      </c>
      <c r="K147" s="2">
        <v>1</v>
      </c>
      <c r="L147" s="2">
        <v>0</v>
      </c>
      <c r="M147" s="2">
        <v>1</v>
      </c>
      <c r="N147" s="2">
        <v>3</v>
      </c>
      <c r="R147" s="2" t="s">
        <v>22</v>
      </c>
      <c r="S147" s="2">
        <v>1</v>
      </c>
      <c r="T147" s="2">
        <v>0</v>
      </c>
      <c r="U147" s="2">
        <v>0</v>
      </c>
      <c r="V147" s="2">
        <v>0</v>
      </c>
      <c r="W147" s="2">
        <v>1</v>
      </c>
    </row>
    <row r="148" spans="1:23" x14ac:dyDescent="0.3">
      <c r="A148" s="2" t="s">
        <v>23</v>
      </c>
      <c r="B148" s="2">
        <v>1</v>
      </c>
      <c r="C148" s="2">
        <v>3</v>
      </c>
      <c r="D148" s="2">
        <v>1</v>
      </c>
      <c r="E148" s="2">
        <v>1</v>
      </c>
      <c r="F148" s="2">
        <v>1</v>
      </c>
      <c r="G148" s="17">
        <v>1</v>
      </c>
      <c r="I148" s="2" t="s">
        <v>23</v>
      </c>
      <c r="J148" s="2">
        <v>0</v>
      </c>
      <c r="K148" s="2">
        <v>1</v>
      </c>
      <c r="L148" s="2">
        <v>1</v>
      </c>
      <c r="M148" s="2">
        <v>0</v>
      </c>
      <c r="N148" s="2">
        <v>0</v>
      </c>
      <c r="R148" s="2" t="s">
        <v>23</v>
      </c>
      <c r="S148" s="2">
        <v>0</v>
      </c>
      <c r="T148" s="2">
        <v>0</v>
      </c>
      <c r="U148" s="2">
        <v>1</v>
      </c>
      <c r="V148" s="2">
        <v>0</v>
      </c>
      <c r="W148" s="2">
        <v>0</v>
      </c>
    </row>
    <row r="149" spans="1:23" x14ac:dyDescent="0.3">
      <c r="A149" s="2" t="s">
        <v>24</v>
      </c>
      <c r="B149" s="2">
        <v>1</v>
      </c>
      <c r="C149" s="2">
        <v>3</v>
      </c>
      <c r="D149" s="2">
        <v>2</v>
      </c>
      <c r="E149" s="2">
        <v>2</v>
      </c>
      <c r="F149" s="2">
        <v>1</v>
      </c>
      <c r="G149" s="17">
        <v>2</v>
      </c>
      <c r="I149" s="2" t="s">
        <v>24</v>
      </c>
      <c r="J149" s="2">
        <v>0</v>
      </c>
      <c r="K149" s="2">
        <v>2</v>
      </c>
      <c r="L149" s="2">
        <v>1</v>
      </c>
      <c r="M149" s="2">
        <v>1</v>
      </c>
      <c r="N149" s="2">
        <v>1</v>
      </c>
      <c r="R149" s="2" t="s">
        <v>24</v>
      </c>
      <c r="S149" s="2">
        <v>0</v>
      </c>
      <c r="T149" s="2">
        <v>1</v>
      </c>
      <c r="U149" s="2">
        <v>1</v>
      </c>
      <c r="V149" s="2">
        <v>0</v>
      </c>
      <c r="W149" s="2">
        <v>0</v>
      </c>
    </row>
    <row r="150" spans="1:23" x14ac:dyDescent="0.3">
      <c r="A150" s="2" t="s">
        <v>25</v>
      </c>
      <c r="B150" s="2">
        <v>2</v>
      </c>
      <c r="C150" s="2">
        <v>0</v>
      </c>
      <c r="D150" s="2">
        <v>3</v>
      </c>
      <c r="E150" s="2">
        <v>1</v>
      </c>
      <c r="F150" s="2">
        <v>2</v>
      </c>
      <c r="G150" s="17">
        <v>2</v>
      </c>
      <c r="I150" s="2" t="s">
        <v>25</v>
      </c>
      <c r="J150" s="2">
        <v>1</v>
      </c>
      <c r="K150" s="2">
        <v>0</v>
      </c>
      <c r="L150" s="2">
        <v>1</v>
      </c>
      <c r="M150" s="2">
        <v>0</v>
      </c>
      <c r="N150" s="2">
        <v>1</v>
      </c>
      <c r="R150" s="2" t="s">
        <v>25</v>
      </c>
      <c r="S150" s="2">
        <v>1</v>
      </c>
      <c r="T150" s="2">
        <v>0</v>
      </c>
      <c r="U150" s="2">
        <v>1</v>
      </c>
      <c r="V150" s="2">
        <v>0</v>
      </c>
      <c r="W150" s="2">
        <v>0</v>
      </c>
    </row>
    <row r="153" spans="1:23" x14ac:dyDescent="0.3">
      <c r="A153" s="2" t="s">
        <v>101</v>
      </c>
      <c r="B153" s="2" t="s">
        <v>102</v>
      </c>
      <c r="C153" s="2" t="s">
        <v>102</v>
      </c>
      <c r="D153" s="2" t="s">
        <v>102</v>
      </c>
      <c r="E153" s="2" t="s">
        <v>102</v>
      </c>
      <c r="F153" s="2" t="s">
        <v>102</v>
      </c>
      <c r="G153" s="2" t="s">
        <v>103</v>
      </c>
      <c r="H153" s="2" t="s">
        <v>103</v>
      </c>
      <c r="I153" s="2" t="s">
        <v>103</v>
      </c>
      <c r="J153" s="2" t="s">
        <v>103</v>
      </c>
      <c r="K153" s="2" t="s">
        <v>103</v>
      </c>
      <c r="L153" s="2" t="s">
        <v>104</v>
      </c>
      <c r="M153" s="2" t="s">
        <v>104</v>
      </c>
      <c r="N153" s="2" t="s">
        <v>104</v>
      </c>
      <c r="O153" s="2" t="s">
        <v>104</v>
      </c>
      <c r="P153" s="2" t="s">
        <v>104</v>
      </c>
      <c r="Q153" s="2" t="s">
        <v>105</v>
      </c>
      <c r="R153" s="2" t="s">
        <v>105</v>
      </c>
      <c r="S153" s="2" t="s">
        <v>105</v>
      </c>
      <c r="T153" s="2" t="s">
        <v>105</v>
      </c>
      <c r="U153" s="2" t="s">
        <v>105</v>
      </c>
    </row>
    <row r="154" spans="1:23" x14ac:dyDescent="0.3">
      <c r="A154" s="2" t="s">
        <v>0</v>
      </c>
      <c r="B154" s="2" t="s">
        <v>26</v>
      </c>
      <c r="C154" s="2" t="s">
        <v>27</v>
      </c>
      <c r="D154" s="2" t="s">
        <v>28</v>
      </c>
      <c r="E154" s="2" t="s">
        <v>29</v>
      </c>
      <c r="F154" s="2" t="s">
        <v>30</v>
      </c>
      <c r="G154" s="2" t="s">
        <v>26</v>
      </c>
      <c r="H154" s="2" t="s">
        <v>27</v>
      </c>
      <c r="I154" s="2" t="s">
        <v>28</v>
      </c>
      <c r="J154" s="2" t="s">
        <v>29</v>
      </c>
      <c r="K154" s="2" t="s">
        <v>30</v>
      </c>
      <c r="L154" s="2" t="s">
        <v>26</v>
      </c>
      <c r="M154" s="2" t="s">
        <v>27</v>
      </c>
      <c r="N154" s="2" t="s">
        <v>28</v>
      </c>
      <c r="O154" s="2" t="s">
        <v>29</v>
      </c>
      <c r="P154" s="2" t="s">
        <v>30</v>
      </c>
      <c r="Q154" s="2" t="s">
        <v>26</v>
      </c>
      <c r="R154" s="2" t="s">
        <v>27</v>
      </c>
      <c r="S154" s="2" t="s">
        <v>28</v>
      </c>
      <c r="T154" s="2" t="s">
        <v>29</v>
      </c>
      <c r="U154" s="2" t="s">
        <v>30</v>
      </c>
      <c r="V154" s="2" t="s">
        <v>31</v>
      </c>
      <c r="W154" s="2" t="s">
        <v>92</v>
      </c>
    </row>
    <row r="155" spans="1:23" x14ac:dyDescent="0.3">
      <c r="A155" s="2" t="s">
        <v>1</v>
      </c>
      <c r="B155" s="2">
        <v>1</v>
      </c>
      <c r="C155" s="2">
        <v>0</v>
      </c>
      <c r="D155" s="2">
        <v>1</v>
      </c>
      <c r="E155" s="2">
        <v>0</v>
      </c>
      <c r="F155" s="2">
        <v>0</v>
      </c>
      <c r="G155" s="2">
        <v>0</v>
      </c>
      <c r="H155" s="2">
        <v>1</v>
      </c>
      <c r="I155" s="2">
        <v>1</v>
      </c>
      <c r="J155" s="2">
        <v>0</v>
      </c>
      <c r="K155" s="2">
        <v>1</v>
      </c>
      <c r="L155" s="2">
        <v>1</v>
      </c>
      <c r="M155" s="2">
        <v>1</v>
      </c>
      <c r="N155" s="2">
        <v>0</v>
      </c>
      <c r="O155" s="2">
        <v>1</v>
      </c>
      <c r="P155" s="2">
        <v>1</v>
      </c>
      <c r="Q155" s="2">
        <v>1</v>
      </c>
      <c r="R155" s="2">
        <v>0</v>
      </c>
      <c r="S155" s="2">
        <v>1</v>
      </c>
      <c r="T155" s="2">
        <v>0</v>
      </c>
      <c r="U155" s="2">
        <v>1</v>
      </c>
      <c r="V155" s="2">
        <v>3</v>
      </c>
      <c r="W155" s="2">
        <v>12</v>
      </c>
    </row>
    <row r="156" spans="1:23" x14ac:dyDescent="0.3">
      <c r="A156" s="2" t="s">
        <v>2</v>
      </c>
      <c r="B156" s="2">
        <v>1</v>
      </c>
      <c r="C156" s="2">
        <v>1</v>
      </c>
      <c r="D156" s="2">
        <v>1</v>
      </c>
      <c r="E156" s="2">
        <v>1</v>
      </c>
      <c r="F156" s="2">
        <v>1</v>
      </c>
      <c r="G156" s="2">
        <v>0</v>
      </c>
      <c r="H156" s="2">
        <v>0</v>
      </c>
      <c r="I156" s="2">
        <v>1</v>
      </c>
      <c r="J156" s="2">
        <v>1</v>
      </c>
      <c r="K156" s="2">
        <v>1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</v>
      </c>
      <c r="R156" s="2">
        <v>1</v>
      </c>
      <c r="S156" s="2">
        <v>1</v>
      </c>
      <c r="T156" s="2">
        <v>1</v>
      </c>
      <c r="U156" s="2">
        <v>0</v>
      </c>
      <c r="V156" s="2">
        <v>3</v>
      </c>
      <c r="W156" s="2">
        <v>12</v>
      </c>
    </row>
    <row r="157" spans="1:23" x14ac:dyDescent="0.3">
      <c r="A157" s="2" t="s">
        <v>3</v>
      </c>
      <c r="B157" s="2">
        <v>0</v>
      </c>
      <c r="C157" s="2">
        <v>1</v>
      </c>
      <c r="D157" s="2">
        <v>0</v>
      </c>
      <c r="E157" s="2">
        <v>0</v>
      </c>
      <c r="F157" s="2">
        <v>1</v>
      </c>
      <c r="G157" s="2">
        <v>0</v>
      </c>
      <c r="H157" s="2">
        <v>0</v>
      </c>
      <c r="I157" s="2">
        <v>1</v>
      </c>
      <c r="J157" s="2">
        <v>1</v>
      </c>
      <c r="K157" s="2">
        <v>1</v>
      </c>
      <c r="L157" s="2">
        <v>1</v>
      </c>
      <c r="M157" s="2">
        <v>1</v>
      </c>
      <c r="N157" s="2">
        <v>0</v>
      </c>
      <c r="O157" s="2">
        <v>1</v>
      </c>
      <c r="P157" s="2">
        <v>0</v>
      </c>
      <c r="Q157" s="2">
        <v>1</v>
      </c>
      <c r="R157" s="2">
        <v>1</v>
      </c>
      <c r="S157" s="2">
        <v>0</v>
      </c>
      <c r="T157" s="2">
        <v>0</v>
      </c>
      <c r="U157" s="2">
        <v>1</v>
      </c>
      <c r="V157" s="2">
        <v>2</v>
      </c>
      <c r="W157" s="2">
        <v>11</v>
      </c>
    </row>
    <row r="158" spans="1:23" x14ac:dyDescent="0.3">
      <c r="A158" s="2" t="s">
        <v>4</v>
      </c>
      <c r="B158" s="2">
        <v>0</v>
      </c>
      <c r="C158" s="2">
        <v>0</v>
      </c>
      <c r="D158" s="2">
        <v>0</v>
      </c>
      <c r="E158" s="2">
        <v>1</v>
      </c>
      <c r="F158" s="2">
        <v>1</v>
      </c>
      <c r="G158" s="2">
        <v>0</v>
      </c>
      <c r="H158" s="2">
        <v>1</v>
      </c>
      <c r="I158" s="2">
        <v>0</v>
      </c>
      <c r="J158" s="2">
        <v>0</v>
      </c>
      <c r="K158" s="2">
        <v>0</v>
      </c>
      <c r="L158" s="2">
        <v>0</v>
      </c>
      <c r="M158" s="2">
        <v>1</v>
      </c>
      <c r="N158" s="2">
        <v>1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1</v>
      </c>
      <c r="U158" s="2">
        <v>1</v>
      </c>
      <c r="V158" s="2">
        <v>0</v>
      </c>
      <c r="W158" s="2">
        <v>7</v>
      </c>
    </row>
    <row r="159" spans="1:23" x14ac:dyDescent="0.3">
      <c r="A159" s="2" t="s">
        <v>5</v>
      </c>
      <c r="B159" s="2">
        <v>0</v>
      </c>
      <c r="C159" s="2">
        <v>0</v>
      </c>
      <c r="D159" s="2">
        <v>1</v>
      </c>
      <c r="E159" s="2">
        <v>1</v>
      </c>
      <c r="F159" s="2">
        <v>0</v>
      </c>
      <c r="G159" s="2">
        <v>0</v>
      </c>
      <c r="H159" s="2">
        <v>0</v>
      </c>
      <c r="I159" s="2">
        <v>1</v>
      </c>
      <c r="J159" s="2">
        <v>0</v>
      </c>
      <c r="K159" s="2">
        <v>1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1</v>
      </c>
      <c r="T159" s="2">
        <v>1</v>
      </c>
      <c r="U159" s="2">
        <v>0</v>
      </c>
      <c r="V159" s="2">
        <v>1</v>
      </c>
      <c r="W159" s="2">
        <v>6</v>
      </c>
    </row>
    <row r="160" spans="1:23" x14ac:dyDescent="0.3">
      <c r="A160" s="2" t="s">
        <v>6</v>
      </c>
      <c r="B160" s="2">
        <v>0</v>
      </c>
      <c r="C160" s="2">
        <v>1</v>
      </c>
      <c r="D160" s="2">
        <v>1</v>
      </c>
      <c r="E160" s="2">
        <v>1</v>
      </c>
      <c r="F160" s="2">
        <v>0</v>
      </c>
      <c r="G160" s="2">
        <v>1</v>
      </c>
      <c r="H160" s="2">
        <v>1</v>
      </c>
      <c r="I160" s="2">
        <v>1</v>
      </c>
      <c r="J160" s="2">
        <v>1</v>
      </c>
      <c r="K160" s="2">
        <v>0</v>
      </c>
      <c r="L160" s="2">
        <v>1</v>
      </c>
      <c r="M160" s="2">
        <v>0</v>
      </c>
      <c r="N160" s="2">
        <v>1</v>
      </c>
      <c r="O160" s="2">
        <v>1</v>
      </c>
      <c r="P160" s="2">
        <v>1</v>
      </c>
      <c r="Q160" s="2">
        <v>0</v>
      </c>
      <c r="R160" s="2">
        <v>0</v>
      </c>
      <c r="S160" s="2">
        <v>1</v>
      </c>
      <c r="T160" s="2">
        <v>0</v>
      </c>
      <c r="U160" s="2">
        <v>0</v>
      </c>
      <c r="V160" s="2">
        <v>1</v>
      </c>
      <c r="W160" s="2">
        <v>12</v>
      </c>
    </row>
    <row r="161" spans="1:23" x14ac:dyDescent="0.3">
      <c r="A161" s="2" t="s">
        <v>7</v>
      </c>
      <c r="B161" s="2">
        <v>1</v>
      </c>
      <c r="C161" s="2">
        <v>1</v>
      </c>
      <c r="D161" s="2">
        <v>1</v>
      </c>
      <c r="E161" s="2">
        <v>1</v>
      </c>
      <c r="F161" s="2">
        <v>1</v>
      </c>
      <c r="G161" s="2">
        <v>1</v>
      </c>
      <c r="H161" s="2">
        <v>0</v>
      </c>
      <c r="I161" s="2">
        <v>1</v>
      </c>
      <c r="J161" s="2">
        <v>0</v>
      </c>
      <c r="K161" s="2">
        <v>1</v>
      </c>
      <c r="L161" s="2">
        <v>1</v>
      </c>
      <c r="M161" s="2">
        <v>1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1</v>
      </c>
      <c r="U161" s="2">
        <v>0</v>
      </c>
      <c r="V161" s="2">
        <v>0</v>
      </c>
      <c r="W161" s="2">
        <v>11</v>
      </c>
    </row>
    <row r="162" spans="1:23" x14ac:dyDescent="0.3">
      <c r="A162" s="2" t="s">
        <v>8</v>
      </c>
      <c r="B162" s="2">
        <v>0</v>
      </c>
      <c r="C162" s="2">
        <v>0</v>
      </c>
      <c r="D162" s="2">
        <v>0</v>
      </c>
      <c r="E162" s="2">
        <v>1</v>
      </c>
      <c r="F162" s="2">
        <v>0</v>
      </c>
      <c r="G162" s="2">
        <v>0</v>
      </c>
      <c r="H162" s="2">
        <v>1</v>
      </c>
      <c r="I162" s="2">
        <v>1</v>
      </c>
      <c r="J162" s="2">
        <v>0</v>
      </c>
      <c r="K162" s="2">
        <v>1</v>
      </c>
      <c r="L162" s="2">
        <v>0</v>
      </c>
      <c r="M162" s="2">
        <v>0</v>
      </c>
      <c r="N162" s="2">
        <v>0</v>
      </c>
      <c r="O162" s="2">
        <v>1</v>
      </c>
      <c r="P162" s="2">
        <v>1</v>
      </c>
      <c r="Q162" s="2">
        <v>1</v>
      </c>
      <c r="R162" s="2">
        <v>1</v>
      </c>
      <c r="S162" s="2">
        <v>1</v>
      </c>
      <c r="T162" s="2">
        <v>1</v>
      </c>
      <c r="U162" s="2">
        <v>0</v>
      </c>
      <c r="V162" s="2">
        <v>2</v>
      </c>
      <c r="W162" s="2">
        <v>10</v>
      </c>
    </row>
    <row r="163" spans="1:23" x14ac:dyDescent="0.3">
      <c r="A163" s="2" t="s">
        <v>9</v>
      </c>
      <c r="B163" s="2">
        <v>1</v>
      </c>
      <c r="C163" s="2">
        <v>0</v>
      </c>
      <c r="D163" s="2">
        <v>0</v>
      </c>
      <c r="E163" s="2">
        <v>1</v>
      </c>
      <c r="F163" s="2">
        <v>0</v>
      </c>
      <c r="G163" s="2">
        <v>1</v>
      </c>
      <c r="H163" s="2">
        <v>1</v>
      </c>
      <c r="I163" s="2">
        <v>1</v>
      </c>
      <c r="J163" s="2">
        <v>1</v>
      </c>
      <c r="K163" s="2">
        <v>1</v>
      </c>
      <c r="L163" s="2">
        <v>0</v>
      </c>
      <c r="M163" s="2">
        <v>0</v>
      </c>
      <c r="N163" s="2">
        <v>1</v>
      </c>
      <c r="O163" s="2">
        <v>0</v>
      </c>
      <c r="P163" s="2">
        <v>0</v>
      </c>
      <c r="Q163" s="2">
        <v>0</v>
      </c>
      <c r="R163" s="2">
        <v>1</v>
      </c>
      <c r="S163" s="2">
        <v>0</v>
      </c>
      <c r="T163" s="2">
        <v>0</v>
      </c>
      <c r="U163" s="2">
        <v>1</v>
      </c>
      <c r="V163" s="2">
        <v>0</v>
      </c>
      <c r="W163" s="2">
        <v>10</v>
      </c>
    </row>
    <row r="164" spans="1:23" x14ac:dyDescent="0.3">
      <c r="A164" s="2" t="s">
        <v>10</v>
      </c>
      <c r="B164" s="2">
        <v>1</v>
      </c>
      <c r="C164" s="2">
        <v>0</v>
      </c>
      <c r="D164" s="2">
        <v>1</v>
      </c>
      <c r="E164" s="2">
        <v>1</v>
      </c>
      <c r="F164" s="2">
        <v>1</v>
      </c>
      <c r="G164" s="2">
        <v>1</v>
      </c>
      <c r="H164" s="2">
        <v>1</v>
      </c>
      <c r="I164" s="2">
        <v>1</v>
      </c>
      <c r="J164" s="2">
        <v>0</v>
      </c>
      <c r="K164" s="2">
        <v>1</v>
      </c>
      <c r="L164" s="2">
        <v>0</v>
      </c>
      <c r="M164" s="2">
        <v>1</v>
      </c>
      <c r="N164" s="2">
        <v>1</v>
      </c>
      <c r="O164" s="2">
        <v>1</v>
      </c>
      <c r="P164" s="2">
        <v>0</v>
      </c>
      <c r="Q164" s="2">
        <v>0</v>
      </c>
      <c r="R164" s="2">
        <v>1</v>
      </c>
      <c r="S164" s="2">
        <v>1</v>
      </c>
      <c r="T164" s="2">
        <v>1</v>
      </c>
      <c r="U164" s="2">
        <v>0</v>
      </c>
      <c r="V164" s="2">
        <v>2</v>
      </c>
      <c r="W164" s="2">
        <v>14</v>
      </c>
    </row>
    <row r="165" spans="1:23" x14ac:dyDescent="0.3">
      <c r="A165" s="2" t="s">
        <v>11</v>
      </c>
      <c r="B165" s="2">
        <v>0</v>
      </c>
      <c r="C165" s="2">
        <v>1</v>
      </c>
      <c r="D165" s="2">
        <v>1</v>
      </c>
      <c r="E165" s="2">
        <v>0</v>
      </c>
      <c r="F165" s="2">
        <v>0</v>
      </c>
      <c r="G165" s="2">
        <v>1</v>
      </c>
      <c r="H165" s="2">
        <v>0</v>
      </c>
      <c r="I165" s="2">
        <v>0</v>
      </c>
      <c r="J165" s="2">
        <v>0</v>
      </c>
      <c r="K165" s="2">
        <v>0</v>
      </c>
      <c r="L165" s="2">
        <v>1</v>
      </c>
      <c r="M165" s="2">
        <v>0</v>
      </c>
      <c r="N165" s="2">
        <v>0</v>
      </c>
      <c r="O165" s="2">
        <v>0</v>
      </c>
      <c r="P165" s="2">
        <v>1</v>
      </c>
      <c r="Q165" s="2">
        <v>1</v>
      </c>
      <c r="R165" s="2">
        <v>0</v>
      </c>
      <c r="S165" s="2">
        <v>1</v>
      </c>
      <c r="T165" s="2">
        <v>0</v>
      </c>
      <c r="U165" s="2">
        <v>1</v>
      </c>
      <c r="V165" s="2">
        <v>2</v>
      </c>
      <c r="W165" s="2">
        <v>8</v>
      </c>
    </row>
    <row r="166" spans="1:23" x14ac:dyDescent="0.3">
      <c r="A166" s="2" t="s">
        <v>12</v>
      </c>
      <c r="B166" s="2">
        <v>1</v>
      </c>
      <c r="C166" s="2">
        <v>1</v>
      </c>
      <c r="D166" s="2">
        <v>1</v>
      </c>
      <c r="E166" s="2">
        <v>1</v>
      </c>
      <c r="F166" s="2">
        <v>1</v>
      </c>
      <c r="G166" s="2">
        <v>1</v>
      </c>
      <c r="H166" s="2">
        <v>0</v>
      </c>
      <c r="I166" s="2">
        <v>0</v>
      </c>
      <c r="J166" s="2">
        <v>1</v>
      </c>
      <c r="K166" s="2">
        <v>0</v>
      </c>
      <c r="L166" s="2">
        <v>1</v>
      </c>
      <c r="M166" s="2">
        <v>0</v>
      </c>
      <c r="N166" s="2">
        <v>1</v>
      </c>
      <c r="O166" s="2">
        <v>0</v>
      </c>
      <c r="P166" s="2">
        <v>1</v>
      </c>
      <c r="Q166" s="2">
        <v>1</v>
      </c>
      <c r="R166" s="2">
        <v>0</v>
      </c>
      <c r="S166" s="2">
        <v>0</v>
      </c>
      <c r="T166" s="2">
        <v>0</v>
      </c>
      <c r="U166" s="2">
        <v>0</v>
      </c>
      <c r="V166" s="2">
        <v>1</v>
      </c>
      <c r="W166" s="2">
        <v>11</v>
      </c>
    </row>
    <row r="167" spans="1:23" x14ac:dyDescent="0.3">
      <c r="A167" s="2" t="s">
        <v>13</v>
      </c>
      <c r="B167" s="2">
        <v>1</v>
      </c>
      <c r="C167" s="2">
        <v>0</v>
      </c>
      <c r="D167" s="2">
        <v>1</v>
      </c>
      <c r="E167" s="2">
        <v>0</v>
      </c>
      <c r="F167" s="2">
        <v>1</v>
      </c>
      <c r="G167" s="2">
        <v>1</v>
      </c>
      <c r="H167" s="2">
        <v>0</v>
      </c>
      <c r="I167" s="2">
        <v>1</v>
      </c>
      <c r="J167" s="2">
        <v>0</v>
      </c>
      <c r="K167" s="2">
        <v>1</v>
      </c>
      <c r="L167" s="2">
        <v>0</v>
      </c>
      <c r="M167" s="2">
        <v>1</v>
      </c>
      <c r="N167" s="2">
        <v>0</v>
      </c>
      <c r="O167" s="2">
        <v>1</v>
      </c>
      <c r="P167" s="2">
        <v>1</v>
      </c>
      <c r="Q167" s="2">
        <v>0</v>
      </c>
      <c r="R167" s="2">
        <v>0</v>
      </c>
      <c r="S167" s="2">
        <v>1</v>
      </c>
      <c r="T167" s="2">
        <v>0</v>
      </c>
      <c r="U167" s="2">
        <v>0</v>
      </c>
      <c r="V167" s="2">
        <v>1</v>
      </c>
      <c r="W167" s="2">
        <v>10</v>
      </c>
    </row>
    <row r="168" spans="1:23" x14ac:dyDescent="0.3">
      <c r="A168" s="2" t="s">
        <v>14</v>
      </c>
      <c r="B168" s="2">
        <v>0</v>
      </c>
      <c r="C168" s="2">
        <v>1</v>
      </c>
      <c r="D168" s="2">
        <v>0</v>
      </c>
      <c r="E168" s="2">
        <v>0</v>
      </c>
      <c r="F168" s="2">
        <v>0</v>
      </c>
      <c r="G168" s="2">
        <v>1</v>
      </c>
      <c r="H168" s="2">
        <v>0</v>
      </c>
      <c r="I168" s="2">
        <v>1</v>
      </c>
      <c r="J168" s="2">
        <v>0</v>
      </c>
      <c r="K168" s="2">
        <v>0</v>
      </c>
      <c r="L168" s="2">
        <v>0</v>
      </c>
      <c r="M168" s="2">
        <v>0</v>
      </c>
      <c r="N168" s="2">
        <v>1</v>
      </c>
      <c r="O168" s="2">
        <v>1</v>
      </c>
      <c r="P168" s="2">
        <v>0</v>
      </c>
      <c r="Q168" s="2">
        <v>0</v>
      </c>
      <c r="R168" s="2">
        <v>1</v>
      </c>
      <c r="S168" s="2">
        <v>1</v>
      </c>
      <c r="T168" s="2">
        <v>0</v>
      </c>
      <c r="U168" s="2">
        <v>1</v>
      </c>
      <c r="V168" s="2">
        <v>1</v>
      </c>
      <c r="W168" s="2">
        <v>8</v>
      </c>
    </row>
    <row r="169" spans="1:23" x14ac:dyDescent="0.3">
      <c r="A169" s="2" t="s">
        <v>15</v>
      </c>
      <c r="B169" s="2">
        <v>0</v>
      </c>
      <c r="C169" s="2">
        <v>1</v>
      </c>
      <c r="D169" s="2">
        <v>0</v>
      </c>
      <c r="E169" s="2">
        <v>1</v>
      </c>
      <c r="F169" s="2">
        <v>1</v>
      </c>
      <c r="G169" s="2">
        <v>0</v>
      </c>
      <c r="H169" s="2">
        <v>1</v>
      </c>
      <c r="I169" s="2">
        <v>1</v>
      </c>
      <c r="J169" s="2">
        <v>1</v>
      </c>
      <c r="K169" s="2">
        <v>0</v>
      </c>
      <c r="L169" s="2">
        <v>1</v>
      </c>
      <c r="M169" s="2">
        <v>1</v>
      </c>
      <c r="N169" s="2">
        <v>0</v>
      </c>
      <c r="O169" s="2">
        <v>1</v>
      </c>
      <c r="P169" s="2">
        <v>0</v>
      </c>
      <c r="Q169" s="2">
        <v>1</v>
      </c>
      <c r="R169" s="2">
        <v>0</v>
      </c>
      <c r="S169" s="2">
        <v>1</v>
      </c>
      <c r="T169" s="2">
        <v>1</v>
      </c>
      <c r="U169" s="2">
        <v>0</v>
      </c>
      <c r="V169" s="2">
        <v>3</v>
      </c>
      <c r="W169" s="2">
        <v>12</v>
      </c>
    </row>
    <row r="170" spans="1:23" x14ac:dyDescent="0.3">
      <c r="A170" s="2" t="s">
        <v>16</v>
      </c>
      <c r="B170" s="2">
        <v>1</v>
      </c>
      <c r="C170" s="2">
        <v>1</v>
      </c>
      <c r="D170" s="2">
        <v>0</v>
      </c>
      <c r="E170" s="2">
        <v>0</v>
      </c>
      <c r="F170" s="2">
        <v>1</v>
      </c>
      <c r="G170" s="2">
        <v>0</v>
      </c>
      <c r="H170" s="2">
        <v>0</v>
      </c>
      <c r="I170" s="2">
        <v>0</v>
      </c>
      <c r="J170" s="2">
        <v>1</v>
      </c>
      <c r="K170" s="2">
        <v>0</v>
      </c>
      <c r="L170" s="2">
        <v>1</v>
      </c>
      <c r="M170" s="2">
        <v>1</v>
      </c>
      <c r="N170" s="2">
        <v>0</v>
      </c>
      <c r="O170" s="2">
        <v>0</v>
      </c>
      <c r="P170" s="2">
        <v>1</v>
      </c>
      <c r="Q170" s="2">
        <v>0</v>
      </c>
      <c r="R170" s="2">
        <v>1</v>
      </c>
      <c r="S170" s="2">
        <v>0</v>
      </c>
      <c r="T170" s="2">
        <v>0</v>
      </c>
      <c r="U170" s="2">
        <v>0</v>
      </c>
      <c r="V170" s="2">
        <v>1</v>
      </c>
      <c r="W170" s="2">
        <v>8</v>
      </c>
    </row>
    <row r="171" spans="1:23" x14ac:dyDescent="0.3">
      <c r="A171" s="2" t="s">
        <v>17</v>
      </c>
      <c r="B171" s="2">
        <v>1</v>
      </c>
      <c r="C171" s="2">
        <v>1</v>
      </c>
      <c r="D171" s="2">
        <v>1</v>
      </c>
      <c r="E171" s="2">
        <v>0</v>
      </c>
      <c r="F171" s="2">
        <v>0</v>
      </c>
      <c r="G171" s="2">
        <v>1</v>
      </c>
      <c r="H171" s="2">
        <v>1</v>
      </c>
      <c r="I171" s="2">
        <v>0</v>
      </c>
      <c r="J171" s="2">
        <v>1</v>
      </c>
      <c r="K171" s="2">
        <v>0</v>
      </c>
      <c r="L171" s="2">
        <v>0</v>
      </c>
      <c r="M171" s="2">
        <v>0</v>
      </c>
      <c r="N171" s="2">
        <v>0</v>
      </c>
      <c r="O171" s="2">
        <v>1</v>
      </c>
      <c r="P171" s="2">
        <v>0</v>
      </c>
      <c r="Q171" s="2">
        <v>1</v>
      </c>
      <c r="R171" s="2">
        <v>0</v>
      </c>
      <c r="S171" s="2">
        <v>1</v>
      </c>
      <c r="T171" s="2">
        <v>1</v>
      </c>
      <c r="U171" s="2">
        <v>1</v>
      </c>
      <c r="V171" s="2">
        <v>2</v>
      </c>
      <c r="W171" s="2">
        <v>11</v>
      </c>
    </row>
    <row r="172" spans="1:23" x14ac:dyDescent="0.3">
      <c r="A172" s="2" t="s">
        <v>18</v>
      </c>
      <c r="B172" s="2">
        <v>0</v>
      </c>
      <c r="C172" s="2">
        <v>0</v>
      </c>
      <c r="D172" s="2">
        <v>1</v>
      </c>
      <c r="E172" s="2">
        <v>1</v>
      </c>
      <c r="F172" s="2">
        <v>0</v>
      </c>
      <c r="G172" s="2">
        <v>1</v>
      </c>
      <c r="H172" s="2">
        <v>1</v>
      </c>
      <c r="I172" s="2">
        <v>1</v>
      </c>
      <c r="J172" s="2">
        <v>1</v>
      </c>
      <c r="K172" s="2">
        <v>1</v>
      </c>
      <c r="L172" s="2">
        <v>0</v>
      </c>
      <c r="M172" s="2">
        <v>1</v>
      </c>
      <c r="N172" s="2">
        <v>0</v>
      </c>
      <c r="O172" s="2">
        <v>1</v>
      </c>
      <c r="P172" s="2">
        <v>1</v>
      </c>
      <c r="Q172" s="2">
        <v>0</v>
      </c>
      <c r="R172" s="2">
        <v>1</v>
      </c>
      <c r="S172" s="2">
        <v>0</v>
      </c>
      <c r="T172" s="2">
        <v>0</v>
      </c>
      <c r="U172" s="2">
        <v>0</v>
      </c>
      <c r="V172" s="2">
        <v>1</v>
      </c>
      <c r="W172" s="2">
        <v>11</v>
      </c>
    </row>
    <row r="173" spans="1:23" x14ac:dyDescent="0.3">
      <c r="A173" s="2" t="s">
        <v>19</v>
      </c>
      <c r="B173" s="2">
        <v>1</v>
      </c>
      <c r="C173" s="2">
        <v>1</v>
      </c>
      <c r="D173" s="2">
        <v>1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1</v>
      </c>
      <c r="K173" s="2">
        <v>1</v>
      </c>
      <c r="L173" s="2">
        <v>0</v>
      </c>
      <c r="M173" s="2">
        <v>0</v>
      </c>
      <c r="N173" s="2">
        <v>0</v>
      </c>
      <c r="O173" s="2">
        <v>0</v>
      </c>
      <c r="P173" s="2">
        <v>1</v>
      </c>
      <c r="Q173" s="2">
        <v>1</v>
      </c>
      <c r="R173" s="2">
        <v>0</v>
      </c>
      <c r="S173" s="2">
        <v>1</v>
      </c>
      <c r="T173" s="2">
        <v>0</v>
      </c>
      <c r="U173" s="2">
        <v>0</v>
      </c>
      <c r="V173" s="2">
        <v>2</v>
      </c>
      <c r="W173" s="2">
        <v>8</v>
      </c>
    </row>
    <row r="174" spans="1:23" x14ac:dyDescent="0.3">
      <c r="A174" s="2" t="s">
        <v>20</v>
      </c>
      <c r="B174" s="2">
        <v>0</v>
      </c>
      <c r="C174" s="2">
        <v>1</v>
      </c>
      <c r="D174" s="2">
        <v>1</v>
      </c>
      <c r="E174" s="2">
        <v>1</v>
      </c>
      <c r="F174" s="2">
        <v>1</v>
      </c>
      <c r="G174" s="2">
        <v>1</v>
      </c>
      <c r="H174" s="2">
        <v>1</v>
      </c>
      <c r="I174" s="2">
        <v>0</v>
      </c>
      <c r="J174" s="2">
        <v>1</v>
      </c>
      <c r="K174" s="2">
        <v>1</v>
      </c>
      <c r="L174" s="2">
        <v>1</v>
      </c>
      <c r="M174" s="2">
        <v>1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10</v>
      </c>
    </row>
    <row r="175" spans="1:23" x14ac:dyDescent="0.3">
      <c r="A175" s="2" t="s">
        <v>21</v>
      </c>
      <c r="B175" s="2">
        <v>1</v>
      </c>
      <c r="C175" s="2">
        <v>1</v>
      </c>
      <c r="D175" s="2">
        <v>0</v>
      </c>
      <c r="E175" s="2">
        <v>0</v>
      </c>
      <c r="F175" s="2">
        <v>1</v>
      </c>
      <c r="G175" s="2">
        <v>1</v>
      </c>
      <c r="H175" s="2">
        <v>1</v>
      </c>
      <c r="I175" s="2">
        <v>0</v>
      </c>
      <c r="J175" s="2">
        <v>1</v>
      </c>
      <c r="K175" s="2">
        <v>1</v>
      </c>
      <c r="L175" s="2">
        <v>0</v>
      </c>
      <c r="M175" s="2">
        <v>0</v>
      </c>
      <c r="N175" s="2">
        <v>1</v>
      </c>
      <c r="O175" s="2">
        <v>1</v>
      </c>
      <c r="P175" s="2">
        <v>1</v>
      </c>
      <c r="Q175" s="2">
        <v>1</v>
      </c>
      <c r="R175" s="2">
        <v>1</v>
      </c>
      <c r="S175" s="2">
        <v>0</v>
      </c>
      <c r="T175" s="2">
        <v>1</v>
      </c>
      <c r="U175" s="2">
        <v>0</v>
      </c>
      <c r="V175" s="2">
        <v>1</v>
      </c>
      <c r="W175" s="2">
        <v>13</v>
      </c>
    </row>
    <row r="176" spans="1:23" x14ac:dyDescent="0.3">
      <c r="A176" s="2" t="s">
        <v>22</v>
      </c>
      <c r="B176" s="2">
        <v>0</v>
      </c>
      <c r="C176" s="2">
        <v>0</v>
      </c>
      <c r="D176" s="2">
        <v>0</v>
      </c>
      <c r="E176" s="2">
        <v>1</v>
      </c>
      <c r="F176" s="2">
        <v>0</v>
      </c>
      <c r="G176" s="2">
        <v>1</v>
      </c>
      <c r="H176" s="2">
        <v>0</v>
      </c>
      <c r="I176" s="2">
        <v>0</v>
      </c>
      <c r="J176" s="2">
        <v>0</v>
      </c>
      <c r="K176" s="2">
        <v>1</v>
      </c>
      <c r="L176" s="2">
        <v>0</v>
      </c>
      <c r="M176" s="2">
        <v>1</v>
      </c>
      <c r="N176" s="2">
        <v>1</v>
      </c>
      <c r="O176" s="2">
        <v>0</v>
      </c>
      <c r="P176" s="2">
        <v>1</v>
      </c>
      <c r="Q176" s="2">
        <v>1</v>
      </c>
      <c r="R176" s="2">
        <v>0</v>
      </c>
      <c r="S176" s="2">
        <v>0</v>
      </c>
      <c r="T176" s="2">
        <v>0</v>
      </c>
      <c r="U176" s="2">
        <v>1</v>
      </c>
      <c r="V176" s="2">
        <v>2</v>
      </c>
      <c r="W176" s="2">
        <v>8</v>
      </c>
    </row>
    <row r="177" spans="1:23" x14ac:dyDescent="0.3">
      <c r="A177" s="2" t="s">
        <v>23</v>
      </c>
      <c r="B177" s="2">
        <v>0</v>
      </c>
      <c r="C177" s="2">
        <v>1</v>
      </c>
      <c r="D177" s="2">
        <v>0</v>
      </c>
      <c r="E177" s="2">
        <v>0</v>
      </c>
      <c r="F177" s="2">
        <v>1</v>
      </c>
      <c r="G177" s="2">
        <v>1</v>
      </c>
      <c r="H177" s="2">
        <v>1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1</v>
      </c>
      <c r="P177" s="2">
        <v>0</v>
      </c>
      <c r="Q177" s="2">
        <v>0</v>
      </c>
      <c r="R177" s="2">
        <v>1</v>
      </c>
      <c r="S177" s="2">
        <v>1</v>
      </c>
      <c r="T177" s="2">
        <v>0</v>
      </c>
      <c r="U177" s="2">
        <v>0</v>
      </c>
      <c r="V177" s="2">
        <v>1</v>
      </c>
      <c r="W177" s="2">
        <v>7</v>
      </c>
    </row>
    <row r="178" spans="1:23" x14ac:dyDescent="0.3">
      <c r="A178" s="2" t="s">
        <v>24</v>
      </c>
      <c r="B178" s="2">
        <v>1</v>
      </c>
      <c r="C178" s="2">
        <v>1</v>
      </c>
      <c r="D178" s="2">
        <v>1</v>
      </c>
      <c r="E178" s="2">
        <v>1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1</v>
      </c>
      <c r="L178" s="2">
        <v>0</v>
      </c>
      <c r="M178" s="2">
        <v>1</v>
      </c>
      <c r="N178" s="2">
        <v>0</v>
      </c>
      <c r="O178" s="2">
        <v>1</v>
      </c>
      <c r="P178" s="2">
        <v>0</v>
      </c>
      <c r="Q178" s="2">
        <v>0</v>
      </c>
      <c r="R178" s="2">
        <v>1</v>
      </c>
      <c r="S178" s="2">
        <v>1</v>
      </c>
      <c r="T178" s="2">
        <v>0</v>
      </c>
      <c r="U178" s="2">
        <v>0</v>
      </c>
      <c r="V178" s="2">
        <v>2</v>
      </c>
      <c r="W178" s="2">
        <v>9</v>
      </c>
    </row>
    <row r="179" spans="1:23" x14ac:dyDescent="0.3">
      <c r="A179" s="2" t="s">
        <v>25</v>
      </c>
      <c r="B179" s="2">
        <v>0</v>
      </c>
      <c r="C179" s="2">
        <v>0</v>
      </c>
      <c r="D179" s="2">
        <v>1</v>
      </c>
      <c r="E179" s="2">
        <v>0</v>
      </c>
      <c r="F179" s="2">
        <v>1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1</v>
      </c>
      <c r="M179" s="2">
        <v>0</v>
      </c>
      <c r="N179" s="2">
        <v>1</v>
      </c>
      <c r="O179" s="2">
        <v>1</v>
      </c>
      <c r="P179" s="2">
        <v>1</v>
      </c>
      <c r="Q179" s="2">
        <v>1</v>
      </c>
      <c r="R179" s="2">
        <v>0</v>
      </c>
      <c r="S179" s="2">
        <v>1</v>
      </c>
      <c r="T179" s="2">
        <v>0</v>
      </c>
      <c r="U179" s="2">
        <v>0</v>
      </c>
      <c r="V179" s="2">
        <v>2</v>
      </c>
      <c r="W179" s="2">
        <v>8</v>
      </c>
    </row>
    <row r="182" spans="1:23" x14ac:dyDescent="0.3">
      <c r="A182" s="2" t="s">
        <v>101</v>
      </c>
      <c r="B182" s="2" t="s">
        <v>102</v>
      </c>
      <c r="C182" s="2" t="s">
        <v>102</v>
      </c>
      <c r="D182" s="2" t="s">
        <v>102</v>
      </c>
      <c r="E182" s="2" t="s">
        <v>102</v>
      </c>
      <c r="F182" s="2" t="s">
        <v>102</v>
      </c>
      <c r="G182" s="2" t="s">
        <v>103</v>
      </c>
      <c r="H182" s="2" t="s">
        <v>103</v>
      </c>
      <c r="I182" s="2" t="s">
        <v>103</v>
      </c>
      <c r="J182" s="2" t="s">
        <v>103</v>
      </c>
      <c r="K182" s="2" t="s">
        <v>103</v>
      </c>
      <c r="L182" s="2" t="s">
        <v>104</v>
      </c>
      <c r="M182" s="2" t="s">
        <v>104</v>
      </c>
      <c r="N182" s="2" t="s">
        <v>104</v>
      </c>
      <c r="O182" s="2" t="s">
        <v>104</v>
      </c>
      <c r="P182" s="2" t="s">
        <v>104</v>
      </c>
      <c r="Q182" s="2" t="s">
        <v>105</v>
      </c>
      <c r="R182" s="2" t="s">
        <v>105</v>
      </c>
      <c r="S182" s="2" t="s">
        <v>105</v>
      </c>
      <c r="T182" s="2" t="s">
        <v>105</v>
      </c>
      <c r="U182" s="2" t="s">
        <v>105</v>
      </c>
      <c r="V182" s="2">
        <v>0</v>
      </c>
      <c r="W182" s="2">
        <v>0</v>
      </c>
    </row>
    <row r="183" spans="1:23" x14ac:dyDescent="0.3">
      <c r="A183" s="2" t="s">
        <v>0</v>
      </c>
      <c r="B183" s="2" t="s">
        <v>26</v>
      </c>
      <c r="C183" s="2" t="s">
        <v>27</v>
      </c>
      <c r="D183" s="2" t="s">
        <v>28</v>
      </c>
      <c r="E183" s="2" t="s">
        <v>29</v>
      </c>
      <c r="F183" s="2" t="s">
        <v>30</v>
      </c>
      <c r="G183" s="2" t="s">
        <v>26</v>
      </c>
      <c r="H183" s="2" t="s">
        <v>27</v>
      </c>
      <c r="I183" s="2" t="s">
        <v>28</v>
      </c>
      <c r="J183" s="2" t="s">
        <v>29</v>
      </c>
      <c r="K183" s="2" t="s">
        <v>30</v>
      </c>
      <c r="L183" s="2" t="s">
        <v>26</v>
      </c>
      <c r="M183" s="2" t="s">
        <v>27</v>
      </c>
      <c r="N183" s="2" t="s">
        <v>28</v>
      </c>
      <c r="O183" s="2" t="s">
        <v>29</v>
      </c>
      <c r="P183" s="2" t="s">
        <v>30</v>
      </c>
      <c r="Q183" s="2" t="s">
        <v>26</v>
      </c>
      <c r="R183" s="2" t="s">
        <v>27</v>
      </c>
      <c r="S183" s="2" t="s">
        <v>28</v>
      </c>
      <c r="T183" s="2" t="s">
        <v>29</v>
      </c>
      <c r="U183" s="2" t="s">
        <v>30</v>
      </c>
      <c r="V183" s="2" t="s">
        <v>31</v>
      </c>
      <c r="W183" s="2" t="s">
        <v>92</v>
      </c>
    </row>
    <row r="184" spans="1:23" x14ac:dyDescent="0.3">
      <c r="A184" s="2" t="s">
        <v>1</v>
      </c>
      <c r="B184" s="2">
        <v>1</v>
      </c>
      <c r="C184" s="2">
        <v>2</v>
      </c>
      <c r="D184" s="2">
        <v>1</v>
      </c>
      <c r="E184" s="2">
        <v>2</v>
      </c>
      <c r="F184" s="2">
        <v>2</v>
      </c>
      <c r="G184" s="2">
        <v>2</v>
      </c>
      <c r="H184" s="2">
        <v>1</v>
      </c>
      <c r="I184" s="2">
        <v>1</v>
      </c>
      <c r="J184" s="2">
        <v>2</v>
      </c>
      <c r="K184" s="2">
        <v>1</v>
      </c>
      <c r="L184" s="2">
        <v>1</v>
      </c>
      <c r="M184" s="2">
        <v>1</v>
      </c>
      <c r="N184" s="2">
        <v>2</v>
      </c>
      <c r="O184" s="2">
        <v>1</v>
      </c>
      <c r="P184" s="2">
        <v>1</v>
      </c>
      <c r="Q184" s="2">
        <v>1</v>
      </c>
      <c r="R184" s="2">
        <v>2</v>
      </c>
      <c r="S184" s="2">
        <v>1</v>
      </c>
      <c r="T184" s="2">
        <v>2</v>
      </c>
      <c r="U184" s="2">
        <v>1</v>
      </c>
      <c r="V184" s="2">
        <v>4000</v>
      </c>
      <c r="W184" s="2">
        <v>12</v>
      </c>
    </row>
    <row r="185" spans="1:23" x14ac:dyDescent="0.3">
      <c r="A185" s="2" t="s">
        <v>2</v>
      </c>
      <c r="B185" s="2">
        <v>1</v>
      </c>
      <c r="C185" s="2">
        <v>1</v>
      </c>
      <c r="D185" s="2">
        <v>1</v>
      </c>
      <c r="E185" s="2">
        <v>1</v>
      </c>
      <c r="F185" s="2">
        <v>1</v>
      </c>
      <c r="G185" s="2">
        <v>2</v>
      </c>
      <c r="H185" s="2">
        <v>2</v>
      </c>
      <c r="I185" s="2">
        <v>1</v>
      </c>
      <c r="J185" s="2">
        <v>1</v>
      </c>
      <c r="K185" s="2">
        <v>1</v>
      </c>
      <c r="L185" s="2">
        <v>2</v>
      </c>
      <c r="M185" s="2">
        <v>2</v>
      </c>
      <c r="N185" s="2">
        <v>2</v>
      </c>
      <c r="O185" s="2">
        <v>2</v>
      </c>
      <c r="P185" s="2">
        <v>2</v>
      </c>
      <c r="Q185" s="2">
        <v>1</v>
      </c>
      <c r="R185" s="2">
        <v>1</v>
      </c>
      <c r="S185" s="2">
        <v>1</v>
      </c>
      <c r="T185" s="2">
        <v>1</v>
      </c>
      <c r="U185" s="2">
        <v>2</v>
      </c>
      <c r="V185" s="2">
        <v>4000</v>
      </c>
      <c r="W185" s="2">
        <v>12</v>
      </c>
    </row>
    <row r="186" spans="1:23" x14ac:dyDescent="0.3">
      <c r="A186" s="2" t="s">
        <v>3</v>
      </c>
      <c r="B186" s="2">
        <v>2</v>
      </c>
      <c r="C186" s="2">
        <v>1</v>
      </c>
      <c r="D186" s="2">
        <v>2</v>
      </c>
      <c r="E186" s="2">
        <v>2</v>
      </c>
      <c r="F186" s="2">
        <v>1</v>
      </c>
      <c r="G186" s="2">
        <v>2</v>
      </c>
      <c r="H186" s="2">
        <v>2</v>
      </c>
      <c r="I186" s="2">
        <v>1</v>
      </c>
      <c r="J186" s="2">
        <v>1</v>
      </c>
      <c r="K186" s="2">
        <v>1</v>
      </c>
      <c r="L186" s="2">
        <v>1</v>
      </c>
      <c r="M186" s="2">
        <v>1</v>
      </c>
      <c r="N186" s="2">
        <v>2</v>
      </c>
      <c r="O186" s="2">
        <v>1</v>
      </c>
      <c r="P186" s="2">
        <v>2</v>
      </c>
      <c r="Q186" s="2">
        <v>1</v>
      </c>
      <c r="R186" s="2">
        <v>1</v>
      </c>
      <c r="S186" s="2">
        <v>2</v>
      </c>
      <c r="T186" s="2">
        <v>2</v>
      </c>
      <c r="U186" s="2">
        <v>1</v>
      </c>
      <c r="V186" s="2">
        <v>3000</v>
      </c>
      <c r="W186" s="2">
        <v>11</v>
      </c>
    </row>
    <row r="187" spans="1:23" x14ac:dyDescent="0.3">
      <c r="A187" s="2" t="s">
        <v>4</v>
      </c>
      <c r="B187" s="2">
        <v>2</v>
      </c>
      <c r="C187" s="2">
        <v>2</v>
      </c>
      <c r="D187" s="2">
        <v>2</v>
      </c>
      <c r="E187" s="2">
        <v>1</v>
      </c>
      <c r="F187" s="2">
        <v>1</v>
      </c>
      <c r="G187" s="2">
        <v>2</v>
      </c>
      <c r="H187" s="2">
        <v>1</v>
      </c>
      <c r="I187" s="2">
        <v>2</v>
      </c>
      <c r="J187" s="2">
        <v>2</v>
      </c>
      <c r="K187" s="2">
        <v>2</v>
      </c>
      <c r="L187" s="2">
        <v>2</v>
      </c>
      <c r="M187" s="2">
        <v>1</v>
      </c>
      <c r="N187" s="2">
        <v>1</v>
      </c>
      <c r="O187" s="2">
        <v>2</v>
      </c>
      <c r="P187" s="2">
        <v>2</v>
      </c>
      <c r="Q187" s="2">
        <v>2</v>
      </c>
      <c r="R187" s="2">
        <v>2</v>
      </c>
      <c r="S187" s="2">
        <v>2</v>
      </c>
      <c r="T187" s="2">
        <v>1</v>
      </c>
      <c r="U187" s="2">
        <v>1</v>
      </c>
      <c r="V187" s="2">
        <v>1000</v>
      </c>
      <c r="W187" s="2">
        <v>7</v>
      </c>
    </row>
    <row r="188" spans="1:23" x14ac:dyDescent="0.3">
      <c r="A188" s="2" t="s">
        <v>5</v>
      </c>
      <c r="B188" s="2">
        <v>2</v>
      </c>
      <c r="C188" s="2">
        <v>2</v>
      </c>
      <c r="D188" s="2">
        <v>1</v>
      </c>
      <c r="E188" s="2">
        <v>1</v>
      </c>
      <c r="F188" s="2">
        <v>2</v>
      </c>
      <c r="G188" s="2">
        <v>2</v>
      </c>
      <c r="H188" s="2">
        <v>2</v>
      </c>
      <c r="I188" s="2">
        <v>1</v>
      </c>
      <c r="J188" s="2">
        <v>2</v>
      </c>
      <c r="K188" s="2">
        <v>1</v>
      </c>
      <c r="L188" s="2">
        <v>2</v>
      </c>
      <c r="M188" s="2">
        <v>2</v>
      </c>
      <c r="N188" s="2">
        <v>2</v>
      </c>
      <c r="O188" s="2">
        <v>2</v>
      </c>
      <c r="P188" s="2">
        <v>2</v>
      </c>
      <c r="Q188" s="2">
        <v>2</v>
      </c>
      <c r="R188" s="2">
        <v>2</v>
      </c>
      <c r="S188" s="2">
        <v>1</v>
      </c>
      <c r="T188" s="2">
        <v>1</v>
      </c>
      <c r="U188" s="2">
        <v>2</v>
      </c>
      <c r="V188" s="2">
        <v>2000</v>
      </c>
      <c r="W188" s="2">
        <v>6</v>
      </c>
    </row>
    <row r="189" spans="1:23" x14ac:dyDescent="0.3">
      <c r="A189" s="2" t="s">
        <v>6</v>
      </c>
      <c r="B189" s="2">
        <v>2</v>
      </c>
      <c r="C189" s="2">
        <v>1</v>
      </c>
      <c r="D189" s="2">
        <v>1</v>
      </c>
      <c r="E189" s="2">
        <v>1</v>
      </c>
      <c r="F189" s="2">
        <v>2</v>
      </c>
      <c r="G189" s="2">
        <v>1</v>
      </c>
      <c r="H189" s="2">
        <v>1</v>
      </c>
      <c r="I189" s="2">
        <v>1</v>
      </c>
      <c r="J189" s="2">
        <v>1</v>
      </c>
      <c r="K189" s="2">
        <v>2</v>
      </c>
      <c r="L189" s="2">
        <v>1</v>
      </c>
      <c r="M189" s="2">
        <v>2</v>
      </c>
      <c r="N189" s="2">
        <v>1</v>
      </c>
      <c r="O189" s="2">
        <v>1</v>
      </c>
      <c r="P189" s="2">
        <v>1</v>
      </c>
      <c r="Q189" s="2">
        <v>2</v>
      </c>
      <c r="R189" s="2">
        <v>2</v>
      </c>
      <c r="S189" s="2">
        <v>1</v>
      </c>
      <c r="T189" s="2">
        <v>2</v>
      </c>
      <c r="U189" s="2">
        <v>2</v>
      </c>
      <c r="V189" s="2">
        <v>2000</v>
      </c>
      <c r="W189" s="2">
        <v>12</v>
      </c>
    </row>
    <row r="190" spans="1:23" x14ac:dyDescent="0.3">
      <c r="A190" s="2" t="s">
        <v>7</v>
      </c>
      <c r="B190" s="2">
        <v>1</v>
      </c>
      <c r="C190" s="2">
        <v>1</v>
      </c>
      <c r="D190" s="2">
        <v>1</v>
      </c>
      <c r="E190" s="2">
        <v>1</v>
      </c>
      <c r="F190" s="2">
        <v>1</v>
      </c>
      <c r="G190" s="2">
        <v>1</v>
      </c>
      <c r="H190" s="2">
        <v>2</v>
      </c>
      <c r="I190" s="2">
        <v>1</v>
      </c>
      <c r="J190" s="2">
        <v>2</v>
      </c>
      <c r="K190" s="2">
        <v>1</v>
      </c>
      <c r="L190" s="2">
        <v>1</v>
      </c>
      <c r="M190" s="2">
        <v>1</v>
      </c>
      <c r="N190" s="2">
        <v>2</v>
      </c>
      <c r="O190" s="2">
        <v>2</v>
      </c>
      <c r="P190" s="2">
        <v>2</v>
      </c>
      <c r="Q190" s="2">
        <v>2</v>
      </c>
      <c r="R190" s="2">
        <v>2</v>
      </c>
      <c r="S190" s="2">
        <v>2</v>
      </c>
      <c r="T190" s="2">
        <v>1</v>
      </c>
      <c r="U190" s="2">
        <v>2</v>
      </c>
      <c r="V190" s="2">
        <v>1000</v>
      </c>
      <c r="W190" s="2">
        <v>11</v>
      </c>
    </row>
    <row r="191" spans="1:23" x14ac:dyDescent="0.3">
      <c r="A191" s="2" t="s">
        <v>8</v>
      </c>
      <c r="B191" s="2">
        <v>2</v>
      </c>
      <c r="C191" s="2">
        <v>2</v>
      </c>
      <c r="D191" s="2">
        <v>2</v>
      </c>
      <c r="E191" s="2">
        <v>1</v>
      </c>
      <c r="F191" s="2">
        <v>2</v>
      </c>
      <c r="G191" s="2">
        <v>2</v>
      </c>
      <c r="H191" s="2">
        <v>1</v>
      </c>
      <c r="I191" s="2">
        <v>1</v>
      </c>
      <c r="J191" s="2">
        <v>2</v>
      </c>
      <c r="K191" s="2">
        <v>1</v>
      </c>
      <c r="L191" s="2">
        <v>2</v>
      </c>
      <c r="M191" s="2">
        <v>2</v>
      </c>
      <c r="N191" s="2">
        <v>2</v>
      </c>
      <c r="O191" s="2">
        <v>1</v>
      </c>
      <c r="P191" s="2">
        <v>1</v>
      </c>
      <c r="Q191" s="2">
        <v>1</v>
      </c>
      <c r="R191" s="2">
        <v>1</v>
      </c>
      <c r="S191" s="2">
        <v>1</v>
      </c>
      <c r="T191" s="2">
        <v>1</v>
      </c>
      <c r="U191" s="2">
        <v>2</v>
      </c>
      <c r="V191" s="2">
        <v>3000</v>
      </c>
      <c r="W191" s="2">
        <v>10</v>
      </c>
    </row>
    <row r="192" spans="1:23" x14ac:dyDescent="0.3">
      <c r="A192" s="2" t="s">
        <v>9</v>
      </c>
      <c r="B192" s="2">
        <v>1</v>
      </c>
      <c r="C192" s="2">
        <v>2</v>
      </c>
      <c r="D192" s="2">
        <v>2</v>
      </c>
      <c r="E192" s="2">
        <v>1</v>
      </c>
      <c r="F192" s="2">
        <v>2</v>
      </c>
      <c r="G192" s="2">
        <v>1</v>
      </c>
      <c r="H192" s="2">
        <v>1</v>
      </c>
      <c r="I192" s="2">
        <v>1</v>
      </c>
      <c r="J192" s="2">
        <v>1</v>
      </c>
      <c r="K192" s="2">
        <v>1</v>
      </c>
      <c r="L192" s="2">
        <v>2</v>
      </c>
      <c r="M192" s="2">
        <v>2</v>
      </c>
      <c r="N192" s="2">
        <v>1</v>
      </c>
      <c r="O192" s="2">
        <v>2</v>
      </c>
      <c r="P192" s="2">
        <v>2</v>
      </c>
      <c r="Q192" s="2">
        <v>2</v>
      </c>
      <c r="R192" s="2">
        <v>1</v>
      </c>
      <c r="S192" s="2">
        <v>2</v>
      </c>
      <c r="T192" s="2">
        <v>2</v>
      </c>
      <c r="U192" s="2">
        <v>1</v>
      </c>
      <c r="V192" s="2">
        <v>1000</v>
      </c>
      <c r="W192" s="2">
        <v>10</v>
      </c>
    </row>
    <row r="193" spans="1:23" x14ac:dyDescent="0.3">
      <c r="A193" s="2" t="s">
        <v>10</v>
      </c>
      <c r="B193" s="2">
        <v>1</v>
      </c>
      <c r="C193" s="2">
        <v>2</v>
      </c>
      <c r="D193" s="2">
        <v>1</v>
      </c>
      <c r="E193" s="2">
        <v>1</v>
      </c>
      <c r="F193" s="2">
        <v>1</v>
      </c>
      <c r="G193" s="2">
        <v>1</v>
      </c>
      <c r="H193" s="2">
        <v>1</v>
      </c>
      <c r="I193" s="2">
        <v>1</v>
      </c>
      <c r="J193" s="2">
        <v>2</v>
      </c>
      <c r="K193" s="2">
        <v>1</v>
      </c>
      <c r="L193" s="2">
        <v>2</v>
      </c>
      <c r="M193" s="2">
        <v>1</v>
      </c>
      <c r="N193" s="2">
        <v>1</v>
      </c>
      <c r="O193" s="2">
        <v>1</v>
      </c>
      <c r="P193" s="2">
        <v>2</v>
      </c>
      <c r="Q193" s="2">
        <v>2</v>
      </c>
      <c r="R193" s="2">
        <v>1</v>
      </c>
      <c r="S193" s="2">
        <v>1</v>
      </c>
      <c r="T193" s="2">
        <v>1</v>
      </c>
      <c r="U193" s="2">
        <v>2</v>
      </c>
      <c r="V193" s="2">
        <v>3000</v>
      </c>
      <c r="W193" s="2">
        <v>14</v>
      </c>
    </row>
    <row r="194" spans="1:23" x14ac:dyDescent="0.3">
      <c r="A194" s="2" t="s">
        <v>11</v>
      </c>
      <c r="B194" s="2">
        <v>2</v>
      </c>
      <c r="C194" s="2">
        <v>1</v>
      </c>
      <c r="D194" s="2">
        <v>1</v>
      </c>
      <c r="E194" s="2">
        <v>2</v>
      </c>
      <c r="F194" s="2">
        <v>2</v>
      </c>
      <c r="G194" s="2">
        <v>1</v>
      </c>
      <c r="H194" s="2">
        <v>2</v>
      </c>
      <c r="I194" s="2">
        <v>2</v>
      </c>
      <c r="J194" s="2">
        <v>2</v>
      </c>
      <c r="K194" s="2">
        <v>2</v>
      </c>
      <c r="L194" s="2">
        <v>1</v>
      </c>
      <c r="M194" s="2">
        <v>2</v>
      </c>
      <c r="N194" s="2">
        <v>2</v>
      </c>
      <c r="O194" s="2">
        <v>2</v>
      </c>
      <c r="P194" s="2">
        <v>1</v>
      </c>
      <c r="Q194" s="2">
        <v>1</v>
      </c>
      <c r="R194" s="2">
        <v>2</v>
      </c>
      <c r="S194" s="2">
        <v>1</v>
      </c>
      <c r="T194" s="2">
        <v>2</v>
      </c>
      <c r="U194" s="2">
        <v>1</v>
      </c>
      <c r="V194" s="2">
        <v>3000</v>
      </c>
      <c r="W194" s="2">
        <v>8</v>
      </c>
    </row>
    <row r="195" spans="1:23" x14ac:dyDescent="0.3">
      <c r="A195" s="2" t="s">
        <v>12</v>
      </c>
      <c r="B195" s="2">
        <v>1</v>
      </c>
      <c r="C195" s="2">
        <v>1</v>
      </c>
      <c r="D195" s="2">
        <v>1</v>
      </c>
      <c r="E195" s="2">
        <v>1</v>
      </c>
      <c r="F195" s="2">
        <v>1</v>
      </c>
      <c r="G195" s="2">
        <v>1</v>
      </c>
      <c r="H195" s="2">
        <v>2</v>
      </c>
      <c r="I195" s="2">
        <v>2</v>
      </c>
      <c r="J195" s="2">
        <v>1</v>
      </c>
      <c r="K195" s="2">
        <v>2</v>
      </c>
      <c r="L195" s="2">
        <v>1</v>
      </c>
      <c r="M195" s="2">
        <v>2</v>
      </c>
      <c r="N195" s="2">
        <v>1</v>
      </c>
      <c r="O195" s="2">
        <v>2</v>
      </c>
      <c r="P195" s="2">
        <v>1</v>
      </c>
      <c r="Q195" s="2">
        <v>1</v>
      </c>
      <c r="R195" s="2">
        <v>2</v>
      </c>
      <c r="S195" s="2">
        <v>2</v>
      </c>
      <c r="T195" s="2">
        <v>2</v>
      </c>
      <c r="U195" s="2">
        <v>2</v>
      </c>
      <c r="V195" s="2">
        <v>2000</v>
      </c>
      <c r="W195" s="2">
        <v>11</v>
      </c>
    </row>
    <row r="196" spans="1:23" x14ac:dyDescent="0.3">
      <c r="A196" s="2" t="s">
        <v>13</v>
      </c>
      <c r="B196" s="2">
        <v>1</v>
      </c>
      <c r="C196" s="2">
        <v>2</v>
      </c>
      <c r="D196" s="2">
        <v>1</v>
      </c>
      <c r="E196" s="2">
        <v>2</v>
      </c>
      <c r="F196" s="2">
        <v>1</v>
      </c>
      <c r="G196" s="2">
        <v>1</v>
      </c>
      <c r="H196" s="2">
        <v>2</v>
      </c>
      <c r="I196" s="2">
        <v>1</v>
      </c>
      <c r="J196" s="2">
        <v>2</v>
      </c>
      <c r="K196" s="2">
        <v>1</v>
      </c>
      <c r="L196" s="2">
        <v>2</v>
      </c>
      <c r="M196" s="2">
        <v>1</v>
      </c>
      <c r="N196" s="2">
        <v>2</v>
      </c>
      <c r="O196" s="2">
        <v>1</v>
      </c>
      <c r="P196" s="2">
        <v>1</v>
      </c>
      <c r="Q196" s="2">
        <v>2</v>
      </c>
      <c r="R196" s="2">
        <v>2</v>
      </c>
      <c r="S196" s="2">
        <v>1</v>
      </c>
      <c r="T196" s="2">
        <v>2</v>
      </c>
      <c r="U196" s="2">
        <v>2</v>
      </c>
      <c r="V196" s="2">
        <v>2000</v>
      </c>
      <c r="W196" s="2">
        <v>10</v>
      </c>
    </row>
    <row r="197" spans="1:23" x14ac:dyDescent="0.3">
      <c r="A197" s="2" t="s">
        <v>14</v>
      </c>
      <c r="B197" s="2">
        <v>2</v>
      </c>
      <c r="C197" s="2">
        <v>1</v>
      </c>
      <c r="D197" s="2">
        <v>2</v>
      </c>
      <c r="E197" s="2">
        <v>2</v>
      </c>
      <c r="F197" s="2">
        <v>2</v>
      </c>
      <c r="G197" s="2">
        <v>1</v>
      </c>
      <c r="H197" s="2">
        <v>2</v>
      </c>
      <c r="I197" s="2">
        <v>1</v>
      </c>
      <c r="J197" s="2">
        <v>2</v>
      </c>
      <c r="K197" s="2">
        <v>2</v>
      </c>
      <c r="L197" s="2">
        <v>2</v>
      </c>
      <c r="M197" s="2">
        <v>2</v>
      </c>
      <c r="N197" s="2">
        <v>1</v>
      </c>
      <c r="O197" s="2">
        <v>1</v>
      </c>
      <c r="P197" s="2">
        <v>2</v>
      </c>
      <c r="Q197" s="2">
        <v>2</v>
      </c>
      <c r="R197" s="2">
        <v>1</v>
      </c>
      <c r="S197" s="2">
        <v>1</v>
      </c>
      <c r="T197" s="2">
        <v>2</v>
      </c>
      <c r="U197" s="2">
        <v>1</v>
      </c>
      <c r="V197" s="2">
        <v>2000</v>
      </c>
      <c r="W197" s="2">
        <v>8</v>
      </c>
    </row>
    <row r="198" spans="1:23" x14ac:dyDescent="0.3">
      <c r="A198" s="2" t="s">
        <v>15</v>
      </c>
      <c r="B198" s="2">
        <v>2</v>
      </c>
      <c r="C198" s="2">
        <v>1</v>
      </c>
      <c r="D198" s="2">
        <v>2</v>
      </c>
      <c r="E198" s="2">
        <v>1</v>
      </c>
      <c r="F198" s="2">
        <v>1</v>
      </c>
      <c r="G198" s="2">
        <v>2</v>
      </c>
      <c r="H198" s="2">
        <v>1</v>
      </c>
      <c r="I198" s="2">
        <v>1</v>
      </c>
      <c r="J198" s="2">
        <v>1</v>
      </c>
      <c r="K198" s="2">
        <v>2</v>
      </c>
      <c r="L198" s="2">
        <v>1</v>
      </c>
      <c r="M198" s="2">
        <v>1</v>
      </c>
      <c r="N198" s="2">
        <v>2</v>
      </c>
      <c r="O198" s="2">
        <v>1</v>
      </c>
      <c r="P198" s="2">
        <v>2</v>
      </c>
      <c r="Q198" s="2">
        <v>1</v>
      </c>
      <c r="R198" s="2">
        <v>2</v>
      </c>
      <c r="S198" s="2">
        <v>1</v>
      </c>
      <c r="T198" s="2">
        <v>1</v>
      </c>
      <c r="U198" s="2">
        <v>2</v>
      </c>
      <c r="V198" s="2">
        <v>4000</v>
      </c>
      <c r="W198" s="2">
        <v>12</v>
      </c>
    </row>
    <row r="199" spans="1:23" x14ac:dyDescent="0.3">
      <c r="A199" s="2" t="s">
        <v>16</v>
      </c>
      <c r="B199" s="2">
        <v>1</v>
      </c>
      <c r="C199" s="2">
        <v>1</v>
      </c>
      <c r="D199" s="2">
        <v>2</v>
      </c>
      <c r="E199" s="2">
        <v>2</v>
      </c>
      <c r="F199" s="2">
        <v>1</v>
      </c>
      <c r="G199" s="2">
        <v>2</v>
      </c>
      <c r="H199" s="2">
        <v>2</v>
      </c>
      <c r="I199" s="2">
        <v>2</v>
      </c>
      <c r="J199" s="2">
        <v>1</v>
      </c>
      <c r="K199" s="2">
        <v>2</v>
      </c>
      <c r="L199" s="2">
        <v>1</v>
      </c>
      <c r="M199" s="2">
        <v>1</v>
      </c>
      <c r="N199" s="2">
        <v>2</v>
      </c>
      <c r="O199" s="2">
        <v>2</v>
      </c>
      <c r="P199" s="2">
        <v>1</v>
      </c>
      <c r="Q199" s="2">
        <v>2</v>
      </c>
      <c r="R199" s="2">
        <v>1</v>
      </c>
      <c r="S199" s="2">
        <v>2</v>
      </c>
      <c r="T199" s="2">
        <v>2</v>
      </c>
      <c r="U199" s="2">
        <v>2</v>
      </c>
      <c r="V199" s="2">
        <v>2000</v>
      </c>
      <c r="W199" s="2">
        <v>8</v>
      </c>
    </row>
    <row r="200" spans="1:23" x14ac:dyDescent="0.3">
      <c r="A200" s="2" t="s">
        <v>17</v>
      </c>
      <c r="B200" s="2">
        <v>1</v>
      </c>
      <c r="C200" s="2">
        <v>1</v>
      </c>
      <c r="D200" s="2">
        <v>1</v>
      </c>
      <c r="E200" s="2">
        <v>2</v>
      </c>
      <c r="F200" s="2">
        <v>2</v>
      </c>
      <c r="G200" s="2">
        <v>1</v>
      </c>
      <c r="H200" s="2">
        <v>1</v>
      </c>
      <c r="I200" s="2">
        <v>2</v>
      </c>
      <c r="J200" s="2">
        <v>1</v>
      </c>
      <c r="K200" s="2">
        <v>2</v>
      </c>
      <c r="L200" s="2">
        <v>2</v>
      </c>
      <c r="M200" s="2">
        <v>2</v>
      </c>
      <c r="N200" s="2">
        <v>2</v>
      </c>
      <c r="O200" s="2">
        <v>1</v>
      </c>
      <c r="P200" s="2">
        <v>2</v>
      </c>
      <c r="Q200" s="2">
        <v>1</v>
      </c>
      <c r="R200" s="2">
        <v>2</v>
      </c>
      <c r="S200" s="2">
        <v>1</v>
      </c>
      <c r="T200" s="2">
        <v>1</v>
      </c>
      <c r="U200" s="2">
        <v>1</v>
      </c>
      <c r="V200" s="2">
        <v>3000</v>
      </c>
      <c r="W200" s="2">
        <v>11</v>
      </c>
    </row>
    <row r="201" spans="1:23" x14ac:dyDescent="0.3">
      <c r="A201" s="2" t="s">
        <v>18</v>
      </c>
      <c r="B201" s="2">
        <v>2</v>
      </c>
      <c r="C201" s="2">
        <v>2</v>
      </c>
      <c r="D201" s="2">
        <v>1</v>
      </c>
      <c r="E201" s="2">
        <v>1</v>
      </c>
      <c r="F201" s="2">
        <v>2</v>
      </c>
      <c r="G201" s="2">
        <v>1</v>
      </c>
      <c r="H201" s="2">
        <v>1</v>
      </c>
      <c r="I201" s="2">
        <v>1</v>
      </c>
      <c r="J201" s="2">
        <v>1</v>
      </c>
      <c r="K201" s="2">
        <v>1</v>
      </c>
      <c r="L201" s="2">
        <v>2</v>
      </c>
      <c r="M201" s="2">
        <v>1</v>
      </c>
      <c r="N201" s="2">
        <v>2</v>
      </c>
      <c r="O201" s="2">
        <v>1</v>
      </c>
      <c r="P201" s="2">
        <v>1</v>
      </c>
      <c r="Q201" s="2">
        <v>2</v>
      </c>
      <c r="R201" s="2">
        <v>1</v>
      </c>
      <c r="S201" s="2">
        <v>2</v>
      </c>
      <c r="T201" s="2">
        <v>2</v>
      </c>
      <c r="U201" s="2">
        <v>2</v>
      </c>
      <c r="V201" s="2">
        <v>2000</v>
      </c>
      <c r="W201" s="2">
        <v>11</v>
      </c>
    </row>
    <row r="202" spans="1:23" x14ac:dyDescent="0.3">
      <c r="A202" s="2" t="s">
        <v>19</v>
      </c>
      <c r="B202" s="2">
        <v>1</v>
      </c>
      <c r="C202" s="2">
        <v>1</v>
      </c>
      <c r="D202" s="2">
        <v>1</v>
      </c>
      <c r="E202" s="2">
        <v>2</v>
      </c>
      <c r="F202" s="2">
        <v>2</v>
      </c>
      <c r="G202" s="2">
        <v>2</v>
      </c>
      <c r="H202" s="2">
        <v>2</v>
      </c>
      <c r="I202" s="2">
        <v>2</v>
      </c>
      <c r="J202" s="2">
        <v>1</v>
      </c>
      <c r="K202" s="2">
        <v>1</v>
      </c>
      <c r="L202" s="2">
        <v>2</v>
      </c>
      <c r="M202" s="2">
        <v>2</v>
      </c>
      <c r="N202" s="2">
        <v>2</v>
      </c>
      <c r="O202" s="2">
        <v>2</v>
      </c>
      <c r="P202" s="2">
        <v>1</v>
      </c>
      <c r="Q202" s="2">
        <v>1</v>
      </c>
      <c r="R202" s="2">
        <v>2</v>
      </c>
      <c r="S202" s="2">
        <v>1</v>
      </c>
      <c r="T202" s="2">
        <v>2</v>
      </c>
      <c r="U202" s="2">
        <v>2</v>
      </c>
      <c r="V202" s="2">
        <v>3000</v>
      </c>
      <c r="W202" s="2">
        <v>8</v>
      </c>
    </row>
    <row r="203" spans="1:23" x14ac:dyDescent="0.3">
      <c r="A203" s="2" t="s">
        <v>20</v>
      </c>
      <c r="B203" s="2">
        <v>2</v>
      </c>
      <c r="C203" s="2">
        <v>1</v>
      </c>
      <c r="D203" s="2">
        <v>1</v>
      </c>
      <c r="E203" s="2">
        <v>1</v>
      </c>
      <c r="F203" s="2">
        <v>1</v>
      </c>
      <c r="G203" s="2">
        <v>1</v>
      </c>
      <c r="H203" s="2">
        <v>1</v>
      </c>
      <c r="I203" s="2">
        <v>2</v>
      </c>
      <c r="J203" s="2">
        <v>1</v>
      </c>
      <c r="K203" s="2">
        <v>1</v>
      </c>
      <c r="L203" s="2">
        <v>1</v>
      </c>
      <c r="M203" s="2">
        <v>1</v>
      </c>
      <c r="N203" s="2">
        <v>2</v>
      </c>
      <c r="O203" s="2">
        <v>2</v>
      </c>
      <c r="P203" s="2">
        <v>2</v>
      </c>
      <c r="Q203" s="2">
        <v>2</v>
      </c>
      <c r="R203" s="2">
        <v>2</v>
      </c>
      <c r="S203" s="2">
        <v>2</v>
      </c>
      <c r="T203" s="2">
        <v>2</v>
      </c>
      <c r="U203" s="2">
        <v>2</v>
      </c>
      <c r="V203" s="2">
        <v>1000</v>
      </c>
      <c r="W203" s="2">
        <v>10</v>
      </c>
    </row>
    <row r="204" spans="1:23" x14ac:dyDescent="0.3">
      <c r="A204" s="2" t="s">
        <v>21</v>
      </c>
      <c r="B204" s="2">
        <v>1</v>
      </c>
      <c r="C204" s="2">
        <v>1</v>
      </c>
      <c r="D204" s="2">
        <v>2</v>
      </c>
      <c r="E204" s="2">
        <v>2</v>
      </c>
      <c r="F204" s="2">
        <v>1</v>
      </c>
      <c r="G204" s="2">
        <v>1</v>
      </c>
      <c r="H204" s="2">
        <v>1</v>
      </c>
      <c r="I204" s="2">
        <v>2</v>
      </c>
      <c r="J204" s="2">
        <v>1</v>
      </c>
      <c r="K204" s="2">
        <v>1</v>
      </c>
      <c r="L204" s="2">
        <v>2</v>
      </c>
      <c r="M204" s="2">
        <v>2</v>
      </c>
      <c r="N204" s="2">
        <v>1</v>
      </c>
      <c r="O204" s="2">
        <v>1</v>
      </c>
      <c r="P204" s="2">
        <v>1</v>
      </c>
      <c r="Q204" s="2">
        <v>1</v>
      </c>
      <c r="R204" s="2">
        <v>1</v>
      </c>
      <c r="S204" s="2">
        <v>2</v>
      </c>
      <c r="T204" s="2">
        <v>1</v>
      </c>
      <c r="U204" s="2">
        <v>2</v>
      </c>
      <c r="V204" s="2">
        <v>2000</v>
      </c>
      <c r="W204" s="2">
        <v>13</v>
      </c>
    </row>
    <row r="205" spans="1:23" x14ac:dyDescent="0.3">
      <c r="A205" s="2" t="s">
        <v>22</v>
      </c>
      <c r="B205" s="2">
        <v>2</v>
      </c>
      <c r="C205" s="2">
        <v>2</v>
      </c>
      <c r="D205" s="2">
        <v>2</v>
      </c>
      <c r="E205" s="2">
        <v>1</v>
      </c>
      <c r="F205" s="2">
        <v>2</v>
      </c>
      <c r="G205" s="2">
        <v>1</v>
      </c>
      <c r="H205" s="2">
        <v>2</v>
      </c>
      <c r="I205" s="2">
        <v>2</v>
      </c>
      <c r="J205" s="2">
        <v>2</v>
      </c>
      <c r="K205" s="2">
        <v>1</v>
      </c>
      <c r="L205" s="2">
        <v>2</v>
      </c>
      <c r="M205" s="2">
        <v>1</v>
      </c>
      <c r="N205" s="2">
        <v>1</v>
      </c>
      <c r="O205" s="2">
        <v>2</v>
      </c>
      <c r="P205" s="2">
        <v>1</v>
      </c>
      <c r="Q205" s="2">
        <v>1</v>
      </c>
      <c r="R205" s="2">
        <v>2</v>
      </c>
      <c r="S205" s="2">
        <v>2</v>
      </c>
      <c r="T205" s="2">
        <v>2</v>
      </c>
      <c r="U205" s="2">
        <v>1</v>
      </c>
      <c r="V205" s="2">
        <v>3000</v>
      </c>
      <c r="W205" s="2">
        <v>8</v>
      </c>
    </row>
    <row r="206" spans="1:23" x14ac:dyDescent="0.3">
      <c r="A206" s="2" t="s">
        <v>23</v>
      </c>
      <c r="B206" s="2">
        <v>2</v>
      </c>
      <c r="C206" s="2">
        <v>1</v>
      </c>
      <c r="D206" s="2">
        <v>2</v>
      </c>
      <c r="E206" s="2">
        <v>2</v>
      </c>
      <c r="F206" s="2">
        <v>1</v>
      </c>
      <c r="G206" s="2">
        <v>1</v>
      </c>
      <c r="H206" s="2">
        <v>1</v>
      </c>
      <c r="I206" s="2">
        <v>2</v>
      </c>
      <c r="J206" s="2">
        <v>2</v>
      </c>
      <c r="K206" s="2">
        <v>2</v>
      </c>
      <c r="L206" s="2">
        <v>2</v>
      </c>
      <c r="M206" s="2">
        <v>2</v>
      </c>
      <c r="N206" s="2">
        <v>2</v>
      </c>
      <c r="O206" s="2">
        <v>1</v>
      </c>
      <c r="P206" s="2">
        <v>2</v>
      </c>
      <c r="Q206" s="2">
        <v>2</v>
      </c>
      <c r="R206" s="2">
        <v>1</v>
      </c>
      <c r="S206" s="2">
        <v>1</v>
      </c>
      <c r="T206" s="2">
        <v>2</v>
      </c>
      <c r="U206" s="2">
        <v>2</v>
      </c>
      <c r="V206" s="2">
        <v>2000</v>
      </c>
      <c r="W206" s="2">
        <v>7</v>
      </c>
    </row>
    <row r="207" spans="1:23" x14ac:dyDescent="0.3">
      <c r="A207" s="2" t="s">
        <v>24</v>
      </c>
      <c r="B207" s="2">
        <v>1</v>
      </c>
      <c r="C207" s="2">
        <v>1</v>
      </c>
      <c r="D207" s="2">
        <v>1</v>
      </c>
      <c r="E207" s="2">
        <v>1</v>
      </c>
      <c r="F207" s="2">
        <v>2</v>
      </c>
      <c r="G207" s="2">
        <v>2</v>
      </c>
      <c r="H207" s="2">
        <v>2</v>
      </c>
      <c r="I207" s="2">
        <v>2</v>
      </c>
      <c r="J207" s="2">
        <v>2</v>
      </c>
      <c r="K207" s="2">
        <v>1</v>
      </c>
      <c r="L207" s="2">
        <v>2</v>
      </c>
      <c r="M207" s="2">
        <v>1</v>
      </c>
      <c r="N207" s="2">
        <v>2</v>
      </c>
      <c r="O207" s="2">
        <v>1</v>
      </c>
      <c r="P207" s="2">
        <v>2</v>
      </c>
      <c r="Q207" s="2">
        <v>2</v>
      </c>
      <c r="R207" s="2">
        <v>1</v>
      </c>
      <c r="S207" s="2">
        <v>1</v>
      </c>
      <c r="T207" s="2">
        <v>2</v>
      </c>
      <c r="U207" s="2">
        <v>2</v>
      </c>
      <c r="V207" s="2">
        <v>3000</v>
      </c>
      <c r="W207" s="2">
        <v>9</v>
      </c>
    </row>
    <row r="208" spans="1:23" x14ac:dyDescent="0.3">
      <c r="A208" s="2" t="s">
        <v>25</v>
      </c>
      <c r="B208" s="2">
        <v>2</v>
      </c>
      <c r="C208" s="2">
        <v>2</v>
      </c>
      <c r="D208" s="2">
        <v>1</v>
      </c>
      <c r="E208" s="2">
        <v>2</v>
      </c>
      <c r="F208" s="2">
        <v>1</v>
      </c>
      <c r="G208" s="2">
        <v>2</v>
      </c>
      <c r="H208" s="2">
        <v>2</v>
      </c>
      <c r="I208" s="2">
        <v>2</v>
      </c>
      <c r="J208" s="2">
        <v>2</v>
      </c>
      <c r="K208" s="2">
        <v>2</v>
      </c>
      <c r="L208" s="2">
        <v>1</v>
      </c>
      <c r="M208" s="2">
        <v>2</v>
      </c>
      <c r="N208" s="2">
        <v>1</v>
      </c>
      <c r="O208" s="2">
        <v>1</v>
      </c>
      <c r="P208" s="2">
        <v>1</v>
      </c>
      <c r="Q208" s="2">
        <v>1</v>
      </c>
      <c r="R208" s="2">
        <v>2</v>
      </c>
      <c r="S208" s="2">
        <v>1</v>
      </c>
      <c r="T208" s="2">
        <v>2</v>
      </c>
      <c r="U208" s="2">
        <v>2</v>
      </c>
      <c r="V208" s="2">
        <v>3000</v>
      </c>
      <c r="W208" s="2">
        <v>8</v>
      </c>
    </row>
    <row r="211" spans="1:25" ht="18" x14ac:dyDescent="0.3">
      <c r="A211" s="4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1:25" x14ac:dyDescent="0.3">
      <c r="A212" s="1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1:25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1:25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1:25" ht="27" x14ac:dyDescent="0.3">
      <c r="A215" s="5" t="s">
        <v>33</v>
      </c>
      <c r="B215" s="6" t="s">
        <v>34</v>
      </c>
      <c r="C215" s="5" t="s">
        <v>35</v>
      </c>
      <c r="D215" s="6">
        <v>25</v>
      </c>
      <c r="E215" s="5" t="s">
        <v>36</v>
      </c>
      <c r="F215" s="6">
        <v>20</v>
      </c>
      <c r="G215" s="5" t="s">
        <v>37</v>
      </c>
      <c r="H215" s="6">
        <v>2</v>
      </c>
      <c r="I215" s="5" t="s">
        <v>38</v>
      </c>
      <c r="J215" s="6">
        <v>0</v>
      </c>
      <c r="K215" s="5" t="s">
        <v>39</v>
      </c>
      <c r="L215" s="6" t="s">
        <v>40</v>
      </c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1:25" ht="18.600000000000001" thickBot="1" x14ac:dyDescent="0.35">
      <c r="A216" s="4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1:25" ht="15" thickBot="1" x14ac:dyDescent="0.35">
      <c r="A217" s="7" t="s">
        <v>41</v>
      </c>
      <c r="B217" s="7" t="s">
        <v>42</v>
      </c>
      <c r="C217" s="7" t="s">
        <v>43</v>
      </c>
      <c r="D217" s="7" t="s">
        <v>44</v>
      </c>
      <c r="E217" s="7" t="s">
        <v>45</v>
      </c>
      <c r="F217" s="7" t="s">
        <v>46</v>
      </c>
      <c r="G217" s="7" t="s">
        <v>106</v>
      </c>
      <c r="H217" s="7" t="s">
        <v>107</v>
      </c>
      <c r="I217" s="7" t="s">
        <v>108</v>
      </c>
      <c r="J217" s="7" t="s">
        <v>109</v>
      </c>
      <c r="K217" s="7" t="s">
        <v>110</v>
      </c>
      <c r="L217" s="7" t="s">
        <v>111</v>
      </c>
      <c r="M217" s="7" t="s">
        <v>112</v>
      </c>
      <c r="N217" s="7" t="s">
        <v>113</v>
      </c>
      <c r="O217" s="7" t="s">
        <v>114</v>
      </c>
      <c r="P217" s="7" t="s">
        <v>115</v>
      </c>
      <c r="Q217" s="7" t="s">
        <v>116</v>
      </c>
      <c r="R217" s="7" t="s">
        <v>117</v>
      </c>
      <c r="S217" s="7" t="s">
        <v>118</v>
      </c>
      <c r="T217" s="7" t="s">
        <v>119</v>
      </c>
      <c r="U217" s="7" t="s">
        <v>120</v>
      </c>
      <c r="V217" s="7" t="s">
        <v>121</v>
      </c>
      <c r="W217"/>
      <c r="X217"/>
      <c r="Y217"/>
    </row>
    <row r="218" spans="1:25" ht="15" thickBot="1" x14ac:dyDescent="0.35">
      <c r="A218" s="7" t="s">
        <v>47</v>
      </c>
      <c r="B218" s="8">
        <v>1</v>
      </c>
      <c r="C218" s="8">
        <v>2</v>
      </c>
      <c r="D218" s="8">
        <v>1</v>
      </c>
      <c r="E218" s="8">
        <v>2</v>
      </c>
      <c r="F218" s="8">
        <v>2</v>
      </c>
      <c r="G218" s="8">
        <v>2</v>
      </c>
      <c r="H218" s="8">
        <v>1</v>
      </c>
      <c r="I218" s="8">
        <v>1</v>
      </c>
      <c r="J218" s="8">
        <v>2</v>
      </c>
      <c r="K218" s="8">
        <v>1</v>
      </c>
      <c r="L218" s="8">
        <v>1</v>
      </c>
      <c r="M218" s="8">
        <v>1</v>
      </c>
      <c r="N218" s="8">
        <v>2</v>
      </c>
      <c r="O218" s="8">
        <v>1</v>
      </c>
      <c r="P218" s="8">
        <v>1</v>
      </c>
      <c r="Q218" s="8">
        <v>1</v>
      </c>
      <c r="R218" s="8">
        <v>2</v>
      </c>
      <c r="S218" s="8">
        <v>1</v>
      </c>
      <c r="T218" s="8">
        <v>2</v>
      </c>
      <c r="U218" s="8">
        <v>1</v>
      </c>
      <c r="V218" s="8">
        <v>4000</v>
      </c>
      <c r="W218"/>
      <c r="X218"/>
      <c r="Y218"/>
    </row>
    <row r="219" spans="1:25" ht="15" thickBot="1" x14ac:dyDescent="0.35">
      <c r="A219" s="7" t="s">
        <v>48</v>
      </c>
      <c r="B219" s="8">
        <v>1</v>
      </c>
      <c r="C219" s="8">
        <v>1</v>
      </c>
      <c r="D219" s="8">
        <v>1</v>
      </c>
      <c r="E219" s="8">
        <v>1</v>
      </c>
      <c r="F219" s="8">
        <v>1</v>
      </c>
      <c r="G219" s="8">
        <v>2</v>
      </c>
      <c r="H219" s="8">
        <v>2</v>
      </c>
      <c r="I219" s="8">
        <v>1</v>
      </c>
      <c r="J219" s="8">
        <v>1</v>
      </c>
      <c r="K219" s="8">
        <v>1</v>
      </c>
      <c r="L219" s="8">
        <v>2</v>
      </c>
      <c r="M219" s="8">
        <v>2</v>
      </c>
      <c r="N219" s="8">
        <v>2</v>
      </c>
      <c r="O219" s="8">
        <v>2</v>
      </c>
      <c r="P219" s="8">
        <v>2</v>
      </c>
      <c r="Q219" s="8">
        <v>1</v>
      </c>
      <c r="R219" s="8">
        <v>1</v>
      </c>
      <c r="S219" s="8">
        <v>1</v>
      </c>
      <c r="T219" s="8">
        <v>1</v>
      </c>
      <c r="U219" s="8">
        <v>2</v>
      </c>
      <c r="V219" s="8">
        <v>4000</v>
      </c>
      <c r="W219"/>
      <c r="X219"/>
      <c r="Y219"/>
    </row>
    <row r="220" spans="1:25" ht="15" thickBot="1" x14ac:dyDescent="0.35">
      <c r="A220" s="7" t="s">
        <v>49</v>
      </c>
      <c r="B220" s="8">
        <v>2</v>
      </c>
      <c r="C220" s="8">
        <v>1</v>
      </c>
      <c r="D220" s="8">
        <v>2</v>
      </c>
      <c r="E220" s="8">
        <v>2</v>
      </c>
      <c r="F220" s="8">
        <v>1</v>
      </c>
      <c r="G220" s="8">
        <v>2</v>
      </c>
      <c r="H220" s="8">
        <v>2</v>
      </c>
      <c r="I220" s="8">
        <v>1</v>
      </c>
      <c r="J220" s="8">
        <v>1</v>
      </c>
      <c r="K220" s="8">
        <v>1</v>
      </c>
      <c r="L220" s="8">
        <v>1</v>
      </c>
      <c r="M220" s="8">
        <v>1</v>
      </c>
      <c r="N220" s="8">
        <v>2</v>
      </c>
      <c r="O220" s="8">
        <v>1</v>
      </c>
      <c r="P220" s="8">
        <v>2</v>
      </c>
      <c r="Q220" s="8">
        <v>1</v>
      </c>
      <c r="R220" s="8">
        <v>1</v>
      </c>
      <c r="S220" s="8">
        <v>2</v>
      </c>
      <c r="T220" s="8">
        <v>2</v>
      </c>
      <c r="U220" s="8">
        <v>1</v>
      </c>
      <c r="V220" s="8">
        <v>3000</v>
      </c>
      <c r="W220"/>
      <c r="X220"/>
      <c r="Y220"/>
    </row>
    <row r="221" spans="1:25" ht="15" thickBot="1" x14ac:dyDescent="0.35">
      <c r="A221" s="7" t="s">
        <v>50</v>
      </c>
      <c r="B221" s="8">
        <v>2</v>
      </c>
      <c r="C221" s="8">
        <v>2</v>
      </c>
      <c r="D221" s="8">
        <v>2</v>
      </c>
      <c r="E221" s="8">
        <v>1</v>
      </c>
      <c r="F221" s="8">
        <v>1</v>
      </c>
      <c r="G221" s="8">
        <v>2</v>
      </c>
      <c r="H221" s="8">
        <v>1</v>
      </c>
      <c r="I221" s="8">
        <v>2</v>
      </c>
      <c r="J221" s="8">
        <v>2</v>
      </c>
      <c r="K221" s="8">
        <v>2</v>
      </c>
      <c r="L221" s="8">
        <v>2</v>
      </c>
      <c r="M221" s="8">
        <v>1</v>
      </c>
      <c r="N221" s="8">
        <v>1</v>
      </c>
      <c r="O221" s="8">
        <v>2</v>
      </c>
      <c r="P221" s="8">
        <v>2</v>
      </c>
      <c r="Q221" s="8">
        <v>2</v>
      </c>
      <c r="R221" s="8">
        <v>2</v>
      </c>
      <c r="S221" s="8">
        <v>2</v>
      </c>
      <c r="T221" s="8">
        <v>1</v>
      </c>
      <c r="U221" s="8">
        <v>1</v>
      </c>
      <c r="V221" s="8">
        <v>1000</v>
      </c>
      <c r="W221"/>
      <c r="X221"/>
      <c r="Y221"/>
    </row>
    <row r="222" spans="1:25" ht="15" thickBot="1" x14ac:dyDescent="0.35">
      <c r="A222" s="7" t="s">
        <v>51</v>
      </c>
      <c r="B222" s="8">
        <v>2</v>
      </c>
      <c r="C222" s="8">
        <v>2</v>
      </c>
      <c r="D222" s="8">
        <v>1</v>
      </c>
      <c r="E222" s="8">
        <v>1</v>
      </c>
      <c r="F222" s="8">
        <v>2</v>
      </c>
      <c r="G222" s="8">
        <v>2</v>
      </c>
      <c r="H222" s="8">
        <v>2</v>
      </c>
      <c r="I222" s="8">
        <v>1</v>
      </c>
      <c r="J222" s="8">
        <v>2</v>
      </c>
      <c r="K222" s="8">
        <v>1</v>
      </c>
      <c r="L222" s="8">
        <v>2</v>
      </c>
      <c r="M222" s="8">
        <v>2</v>
      </c>
      <c r="N222" s="8">
        <v>2</v>
      </c>
      <c r="O222" s="8">
        <v>2</v>
      </c>
      <c r="P222" s="8">
        <v>2</v>
      </c>
      <c r="Q222" s="8">
        <v>2</v>
      </c>
      <c r="R222" s="8">
        <v>2</v>
      </c>
      <c r="S222" s="8">
        <v>1</v>
      </c>
      <c r="T222" s="8">
        <v>1</v>
      </c>
      <c r="U222" s="8">
        <v>2</v>
      </c>
      <c r="V222" s="8">
        <v>2000</v>
      </c>
      <c r="W222"/>
      <c r="X222"/>
      <c r="Y222"/>
    </row>
    <row r="223" spans="1:25" ht="15" thickBot="1" x14ac:dyDescent="0.35">
      <c r="A223" s="7" t="s">
        <v>52</v>
      </c>
      <c r="B223" s="8">
        <v>2</v>
      </c>
      <c r="C223" s="8">
        <v>1</v>
      </c>
      <c r="D223" s="8">
        <v>1</v>
      </c>
      <c r="E223" s="8">
        <v>1</v>
      </c>
      <c r="F223" s="8">
        <v>2</v>
      </c>
      <c r="G223" s="8">
        <v>1</v>
      </c>
      <c r="H223" s="8">
        <v>1</v>
      </c>
      <c r="I223" s="8">
        <v>1</v>
      </c>
      <c r="J223" s="8">
        <v>1</v>
      </c>
      <c r="K223" s="8">
        <v>2</v>
      </c>
      <c r="L223" s="8">
        <v>1</v>
      </c>
      <c r="M223" s="8">
        <v>2</v>
      </c>
      <c r="N223" s="8">
        <v>1</v>
      </c>
      <c r="O223" s="8">
        <v>1</v>
      </c>
      <c r="P223" s="8">
        <v>1</v>
      </c>
      <c r="Q223" s="8">
        <v>2</v>
      </c>
      <c r="R223" s="8">
        <v>2</v>
      </c>
      <c r="S223" s="8">
        <v>1</v>
      </c>
      <c r="T223" s="8">
        <v>2</v>
      </c>
      <c r="U223" s="8">
        <v>2</v>
      </c>
      <c r="V223" s="8">
        <v>2000</v>
      </c>
      <c r="W223"/>
      <c r="X223"/>
      <c r="Y223"/>
    </row>
    <row r="224" spans="1:25" ht="15" thickBot="1" x14ac:dyDescent="0.35">
      <c r="A224" s="7" t="s">
        <v>53</v>
      </c>
      <c r="B224" s="8">
        <v>1</v>
      </c>
      <c r="C224" s="8">
        <v>1</v>
      </c>
      <c r="D224" s="8">
        <v>1</v>
      </c>
      <c r="E224" s="8">
        <v>1</v>
      </c>
      <c r="F224" s="8">
        <v>1</v>
      </c>
      <c r="G224" s="8">
        <v>1</v>
      </c>
      <c r="H224" s="8">
        <v>2</v>
      </c>
      <c r="I224" s="8">
        <v>1</v>
      </c>
      <c r="J224" s="8">
        <v>2</v>
      </c>
      <c r="K224" s="8">
        <v>1</v>
      </c>
      <c r="L224" s="8">
        <v>1</v>
      </c>
      <c r="M224" s="8">
        <v>1</v>
      </c>
      <c r="N224" s="8">
        <v>2</v>
      </c>
      <c r="O224" s="8">
        <v>2</v>
      </c>
      <c r="P224" s="8">
        <v>2</v>
      </c>
      <c r="Q224" s="8">
        <v>2</v>
      </c>
      <c r="R224" s="8">
        <v>2</v>
      </c>
      <c r="S224" s="8">
        <v>2</v>
      </c>
      <c r="T224" s="8">
        <v>1</v>
      </c>
      <c r="U224" s="8">
        <v>2</v>
      </c>
      <c r="V224" s="8">
        <v>1000</v>
      </c>
      <c r="W224"/>
      <c r="X224"/>
      <c r="Y224"/>
    </row>
    <row r="225" spans="1:25" ht="15" thickBot="1" x14ac:dyDescent="0.35">
      <c r="A225" s="7" t="s">
        <v>54</v>
      </c>
      <c r="B225" s="8">
        <v>2</v>
      </c>
      <c r="C225" s="8">
        <v>2</v>
      </c>
      <c r="D225" s="8">
        <v>2</v>
      </c>
      <c r="E225" s="8">
        <v>1</v>
      </c>
      <c r="F225" s="8">
        <v>2</v>
      </c>
      <c r="G225" s="8">
        <v>2</v>
      </c>
      <c r="H225" s="8">
        <v>1</v>
      </c>
      <c r="I225" s="8">
        <v>1</v>
      </c>
      <c r="J225" s="8">
        <v>2</v>
      </c>
      <c r="K225" s="8">
        <v>1</v>
      </c>
      <c r="L225" s="8">
        <v>2</v>
      </c>
      <c r="M225" s="8">
        <v>2</v>
      </c>
      <c r="N225" s="8">
        <v>2</v>
      </c>
      <c r="O225" s="8">
        <v>1</v>
      </c>
      <c r="P225" s="8">
        <v>1</v>
      </c>
      <c r="Q225" s="8">
        <v>1</v>
      </c>
      <c r="R225" s="8">
        <v>1</v>
      </c>
      <c r="S225" s="8">
        <v>1</v>
      </c>
      <c r="T225" s="8">
        <v>1</v>
      </c>
      <c r="U225" s="8">
        <v>2</v>
      </c>
      <c r="V225" s="8">
        <v>3000</v>
      </c>
      <c r="W225"/>
      <c r="X225"/>
      <c r="Y225"/>
    </row>
    <row r="226" spans="1:25" ht="15" thickBot="1" x14ac:dyDescent="0.35">
      <c r="A226" s="7" t="s">
        <v>55</v>
      </c>
      <c r="B226" s="8">
        <v>1</v>
      </c>
      <c r="C226" s="8">
        <v>2</v>
      </c>
      <c r="D226" s="8">
        <v>2</v>
      </c>
      <c r="E226" s="8">
        <v>1</v>
      </c>
      <c r="F226" s="8">
        <v>2</v>
      </c>
      <c r="G226" s="8">
        <v>1</v>
      </c>
      <c r="H226" s="8">
        <v>1</v>
      </c>
      <c r="I226" s="8">
        <v>1</v>
      </c>
      <c r="J226" s="8">
        <v>1</v>
      </c>
      <c r="K226" s="8">
        <v>1</v>
      </c>
      <c r="L226" s="8">
        <v>2</v>
      </c>
      <c r="M226" s="8">
        <v>2</v>
      </c>
      <c r="N226" s="8">
        <v>1</v>
      </c>
      <c r="O226" s="8">
        <v>2</v>
      </c>
      <c r="P226" s="8">
        <v>2</v>
      </c>
      <c r="Q226" s="8">
        <v>2</v>
      </c>
      <c r="R226" s="8">
        <v>1</v>
      </c>
      <c r="S226" s="8">
        <v>2</v>
      </c>
      <c r="T226" s="8">
        <v>2</v>
      </c>
      <c r="U226" s="8">
        <v>1</v>
      </c>
      <c r="V226" s="8">
        <v>1000</v>
      </c>
      <c r="W226"/>
      <c r="X226"/>
      <c r="Y226"/>
    </row>
    <row r="227" spans="1:25" ht="15" thickBot="1" x14ac:dyDescent="0.35">
      <c r="A227" s="7" t="s">
        <v>56</v>
      </c>
      <c r="B227" s="8">
        <v>1</v>
      </c>
      <c r="C227" s="8">
        <v>2</v>
      </c>
      <c r="D227" s="8">
        <v>1</v>
      </c>
      <c r="E227" s="8">
        <v>1</v>
      </c>
      <c r="F227" s="8">
        <v>1</v>
      </c>
      <c r="G227" s="8">
        <v>1</v>
      </c>
      <c r="H227" s="8">
        <v>1</v>
      </c>
      <c r="I227" s="8">
        <v>1</v>
      </c>
      <c r="J227" s="8">
        <v>2</v>
      </c>
      <c r="K227" s="8">
        <v>1</v>
      </c>
      <c r="L227" s="8">
        <v>2</v>
      </c>
      <c r="M227" s="8">
        <v>1</v>
      </c>
      <c r="N227" s="8">
        <v>1</v>
      </c>
      <c r="O227" s="8">
        <v>1</v>
      </c>
      <c r="P227" s="8">
        <v>2</v>
      </c>
      <c r="Q227" s="8">
        <v>2</v>
      </c>
      <c r="R227" s="8">
        <v>1</v>
      </c>
      <c r="S227" s="8">
        <v>1</v>
      </c>
      <c r="T227" s="8">
        <v>1</v>
      </c>
      <c r="U227" s="8">
        <v>2</v>
      </c>
      <c r="V227" s="8">
        <v>3000</v>
      </c>
      <c r="W227"/>
      <c r="X227"/>
      <c r="Y227"/>
    </row>
    <row r="228" spans="1:25" ht="15" thickBot="1" x14ac:dyDescent="0.35">
      <c r="A228" s="7" t="s">
        <v>57</v>
      </c>
      <c r="B228" s="8">
        <v>2</v>
      </c>
      <c r="C228" s="8">
        <v>1</v>
      </c>
      <c r="D228" s="8">
        <v>1</v>
      </c>
      <c r="E228" s="8">
        <v>2</v>
      </c>
      <c r="F228" s="8">
        <v>2</v>
      </c>
      <c r="G228" s="8">
        <v>1</v>
      </c>
      <c r="H228" s="8">
        <v>2</v>
      </c>
      <c r="I228" s="8">
        <v>2</v>
      </c>
      <c r="J228" s="8">
        <v>2</v>
      </c>
      <c r="K228" s="8">
        <v>2</v>
      </c>
      <c r="L228" s="8">
        <v>1</v>
      </c>
      <c r="M228" s="8">
        <v>2</v>
      </c>
      <c r="N228" s="8">
        <v>2</v>
      </c>
      <c r="O228" s="8">
        <v>2</v>
      </c>
      <c r="P228" s="8">
        <v>1</v>
      </c>
      <c r="Q228" s="8">
        <v>1</v>
      </c>
      <c r="R228" s="8">
        <v>2</v>
      </c>
      <c r="S228" s="8">
        <v>1</v>
      </c>
      <c r="T228" s="8">
        <v>2</v>
      </c>
      <c r="U228" s="8">
        <v>1</v>
      </c>
      <c r="V228" s="8">
        <v>3000</v>
      </c>
      <c r="W228"/>
      <c r="X228"/>
      <c r="Y228"/>
    </row>
    <row r="229" spans="1:25" ht="15" thickBot="1" x14ac:dyDescent="0.35">
      <c r="A229" s="7" t="s">
        <v>58</v>
      </c>
      <c r="B229" s="8">
        <v>1</v>
      </c>
      <c r="C229" s="8">
        <v>1</v>
      </c>
      <c r="D229" s="8">
        <v>1</v>
      </c>
      <c r="E229" s="8">
        <v>1</v>
      </c>
      <c r="F229" s="8">
        <v>1</v>
      </c>
      <c r="G229" s="8">
        <v>1</v>
      </c>
      <c r="H229" s="8">
        <v>2</v>
      </c>
      <c r="I229" s="8">
        <v>2</v>
      </c>
      <c r="J229" s="8">
        <v>1</v>
      </c>
      <c r="K229" s="8">
        <v>2</v>
      </c>
      <c r="L229" s="8">
        <v>1</v>
      </c>
      <c r="M229" s="8">
        <v>2</v>
      </c>
      <c r="N229" s="8">
        <v>1</v>
      </c>
      <c r="O229" s="8">
        <v>2</v>
      </c>
      <c r="P229" s="8">
        <v>1</v>
      </c>
      <c r="Q229" s="8">
        <v>1</v>
      </c>
      <c r="R229" s="8">
        <v>2</v>
      </c>
      <c r="S229" s="8">
        <v>2</v>
      </c>
      <c r="T229" s="8">
        <v>2</v>
      </c>
      <c r="U229" s="8">
        <v>2</v>
      </c>
      <c r="V229" s="8">
        <v>2000</v>
      </c>
      <c r="W229"/>
      <c r="X229"/>
      <c r="Y229"/>
    </row>
    <row r="230" spans="1:25" ht="15" thickBot="1" x14ac:dyDescent="0.35">
      <c r="A230" s="7" t="s">
        <v>59</v>
      </c>
      <c r="B230" s="8">
        <v>1</v>
      </c>
      <c r="C230" s="8">
        <v>2</v>
      </c>
      <c r="D230" s="8">
        <v>1</v>
      </c>
      <c r="E230" s="8">
        <v>2</v>
      </c>
      <c r="F230" s="8">
        <v>1</v>
      </c>
      <c r="G230" s="8">
        <v>1</v>
      </c>
      <c r="H230" s="8">
        <v>2</v>
      </c>
      <c r="I230" s="8">
        <v>1</v>
      </c>
      <c r="J230" s="8">
        <v>2</v>
      </c>
      <c r="K230" s="8">
        <v>1</v>
      </c>
      <c r="L230" s="8">
        <v>2</v>
      </c>
      <c r="M230" s="8">
        <v>1</v>
      </c>
      <c r="N230" s="8">
        <v>2</v>
      </c>
      <c r="O230" s="8">
        <v>1</v>
      </c>
      <c r="P230" s="8">
        <v>1</v>
      </c>
      <c r="Q230" s="8">
        <v>2</v>
      </c>
      <c r="R230" s="8">
        <v>2</v>
      </c>
      <c r="S230" s="8">
        <v>1</v>
      </c>
      <c r="T230" s="8">
        <v>2</v>
      </c>
      <c r="U230" s="8">
        <v>2</v>
      </c>
      <c r="V230" s="8">
        <v>2000</v>
      </c>
      <c r="W230"/>
      <c r="X230"/>
      <c r="Y230"/>
    </row>
    <row r="231" spans="1:25" ht="15" thickBot="1" x14ac:dyDescent="0.35">
      <c r="A231" s="7" t="s">
        <v>60</v>
      </c>
      <c r="B231" s="8">
        <v>2</v>
      </c>
      <c r="C231" s="8">
        <v>1</v>
      </c>
      <c r="D231" s="8">
        <v>2</v>
      </c>
      <c r="E231" s="8">
        <v>2</v>
      </c>
      <c r="F231" s="8">
        <v>2</v>
      </c>
      <c r="G231" s="8">
        <v>1</v>
      </c>
      <c r="H231" s="8">
        <v>2</v>
      </c>
      <c r="I231" s="8">
        <v>1</v>
      </c>
      <c r="J231" s="8">
        <v>2</v>
      </c>
      <c r="K231" s="8">
        <v>2</v>
      </c>
      <c r="L231" s="8">
        <v>2</v>
      </c>
      <c r="M231" s="8">
        <v>2</v>
      </c>
      <c r="N231" s="8">
        <v>1</v>
      </c>
      <c r="O231" s="8">
        <v>1</v>
      </c>
      <c r="P231" s="8">
        <v>2</v>
      </c>
      <c r="Q231" s="8">
        <v>2</v>
      </c>
      <c r="R231" s="8">
        <v>1</v>
      </c>
      <c r="S231" s="8">
        <v>1</v>
      </c>
      <c r="T231" s="8">
        <v>2</v>
      </c>
      <c r="U231" s="8">
        <v>1</v>
      </c>
      <c r="V231" s="8">
        <v>2000</v>
      </c>
      <c r="W231"/>
      <c r="X231"/>
      <c r="Y231"/>
    </row>
    <row r="232" spans="1:25" ht="15" thickBot="1" x14ac:dyDescent="0.35">
      <c r="A232" s="7" t="s">
        <v>61</v>
      </c>
      <c r="B232" s="8">
        <v>2</v>
      </c>
      <c r="C232" s="8">
        <v>1</v>
      </c>
      <c r="D232" s="8">
        <v>2</v>
      </c>
      <c r="E232" s="8">
        <v>1</v>
      </c>
      <c r="F232" s="8">
        <v>1</v>
      </c>
      <c r="G232" s="8">
        <v>2</v>
      </c>
      <c r="H232" s="8">
        <v>1</v>
      </c>
      <c r="I232" s="8">
        <v>1</v>
      </c>
      <c r="J232" s="8">
        <v>1</v>
      </c>
      <c r="K232" s="8">
        <v>2</v>
      </c>
      <c r="L232" s="8">
        <v>1</v>
      </c>
      <c r="M232" s="8">
        <v>1</v>
      </c>
      <c r="N232" s="8">
        <v>2</v>
      </c>
      <c r="O232" s="8">
        <v>1</v>
      </c>
      <c r="P232" s="8">
        <v>2</v>
      </c>
      <c r="Q232" s="8">
        <v>1</v>
      </c>
      <c r="R232" s="8">
        <v>2</v>
      </c>
      <c r="S232" s="8">
        <v>1</v>
      </c>
      <c r="T232" s="8">
        <v>1</v>
      </c>
      <c r="U232" s="8">
        <v>2</v>
      </c>
      <c r="V232" s="8">
        <v>4000</v>
      </c>
      <c r="W232"/>
      <c r="X232"/>
      <c r="Y232"/>
    </row>
    <row r="233" spans="1:25" ht="15" thickBot="1" x14ac:dyDescent="0.35">
      <c r="A233" s="7" t="s">
        <v>62</v>
      </c>
      <c r="B233" s="8">
        <v>1</v>
      </c>
      <c r="C233" s="8">
        <v>1</v>
      </c>
      <c r="D233" s="8">
        <v>2</v>
      </c>
      <c r="E233" s="8">
        <v>2</v>
      </c>
      <c r="F233" s="8">
        <v>1</v>
      </c>
      <c r="G233" s="8">
        <v>2</v>
      </c>
      <c r="H233" s="8">
        <v>2</v>
      </c>
      <c r="I233" s="8">
        <v>2</v>
      </c>
      <c r="J233" s="8">
        <v>1</v>
      </c>
      <c r="K233" s="8">
        <v>2</v>
      </c>
      <c r="L233" s="8">
        <v>1</v>
      </c>
      <c r="M233" s="8">
        <v>1</v>
      </c>
      <c r="N233" s="8">
        <v>2</v>
      </c>
      <c r="O233" s="8">
        <v>2</v>
      </c>
      <c r="P233" s="8">
        <v>1</v>
      </c>
      <c r="Q233" s="8">
        <v>2</v>
      </c>
      <c r="R233" s="8">
        <v>1</v>
      </c>
      <c r="S233" s="8">
        <v>2</v>
      </c>
      <c r="T233" s="8">
        <v>2</v>
      </c>
      <c r="U233" s="8">
        <v>2</v>
      </c>
      <c r="V233" s="8">
        <v>2000</v>
      </c>
      <c r="W233"/>
      <c r="X233"/>
      <c r="Y233"/>
    </row>
    <row r="234" spans="1:25" ht="15" thickBot="1" x14ac:dyDescent="0.35">
      <c r="A234" s="7" t="s">
        <v>63</v>
      </c>
      <c r="B234" s="8">
        <v>1</v>
      </c>
      <c r="C234" s="8">
        <v>1</v>
      </c>
      <c r="D234" s="8">
        <v>1</v>
      </c>
      <c r="E234" s="8">
        <v>2</v>
      </c>
      <c r="F234" s="8">
        <v>2</v>
      </c>
      <c r="G234" s="8">
        <v>1</v>
      </c>
      <c r="H234" s="8">
        <v>1</v>
      </c>
      <c r="I234" s="8">
        <v>2</v>
      </c>
      <c r="J234" s="8">
        <v>1</v>
      </c>
      <c r="K234" s="8">
        <v>2</v>
      </c>
      <c r="L234" s="8">
        <v>2</v>
      </c>
      <c r="M234" s="8">
        <v>2</v>
      </c>
      <c r="N234" s="8">
        <v>2</v>
      </c>
      <c r="O234" s="8">
        <v>1</v>
      </c>
      <c r="P234" s="8">
        <v>2</v>
      </c>
      <c r="Q234" s="8">
        <v>1</v>
      </c>
      <c r="R234" s="8">
        <v>2</v>
      </c>
      <c r="S234" s="8">
        <v>1</v>
      </c>
      <c r="T234" s="8">
        <v>1</v>
      </c>
      <c r="U234" s="8">
        <v>1</v>
      </c>
      <c r="V234" s="8">
        <v>3000</v>
      </c>
      <c r="W234"/>
      <c r="X234"/>
      <c r="Y234"/>
    </row>
    <row r="235" spans="1:25" ht="15" thickBot="1" x14ac:dyDescent="0.35">
      <c r="A235" s="7" t="s">
        <v>64</v>
      </c>
      <c r="B235" s="8">
        <v>2</v>
      </c>
      <c r="C235" s="8">
        <v>2</v>
      </c>
      <c r="D235" s="8">
        <v>1</v>
      </c>
      <c r="E235" s="8">
        <v>1</v>
      </c>
      <c r="F235" s="8">
        <v>2</v>
      </c>
      <c r="G235" s="8">
        <v>1</v>
      </c>
      <c r="H235" s="8">
        <v>1</v>
      </c>
      <c r="I235" s="8">
        <v>1</v>
      </c>
      <c r="J235" s="8">
        <v>1</v>
      </c>
      <c r="K235" s="8">
        <v>1</v>
      </c>
      <c r="L235" s="8">
        <v>2</v>
      </c>
      <c r="M235" s="8">
        <v>1</v>
      </c>
      <c r="N235" s="8">
        <v>2</v>
      </c>
      <c r="O235" s="8">
        <v>1</v>
      </c>
      <c r="P235" s="8">
        <v>1</v>
      </c>
      <c r="Q235" s="8">
        <v>2</v>
      </c>
      <c r="R235" s="8">
        <v>1</v>
      </c>
      <c r="S235" s="8">
        <v>2</v>
      </c>
      <c r="T235" s="8">
        <v>2</v>
      </c>
      <c r="U235" s="8">
        <v>2</v>
      </c>
      <c r="V235" s="8">
        <v>2000</v>
      </c>
      <c r="W235"/>
      <c r="X235"/>
      <c r="Y235"/>
    </row>
    <row r="236" spans="1:25" ht="15" thickBot="1" x14ac:dyDescent="0.35">
      <c r="A236" s="7" t="s">
        <v>65</v>
      </c>
      <c r="B236" s="8">
        <v>1</v>
      </c>
      <c r="C236" s="8">
        <v>1</v>
      </c>
      <c r="D236" s="8">
        <v>1</v>
      </c>
      <c r="E236" s="8">
        <v>2</v>
      </c>
      <c r="F236" s="8">
        <v>2</v>
      </c>
      <c r="G236" s="8">
        <v>2</v>
      </c>
      <c r="H236" s="8">
        <v>2</v>
      </c>
      <c r="I236" s="8">
        <v>2</v>
      </c>
      <c r="J236" s="8">
        <v>1</v>
      </c>
      <c r="K236" s="8">
        <v>1</v>
      </c>
      <c r="L236" s="8">
        <v>2</v>
      </c>
      <c r="M236" s="8">
        <v>2</v>
      </c>
      <c r="N236" s="8">
        <v>2</v>
      </c>
      <c r="O236" s="8">
        <v>2</v>
      </c>
      <c r="P236" s="8">
        <v>1</v>
      </c>
      <c r="Q236" s="8">
        <v>1</v>
      </c>
      <c r="R236" s="8">
        <v>2</v>
      </c>
      <c r="S236" s="8">
        <v>1</v>
      </c>
      <c r="T236" s="8">
        <v>2</v>
      </c>
      <c r="U236" s="8">
        <v>2</v>
      </c>
      <c r="V236" s="8">
        <v>3000</v>
      </c>
      <c r="W236"/>
      <c r="X236"/>
      <c r="Y236"/>
    </row>
    <row r="237" spans="1:25" ht="15" thickBot="1" x14ac:dyDescent="0.35">
      <c r="A237" s="7" t="s">
        <v>66</v>
      </c>
      <c r="B237" s="8">
        <v>2</v>
      </c>
      <c r="C237" s="8">
        <v>1</v>
      </c>
      <c r="D237" s="8">
        <v>1</v>
      </c>
      <c r="E237" s="8">
        <v>1</v>
      </c>
      <c r="F237" s="8">
        <v>1</v>
      </c>
      <c r="G237" s="8">
        <v>1</v>
      </c>
      <c r="H237" s="8">
        <v>1</v>
      </c>
      <c r="I237" s="8">
        <v>2</v>
      </c>
      <c r="J237" s="8">
        <v>1</v>
      </c>
      <c r="K237" s="8">
        <v>1</v>
      </c>
      <c r="L237" s="8">
        <v>1</v>
      </c>
      <c r="M237" s="8">
        <v>1</v>
      </c>
      <c r="N237" s="8">
        <v>2</v>
      </c>
      <c r="O237" s="8">
        <v>2</v>
      </c>
      <c r="P237" s="8">
        <v>2</v>
      </c>
      <c r="Q237" s="8">
        <v>2</v>
      </c>
      <c r="R237" s="8">
        <v>2</v>
      </c>
      <c r="S237" s="8">
        <v>2</v>
      </c>
      <c r="T237" s="8">
        <v>2</v>
      </c>
      <c r="U237" s="8">
        <v>2</v>
      </c>
      <c r="V237" s="8">
        <v>1000</v>
      </c>
      <c r="W237"/>
      <c r="X237"/>
      <c r="Y237"/>
    </row>
    <row r="238" spans="1:25" ht="15" thickBot="1" x14ac:dyDescent="0.35">
      <c r="A238" s="7" t="s">
        <v>67</v>
      </c>
      <c r="B238" s="8">
        <v>1</v>
      </c>
      <c r="C238" s="8">
        <v>1</v>
      </c>
      <c r="D238" s="8">
        <v>2</v>
      </c>
      <c r="E238" s="8">
        <v>2</v>
      </c>
      <c r="F238" s="8">
        <v>1</v>
      </c>
      <c r="G238" s="8">
        <v>1</v>
      </c>
      <c r="H238" s="8">
        <v>1</v>
      </c>
      <c r="I238" s="8">
        <v>2</v>
      </c>
      <c r="J238" s="8">
        <v>1</v>
      </c>
      <c r="K238" s="8">
        <v>1</v>
      </c>
      <c r="L238" s="8">
        <v>2</v>
      </c>
      <c r="M238" s="8">
        <v>2</v>
      </c>
      <c r="N238" s="8">
        <v>1</v>
      </c>
      <c r="O238" s="8">
        <v>1</v>
      </c>
      <c r="P238" s="8">
        <v>1</v>
      </c>
      <c r="Q238" s="8">
        <v>1</v>
      </c>
      <c r="R238" s="8">
        <v>1</v>
      </c>
      <c r="S238" s="8">
        <v>2</v>
      </c>
      <c r="T238" s="8">
        <v>1</v>
      </c>
      <c r="U238" s="8">
        <v>2</v>
      </c>
      <c r="V238" s="8">
        <v>2000</v>
      </c>
      <c r="W238"/>
      <c r="X238"/>
      <c r="Y238"/>
    </row>
    <row r="239" spans="1:25" ht="15" thickBot="1" x14ac:dyDescent="0.35">
      <c r="A239" s="7" t="s">
        <v>68</v>
      </c>
      <c r="B239" s="8">
        <v>2</v>
      </c>
      <c r="C239" s="8">
        <v>2</v>
      </c>
      <c r="D239" s="8">
        <v>2</v>
      </c>
      <c r="E239" s="8">
        <v>1</v>
      </c>
      <c r="F239" s="8">
        <v>2</v>
      </c>
      <c r="G239" s="8">
        <v>1</v>
      </c>
      <c r="H239" s="8">
        <v>2</v>
      </c>
      <c r="I239" s="8">
        <v>2</v>
      </c>
      <c r="J239" s="8">
        <v>2</v>
      </c>
      <c r="K239" s="8">
        <v>1</v>
      </c>
      <c r="L239" s="8">
        <v>2</v>
      </c>
      <c r="M239" s="8">
        <v>1</v>
      </c>
      <c r="N239" s="8">
        <v>1</v>
      </c>
      <c r="O239" s="8">
        <v>2</v>
      </c>
      <c r="P239" s="8">
        <v>1</v>
      </c>
      <c r="Q239" s="8">
        <v>1</v>
      </c>
      <c r="R239" s="8">
        <v>2</v>
      </c>
      <c r="S239" s="8">
        <v>2</v>
      </c>
      <c r="T239" s="8">
        <v>2</v>
      </c>
      <c r="U239" s="8">
        <v>1</v>
      </c>
      <c r="V239" s="8">
        <v>3000</v>
      </c>
      <c r="W239"/>
      <c r="X239"/>
      <c r="Y239"/>
    </row>
    <row r="240" spans="1:25" ht="15" thickBot="1" x14ac:dyDescent="0.35">
      <c r="A240" s="7" t="s">
        <v>69</v>
      </c>
      <c r="B240" s="8">
        <v>2</v>
      </c>
      <c r="C240" s="8">
        <v>1</v>
      </c>
      <c r="D240" s="8">
        <v>2</v>
      </c>
      <c r="E240" s="8">
        <v>2</v>
      </c>
      <c r="F240" s="8">
        <v>1</v>
      </c>
      <c r="G240" s="8">
        <v>1</v>
      </c>
      <c r="H240" s="8">
        <v>1</v>
      </c>
      <c r="I240" s="8">
        <v>2</v>
      </c>
      <c r="J240" s="8">
        <v>2</v>
      </c>
      <c r="K240" s="8">
        <v>2</v>
      </c>
      <c r="L240" s="8">
        <v>2</v>
      </c>
      <c r="M240" s="8">
        <v>2</v>
      </c>
      <c r="N240" s="8">
        <v>2</v>
      </c>
      <c r="O240" s="8">
        <v>1</v>
      </c>
      <c r="P240" s="8">
        <v>2</v>
      </c>
      <c r="Q240" s="8">
        <v>2</v>
      </c>
      <c r="R240" s="8">
        <v>1</v>
      </c>
      <c r="S240" s="8">
        <v>1</v>
      </c>
      <c r="T240" s="8">
        <v>2</v>
      </c>
      <c r="U240" s="8">
        <v>2</v>
      </c>
      <c r="V240" s="8">
        <v>2000</v>
      </c>
      <c r="W240"/>
      <c r="X240"/>
      <c r="Y240"/>
    </row>
    <row r="241" spans="1:25" ht="15" thickBot="1" x14ac:dyDescent="0.35">
      <c r="A241" s="7" t="s">
        <v>70</v>
      </c>
      <c r="B241" s="8">
        <v>1</v>
      </c>
      <c r="C241" s="8">
        <v>1</v>
      </c>
      <c r="D241" s="8">
        <v>1</v>
      </c>
      <c r="E241" s="8">
        <v>1</v>
      </c>
      <c r="F241" s="8">
        <v>2</v>
      </c>
      <c r="G241" s="8">
        <v>2</v>
      </c>
      <c r="H241" s="8">
        <v>2</v>
      </c>
      <c r="I241" s="8">
        <v>2</v>
      </c>
      <c r="J241" s="8">
        <v>2</v>
      </c>
      <c r="K241" s="8">
        <v>1</v>
      </c>
      <c r="L241" s="8">
        <v>2</v>
      </c>
      <c r="M241" s="8">
        <v>1</v>
      </c>
      <c r="N241" s="8">
        <v>2</v>
      </c>
      <c r="O241" s="8">
        <v>1</v>
      </c>
      <c r="P241" s="8">
        <v>2</v>
      </c>
      <c r="Q241" s="8">
        <v>2</v>
      </c>
      <c r="R241" s="8">
        <v>1</v>
      </c>
      <c r="S241" s="8">
        <v>1</v>
      </c>
      <c r="T241" s="8">
        <v>2</v>
      </c>
      <c r="U241" s="8">
        <v>2</v>
      </c>
      <c r="V241" s="8">
        <v>3000</v>
      </c>
      <c r="W241"/>
      <c r="X241"/>
      <c r="Y241"/>
    </row>
    <row r="242" spans="1:25" ht="15" thickBot="1" x14ac:dyDescent="0.35">
      <c r="A242" s="7" t="s">
        <v>71</v>
      </c>
      <c r="B242" s="8">
        <v>2</v>
      </c>
      <c r="C242" s="8">
        <v>2</v>
      </c>
      <c r="D242" s="8">
        <v>1</v>
      </c>
      <c r="E242" s="8">
        <v>2</v>
      </c>
      <c r="F242" s="8">
        <v>1</v>
      </c>
      <c r="G242" s="8">
        <v>2</v>
      </c>
      <c r="H242" s="8">
        <v>2</v>
      </c>
      <c r="I242" s="8">
        <v>2</v>
      </c>
      <c r="J242" s="8">
        <v>2</v>
      </c>
      <c r="K242" s="8">
        <v>2</v>
      </c>
      <c r="L242" s="8">
        <v>1</v>
      </c>
      <c r="M242" s="8">
        <v>2</v>
      </c>
      <c r="N242" s="8">
        <v>1</v>
      </c>
      <c r="O242" s="8">
        <v>1</v>
      </c>
      <c r="P242" s="8">
        <v>1</v>
      </c>
      <c r="Q242" s="8">
        <v>1</v>
      </c>
      <c r="R242" s="8">
        <v>2</v>
      </c>
      <c r="S242" s="8">
        <v>1</v>
      </c>
      <c r="T242" s="8">
        <v>2</v>
      </c>
      <c r="U242" s="8">
        <v>2</v>
      </c>
      <c r="V242" s="8">
        <v>3000</v>
      </c>
      <c r="W242"/>
      <c r="X242"/>
      <c r="Y242"/>
    </row>
    <row r="243" spans="1:25" ht="18.600000000000001" thickBot="1" x14ac:dyDescent="0.35">
      <c r="A243" s="4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1:25" ht="15" thickBot="1" x14ac:dyDescent="0.35">
      <c r="A244" s="7" t="s">
        <v>72</v>
      </c>
      <c r="B244" s="7" t="s">
        <v>42</v>
      </c>
      <c r="C244" s="7" t="s">
        <v>43</v>
      </c>
      <c r="D244" s="7" t="s">
        <v>44</v>
      </c>
      <c r="E244" s="7" t="s">
        <v>45</v>
      </c>
      <c r="F244" s="7" t="s">
        <v>46</v>
      </c>
      <c r="G244" s="7" t="s">
        <v>106</v>
      </c>
      <c r="H244" s="7" t="s">
        <v>107</v>
      </c>
      <c r="I244" s="7" t="s">
        <v>108</v>
      </c>
      <c r="J244" s="7" t="s">
        <v>109</v>
      </c>
      <c r="K244" s="7" t="s">
        <v>110</v>
      </c>
      <c r="L244" s="7" t="s">
        <v>111</v>
      </c>
      <c r="M244" s="7" t="s">
        <v>112</v>
      </c>
      <c r="N244" s="7" t="s">
        <v>113</v>
      </c>
      <c r="O244" s="7" t="s">
        <v>114</v>
      </c>
      <c r="P244" s="7" t="s">
        <v>115</v>
      </c>
      <c r="Q244" s="7" t="s">
        <v>116</v>
      </c>
      <c r="R244" s="7" t="s">
        <v>117</v>
      </c>
      <c r="S244" s="7" t="s">
        <v>118</v>
      </c>
      <c r="T244" s="7" t="s">
        <v>119</v>
      </c>
      <c r="U244" s="7" t="s">
        <v>120</v>
      </c>
      <c r="V244"/>
      <c r="W244"/>
      <c r="X244"/>
      <c r="Y244"/>
    </row>
    <row r="245" spans="1:25" ht="15" thickBot="1" x14ac:dyDescent="0.35">
      <c r="A245" s="7" t="s">
        <v>73</v>
      </c>
      <c r="B245" s="8" t="s">
        <v>128</v>
      </c>
      <c r="C245" s="8" t="s">
        <v>129</v>
      </c>
      <c r="D245" s="8" t="s">
        <v>129</v>
      </c>
      <c r="E245" s="8" t="s">
        <v>130</v>
      </c>
      <c r="F245" s="8" t="s">
        <v>129</v>
      </c>
      <c r="G245" s="8" t="s">
        <v>129</v>
      </c>
      <c r="H245" s="8" t="s">
        <v>129</v>
      </c>
      <c r="I245" s="8" t="s">
        <v>131</v>
      </c>
      <c r="J245" s="8" t="s">
        <v>132</v>
      </c>
      <c r="K245" s="8" t="s">
        <v>129</v>
      </c>
      <c r="L245" s="8" t="s">
        <v>133</v>
      </c>
      <c r="M245" s="8" t="s">
        <v>134</v>
      </c>
      <c r="N245" s="8" t="s">
        <v>129</v>
      </c>
      <c r="O245" s="8" t="s">
        <v>129</v>
      </c>
      <c r="P245" s="8" t="s">
        <v>135</v>
      </c>
      <c r="Q245" s="8" t="s">
        <v>136</v>
      </c>
      <c r="R245" s="8" t="s">
        <v>137</v>
      </c>
      <c r="S245" s="8" t="s">
        <v>138</v>
      </c>
      <c r="T245" s="8" t="s">
        <v>129</v>
      </c>
      <c r="U245" s="8" t="s">
        <v>139</v>
      </c>
      <c r="V245"/>
      <c r="W245"/>
      <c r="X245"/>
      <c r="Y245"/>
    </row>
    <row r="246" spans="1:25" ht="15" thickBot="1" x14ac:dyDescent="0.35">
      <c r="A246" s="7" t="s">
        <v>75</v>
      </c>
      <c r="B246" s="8" t="s">
        <v>129</v>
      </c>
      <c r="C246" s="8" t="s">
        <v>129</v>
      </c>
      <c r="D246" s="8" t="s">
        <v>131</v>
      </c>
      <c r="E246" s="8" t="s">
        <v>129</v>
      </c>
      <c r="F246" s="8" t="s">
        <v>140</v>
      </c>
      <c r="G246" s="8" t="s">
        <v>141</v>
      </c>
      <c r="H246" s="8" t="s">
        <v>142</v>
      </c>
      <c r="I246" s="8" t="s">
        <v>129</v>
      </c>
      <c r="J246" s="8" t="s">
        <v>129</v>
      </c>
      <c r="K246" s="8" t="s">
        <v>139</v>
      </c>
      <c r="L246" s="8" t="s">
        <v>129</v>
      </c>
      <c r="M246" s="8" t="s">
        <v>129</v>
      </c>
      <c r="N246" s="8" t="s">
        <v>129</v>
      </c>
      <c r="O246" s="8" t="s">
        <v>143</v>
      </c>
      <c r="P246" s="8" t="s">
        <v>129</v>
      </c>
      <c r="Q246" s="8" t="s">
        <v>129</v>
      </c>
      <c r="R246" s="8" t="s">
        <v>129</v>
      </c>
      <c r="S246" s="8" t="s">
        <v>129</v>
      </c>
      <c r="T246" s="8" t="s">
        <v>142</v>
      </c>
      <c r="U246" s="8" t="s">
        <v>129</v>
      </c>
      <c r="V246"/>
      <c r="W246"/>
      <c r="X246"/>
      <c r="Y246"/>
    </row>
    <row r="247" spans="1:25" ht="18.600000000000001" thickBot="1" x14ac:dyDescent="0.35">
      <c r="A247" s="4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</row>
    <row r="248" spans="1:25" ht="15" thickBot="1" x14ac:dyDescent="0.35">
      <c r="A248" s="7" t="s">
        <v>76</v>
      </c>
      <c r="B248" s="7" t="s">
        <v>42</v>
      </c>
      <c r="C248" s="7" t="s">
        <v>43</v>
      </c>
      <c r="D248" s="7" t="s">
        <v>44</v>
      </c>
      <c r="E248" s="7" t="s">
        <v>45</v>
      </c>
      <c r="F248" s="7" t="s">
        <v>46</v>
      </c>
      <c r="G248" s="7" t="s">
        <v>106</v>
      </c>
      <c r="H248" s="7" t="s">
        <v>107</v>
      </c>
      <c r="I248" s="7" t="s">
        <v>108</v>
      </c>
      <c r="J248" s="7" t="s">
        <v>109</v>
      </c>
      <c r="K248" s="7" t="s">
        <v>110</v>
      </c>
      <c r="L248" s="7" t="s">
        <v>111</v>
      </c>
      <c r="M248" s="7" t="s">
        <v>112</v>
      </c>
      <c r="N248" s="7" t="s">
        <v>113</v>
      </c>
      <c r="O248" s="7" t="s">
        <v>114</v>
      </c>
      <c r="P248" s="7" t="s">
        <v>115</v>
      </c>
      <c r="Q248" s="7" t="s">
        <v>116</v>
      </c>
      <c r="R248" s="7" t="s">
        <v>117</v>
      </c>
      <c r="S248" s="7" t="s">
        <v>118</v>
      </c>
      <c r="T248" s="7" t="s">
        <v>119</v>
      </c>
      <c r="U248" s="7" t="s">
        <v>120</v>
      </c>
      <c r="V248"/>
      <c r="W248"/>
      <c r="X248"/>
      <c r="Y248"/>
    </row>
    <row r="249" spans="1:25" ht="15" thickBot="1" x14ac:dyDescent="0.35">
      <c r="A249" s="7" t="s">
        <v>73</v>
      </c>
      <c r="B249" s="8">
        <v>91.7</v>
      </c>
      <c r="C249" s="8">
        <v>0</v>
      </c>
      <c r="D249" s="8">
        <v>0</v>
      </c>
      <c r="E249" s="8">
        <v>98.2</v>
      </c>
      <c r="F249" s="8">
        <v>0</v>
      </c>
      <c r="G249" s="8">
        <v>0</v>
      </c>
      <c r="H249" s="8">
        <v>0</v>
      </c>
      <c r="I249" s="8">
        <v>12.1</v>
      </c>
      <c r="J249" s="8">
        <v>134.5</v>
      </c>
      <c r="K249" s="8">
        <v>0</v>
      </c>
      <c r="L249" s="8">
        <v>114.3</v>
      </c>
      <c r="M249" s="8">
        <v>680</v>
      </c>
      <c r="N249" s="8">
        <v>0</v>
      </c>
      <c r="O249" s="8">
        <v>0</v>
      </c>
      <c r="P249" s="8">
        <v>104.3</v>
      </c>
      <c r="Q249" s="8">
        <v>1314.1</v>
      </c>
      <c r="R249" s="8">
        <v>523.79999999999995</v>
      </c>
      <c r="S249" s="8">
        <v>1295.5</v>
      </c>
      <c r="T249" s="8">
        <v>0</v>
      </c>
      <c r="U249" s="8">
        <v>68.5</v>
      </c>
      <c r="V249"/>
      <c r="W249"/>
      <c r="X249"/>
      <c r="Y249"/>
    </row>
    <row r="250" spans="1:25" ht="15" thickBot="1" x14ac:dyDescent="0.35">
      <c r="A250" s="7" t="s">
        <v>75</v>
      </c>
      <c r="B250" s="8">
        <v>0</v>
      </c>
      <c r="C250" s="8">
        <v>0</v>
      </c>
      <c r="D250" s="8">
        <v>12.1</v>
      </c>
      <c r="E250" s="8">
        <v>0</v>
      </c>
      <c r="F250" s="8">
        <v>49.4</v>
      </c>
      <c r="G250" s="8">
        <v>116.4</v>
      </c>
      <c r="H250" s="8">
        <v>22.7</v>
      </c>
      <c r="I250" s="8">
        <v>0</v>
      </c>
      <c r="J250" s="8">
        <v>0</v>
      </c>
      <c r="K250" s="8">
        <v>68.5</v>
      </c>
      <c r="L250" s="8">
        <v>0</v>
      </c>
      <c r="M250" s="8">
        <v>0</v>
      </c>
      <c r="N250" s="8">
        <v>0</v>
      </c>
      <c r="O250" s="8">
        <v>122.9</v>
      </c>
      <c r="P250" s="8">
        <v>0</v>
      </c>
      <c r="Q250" s="8">
        <v>0</v>
      </c>
      <c r="R250" s="8">
        <v>0</v>
      </c>
      <c r="S250" s="8">
        <v>0</v>
      </c>
      <c r="T250" s="8">
        <v>22.7</v>
      </c>
      <c r="U250" s="8">
        <v>0</v>
      </c>
      <c r="V250" s="11" t="s">
        <v>145</v>
      </c>
      <c r="W250"/>
      <c r="X250"/>
      <c r="Y250"/>
    </row>
    <row r="251" spans="1:25" ht="18.600000000000001" thickBot="1" x14ac:dyDescent="0.35">
      <c r="A251" s="4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</row>
    <row r="252" spans="1:25" ht="15" thickBot="1" x14ac:dyDescent="0.35">
      <c r="A252" s="7" t="s">
        <v>77</v>
      </c>
      <c r="B252" s="7" t="s">
        <v>42</v>
      </c>
      <c r="C252" s="7" t="s">
        <v>43</v>
      </c>
      <c r="D252" s="7" t="s">
        <v>44</v>
      </c>
      <c r="E252" s="7" t="s">
        <v>45</v>
      </c>
      <c r="F252" s="7" t="s">
        <v>46</v>
      </c>
      <c r="G252" s="7" t="s">
        <v>106</v>
      </c>
      <c r="H252" s="7" t="s">
        <v>107</v>
      </c>
      <c r="I252" s="7" t="s">
        <v>108</v>
      </c>
      <c r="J252" s="7" t="s">
        <v>109</v>
      </c>
      <c r="K252" s="7" t="s">
        <v>110</v>
      </c>
      <c r="L252" s="7" t="s">
        <v>111</v>
      </c>
      <c r="M252" s="7" t="s">
        <v>112</v>
      </c>
      <c r="N252" s="7" t="s">
        <v>113</v>
      </c>
      <c r="O252" s="7" t="s">
        <v>114</v>
      </c>
      <c r="P252" s="7" t="s">
        <v>115</v>
      </c>
      <c r="Q252" s="7" t="s">
        <v>116</v>
      </c>
      <c r="R252" s="7" t="s">
        <v>117</v>
      </c>
      <c r="S252" s="7" t="s">
        <v>118</v>
      </c>
      <c r="T252" s="7" t="s">
        <v>119</v>
      </c>
      <c r="U252" s="7" t="s">
        <v>120</v>
      </c>
      <c r="V252" s="7" t="s">
        <v>78</v>
      </c>
      <c r="W252" s="7" t="s">
        <v>79</v>
      </c>
      <c r="X252" s="7" t="s">
        <v>80</v>
      </c>
      <c r="Y252" s="7" t="s">
        <v>81</v>
      </c>
    </row>
    <row r="253" spans="1:25" ht="15" thickBot="1" x14ac:dyDescent="0.35">
      <c r="A253" s="7" t="s">
        <v>47</v>
      </c>
      <c r="B253" s="8">
        <v>91.7</v>
      </c>
      <c r="C253" s="8">
        <v>0</v>
      </c>
      <c r="D253" s="8">
        <v>0</v>
      </c>
      <c r="E253" s="8">
        <v>0</v>
      </c>
      <c r="F253" s="8">
        <v>49.4</v>
      </c>
      <c r="G253" s="8">
        <v>116.4</v>
      </c>
      <c r="H253" s="8">
        <v>0</v>
      </c>
      <c r="I253" s="8">
        <v>12.1</v>
      </c>
      <c r="J253" s="8">
        <v>0</v>
      </c>
      <c r="K253" s="8">
        <v>0</v>
      </c>
      <c r="L253" s="8">
        <v>114.3</v>
      </c>
      <c r="M253" s="8">
        <v>680</v>
      </c>
      <c r="N253" s="8">
        <v>0</v>
      </c>
      <c r="O253" s="8">
        <v>0</v>
      </c>
      <c r="P253" s="8">
        <v>104.3</v>
      </c>
      <c r="Q253" s="8">
        <v>1314.1</v>
      </c>
      <c r="R253" s="8">
        <v>0</v>
      </c>
      <c r="S253" s="8">
        <v>1295.5</v>
      </c>
      <c r="T253" s="8">
        <v>22.7</v>
      </c>
      <c r="U253" s="8">
        <v>68.5</v>
      </c>
      <c r="V253" s="8">
        <v>3868.9</v>
      </c>
      <c r="W253" s="8">
        <v>4000</v>
      </c>
      <c r="X253" s="8">
        <v>131.1</v>
      </c>
      <c r="Y253" s="8">
        <v>3.28</v>
      </c>
    </row>
    <row r="254" spans="1:25" ht="15" thickBot="1" x14ac:dyDescent="0.35">
      <c r="A254" s="7" t="s">
        <v>48</v>
      </c>
      <c r="B254" s="8">
        <v>91.7</v>
      </c>
      <c r="C254" s="8">
        <v>0</v>
      </c>
      <c r="D254" s="8">
        <v>0</v>
      </c>
      <c r="E254" s="8">
        <v>98.2</v>
      </c>
      <c r="F254" s="8">
        <v>0</v>
      </c>
      <c r="G254" s="8">
        <v>116.4</v>
      </c>
      <c r="H254" s="8">
        <v>22.7</v>
      </c>
      <c r="I254" s="8">
        <v>12.1</v>
      </c>
      <c r="J254" s="8">
        <v>134.5</v>
      </c>
      <c r="K254" s="8">
        <v>0</v>
      </c>
      <c r="L254" s="8">
        <v>0</v>
      </c>
      <c r="M254" s="8">
        <v>0</v>
      </c>
      <c r="N254" s="8">
        <v>0</v>
      </c>
      <c r="O254" s="8">
        <v>122.9</v>
      </c>
      <c r="P254" s="8">
        <v>0</v>
      </c>
      <c r="Q254" s="8">
        <v>1314.1</v>
      </c>
      <c r="R254" s="8">
        <v>523.79999999999995</v>
      </c>
      <c r="S254" s="8">
        <v>1295.5</v>
      </c>
      <c r="T254" s="8">
        <v>0</v>
      </c>
      <c r="U254" s="8">
        <v>0</v>
      </c>
      <c r="V254" s="8">
        <v>3731.8</v>
      </c>
      <c r="W254" s="8">
        <v>4000</v>
      </c>
      <c r="X254" s="8">
        <v>268.2</v>
      </c>
      <c r="Y254" s="8">
        <v>6.71</v>
      </c>
    </row>
    <row r="255" spans="1:25" ht="15" thickBot="1" x14ac:dyDescent="0.35">
      <c r="A255" s="7" t="s">
        <v>49</v>
      </c>
      <c r="B255" s="8">
        <v>0</v>
      </c>
      <c r="C255" s="8">
        <v>0</v>
      </c>
      <c r="D255" s="8">
        <v>12.1</v>
      </c>
      <c r="E255" s="8">
        <v>0</v>
      </c>
      <c r="F255" s="8">
        <v>0</v>
      </c>
      <c r="G255" s="8">
        <v>116.4</v>
      </c>
      <c r="H255" s="8">
        <v>22.7</v>
      </c>
      <c r="I255" s="8">
        <v>12.1</v>
      </c>
      <c r="J255" s="8">
        <v>134.5</v>
      </c>
      <c r="K255" s="8">
        <v>0</v>
      </c>
      <c r="L255" s="8">
        <v>114.3</v>
      </c>
      <c r="M255" s="8">
        <v>680</v>
      </c>
      <c r="N255" s="8">
        <v>0</v>
      </c>
      <c r="O255" s="8">
        <v>0</v>
      </c>
      <c r="P255" s="8">
        <v>0</v>
      </c>
      <c r="Q255" s="8">
        <v>1314.1</v>
      </c>
      <c r="R255" s="8">
        <v>523.79999999999995</v>
      </c>
      <c r="S255" s="8">
        <v>0</v>
      </c>
      <c r="T255" s="8">
        <v>22.7</v>
      </c>
      <c r="U255" s="8">
        <v>68.5</v>
      </c>
      <c r="V255" s="8">
        <v>3021.1</v>
      </c>
      <c r="W255" s="8">
        <v>3000</v>
      </c>
      <c r="X255" s="8">
        <v>-21.1</v>
      </c>
      <c r="Y255" s="8">
        <v>-0.7</v>
      </c>
    </row>
    <row r="256" spans="1:25" ht="15" thickBot="1" x14ac:dyDescent="0.35">
      <c r="A256" s="7" t="s">
        <v>50</v>
      </c>
      <c r="B256" s="8">
        <v>0</v>
      </c>
      <c r="C256" s="8">
        <v>0</v>
      </c>
      <c r="D256" s="8">
        <v>12.1</v>
      </c>
      <c r="E256" s="8">
        <v>98.2</v>
      </c>
      <c r="F256" s="8">
        <v>0</v>
      </c>
      <c r="G256" s="8">
        <v>116.4</v>
      </c>
      <c r="H256" s="8">
        <v>0</v>
      </c>
      <c r="I256" s="8">
        <v>0</v>
      </c>
      <c r="J256" s="8">
        <v>0</v>
      </c>
      <c r="K256" s="8">
        <v>68.5</v>
      </c>
      <c r="L256" s="8">
        <v>0</v>
      </c>
      <c r="M256" s="8">
        <v>680</v>
      </c>
      <c r="N256" s="8">
        <v>0</v>
      </c>
      <c r="O256" s="8">
        <v>122.9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68.5</v>
      </c>
      <c r="V256" s="8">
        <v>1166.5</v>
      </c>
      <c r="W256" s="8">
        <v>1000</v>
      </c>
      <c r="X256" s="8">
        <v>-166.5</v>
      </c>
      <c r="Y256" s="8">
        <v>-16.649999999999999</v>
      </c>
    </row>
    <row r="257" spans="1:25" ht="15" thickBot="1" x14ac:dyDescent="0.35">
      <c r="A257" s="7" t="s">
        <v>51</v>
      </c>
      <c r="B257" s="8">
        <v>0</v>
      </c>
      <c r="C257" s="8">
        <v>0</v>
      </c>
      <c r="D257" s="8">
        <v>0</v>
      </c>
      <c r="E257" s="8">
        <v>98.2</v>
      </c>
      <c r="F257" s="8">
        <v>49.4</v>
      </c>
      <c r="G257" s="8">
        <v>116.4</v>
      </c>
      <c r="H257" s="8">
        <v>22.7</v>
      </c>
      <c r="I257" s="8">
        <v>12.1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122.9</v>
      </c>
      <c r="P257" s="8">
        <v>0</v>
      </c>
      <c r="Q257" s="8">
        <v>0</v>
      </c>
      <c r="R257" s="8">
        <v>0</v>
      </c>
      <c r="S257" s="8">
        <v>1295.5</v>
      </c>
      <c r="T257" s="8">
        <v>0</v>
      </c>
      <c r="U257" s="8">
        <v>0</v>
      </c>
      <c r="V257" s="8">
        <v>1717.1</v>
      </c>
      <c r="W257" s="8">
        <v>2000</v>
      </c>
      <c r="X257" s="8">
        <v>282.89999999999998</v>
      </c>
      <c r="Y257" s="8">
        <v>14.15</v>
      </c>
    </row>
    <row r="258" spans="1:25" ht="15" thickBot="1" x14ac:dyDescent="0.35">
      <c r="A258" s="7" t="s">
        <v>52</v>
      </c>
      <c r="B258" s="8">
        <v>0</v>
      </c>
      <c r="C258" s="8">
        <v>0</v>
      </c>
      <c r="D258" s="8">
        <v>0</v>
      </c>
      <c r="E258" s="8">
        <v>98.2</v>
      </c>
      <c r="F258" s="8">
        <v>49.4</v>
      </c>
      <c r="G258" s="8">
        <v>0</v>
      </c>
      <c r="H258" s="8">
        <v>0</v>
      </c>
      <c r="I258" s="8">
        <v>12.1</v>
      </c>
      <c r="J258" s="8">
        <v>134.5</v>
      </c>
      <c r="K258" s="8">
        <v>68.5</v>
      </c>
      <c r="L258" s="8">
        <v>114.3</v>
      </c>
      <c r="M258" s="8">
        <v>0</v>
      </c>
      <c r="N258" s="8">
        <v>0</v>
      </c>
      <c r="O258" s="8">
        <v>0</v>
      </c>
      <c r="P258" s="8">
        <v>104.3</v>
      </c>
      <c r="Q258" s="8">
        <v>0</v>
      </c>
      <c r="R258" s="8">
        <v>0</v>
      </c>
      <c r="S258" s="8">
        <v>1295.5</v>
      </c>
      <c r="T258" s="8">
        <v>22.7</v>
      </c>
      <c r="U258" s="8">
        <v>0</v>
      </c>
      <c r="V258" s="8">
        <v>1899.4</v>
      </c>
      <c r="W258" s="8">
        <v>2000</v>
      </c>
      <c r="X258" s="8">
        <v>100.6</v>
      </c>
      <c r="Y258" s="8">
        <v>5.03</v>
      </c>
    </row>
    <row r="259" spans="1:25" ht="15" thickBot="1" x14ac:dyDescent="0.35">
      <c r="A259" s="7" t="s">
        <v>53</v>
      </c>
      <c r="B259" s="8">
        <v>91.7</v>
      </c>
      <c r="C259" s="8">
        <v>0</v>
      </c>
      <c r="D259" s="8">
        <v>0</v>
      </c>
      <c r="E259" s="8">
        <v>98.2</v>
      </c>
      <c r="F259" s="8">
        <v>0</v>
      </c>
      <c r="G259" s="8">
        <v>0</v>
      </c>
      <c r="H259" s="8">
        <v>22.7</v>
      </c>
      <c r="I259" s="8">
        <v>12.1</v>
      </c>
      <c r="J259" s="8">
        <v>0</v>
      </c>
      <c r="K259" s="8">
        <v>0</v>
      </c>
      <c r="L259" s="8">
        <v>114.3</v>
      </c>
      <c r="M259" s="8">
        <v>680</v>
      </c>
      <c r="N259" s="8">
        <v>0</v>
      </c>
      <c r="O259" s="8">
        <v>122.9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1141.9000000000001</v>
      </c>
      <c r="W259" s="8">
        <v>1000</v>
      </c>
      <c r="X259" s="8">
        <v>-141.9</v>
      </c>
      <c r="Y259" s="8">
        <v>-14.19</v>
      </c>
    </row>
    <row r="260" spans="1:25" ht="15" thickBot="1" x14ac:dyDescent="0.35">
      <c r="A260" s="7" t="s">
        <v>54</v>
      </c>
      <c r="B260" s="8">
        <v>0</v>
      </c>
      <c r="C260" s="8">
        <v>0</v>
      </c>
      <c r="D260" s="8">
        <v>12.1</v>
      </c>
      <c r="E260" s="8">
        <v>98.2</v>
      </c>
      <c r="F260" s="8">
        <v>49.4</v>
      </c>
      <c r="G260" s="8">
        <v>116.4</v>
      </c>
      <c r="H260" s="8">
        <v>0</v>
      </c>
      <c r="I260" s="8">
        <v>12.1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104.3</v>
      </c>
      <c r="Q260" s="8">
        <v>1314.1</v>
      </c>
      <c r="R260" s="8">
        <v>523.79999999999995</v>
      </c>
      <c r="S260" s="8">
        <v>1295.5</v>
      </c>
      <c r="T260" s="8">
        <v>0</v>
      </c>
      <c r="U260" s="8">
        <v>0</v>
      </c>
      <c r="V260" s="8">
        <v>3525.8</v>
      </c>
      <c r="W260" s="8">
        <v>3000</v>
      </c>
      <c r="X260" s="8">
        <v>-525.79999999999995</v>
      </c>
      <c r="Y260" s="8">
        <v>-17.53</v>
      </c>
    </row>
    <row r="261" spans="1:25" ht="15" thickBot="1" x14ac:dyDescent="0.35">
      <c r="A261" s="7" t="s">
        <v>55</v>
      </c>
      <c r="B261" s="8">
        <v>91.7</v>
      </c>
      <c r="C261" s="8">
        <v>0</v>
      </c>
      <c r="D261" s="8">
        <v>12.1</v>
      </c>
      <c r="E261" s="8">
        <v>98.2</v>
      </c>
      <c r="F261" s="8">
        <v>49.4</v>
      </c>
      <c r="G261" s="8">
        <v>0</v>
      </c>
      <c r="H261" s="8">
        <v>0</v>
      </c>
      <c r="I261" s="8">
        <v>12.1</v>
      </c>
      <c r="J261" s="8">
        <v>134.5</v>
      </c>
      <c r="K261" s="8">
        <v>0</v>
      </c>
      <c r="L261" s="8">
        <v>0</v>
      </c>
      <c r="M261" s="8">
        <v>0</v>
      </c>
      <c r="N261" s="8">
        <v>0</v>
      </c>
      <c r="O261" s="8">
        <v>122.9</v>
      </c>
      <c r="P261" s="8">
        <v>0</v>
      </c>
      <c r="Q261" s="8">
        <v>0</v>
      </c>
      <c r="R261" s="8">
        <v>523.79999999999995</v>
      </c>
      <c r="S261" s="8">
        <v>0</v>
      </c>
      <c r="T261" s="8">
        <v>22.7</v>
      </c>
      <c r="U261" s="8">
        <v>68.5</v>
      </c>
      <c r="V261" s="8">
        <v>1135.8</v>
      </c>
      <c r="W261" s="8">
        <v>1000</v>
      </c>
      <c r="X261" s="8">
        <v>-135.80000000000001</v>
      </c>
      <c r="Y261" s="8">
        <v>-13.58</v>
      </c>
    </row>
    <row r="262" spans="1:25" ht="15" thickBot="1" x14ac:dyDescent="0.35">
      <c r="A262" s="7" t="s">
        <v>56</v>
      </c>
      <c r="B262" s="8">
        <v>91.7</v>
      </c>
      <c r="C262" s="8">
        <v>0</v>
      </c>
      <c r="D262" s="8">
        <v>0</v>
      </c>
      <c r="E262" s="8">
        <v>98.2</v>
      </c>
      <c r="F262" s="8">
        <v>0</v>
      </c>
      <c r="G262" s="8">
        <v>0</v>
      </c>
      <c r="H262" s="8">
        <v>0</v>
      </c>
      <c r="I262" s="8">
        <v>12.1</v>
      </c>
      <c r="J262" s="8">
        <v>0</v>
      </c>
      <c r="K262" s="8">
        <v>0</v>
      </c>
      <c r="L262" s="8">
        <v>0</v>
      </c>
      <c r="M262" s="8">
        <v>680</v>
      </c>
      <c r="N262" s="8">
        <v>0</v>
      </c>
      <c r="O262" s="8">
        <v>0</v>
      </c>
      <c r="P262" s="8">
        <v>0</v>
      </c>
      <c r="Q262" s="8">
        <v>0</v>
      </c>
      <c r="R262" s="8">
        <v>523.79999999999995</v>
      </c>
      <c r="S262" s="8">
        <v>1295.5</v>
      </c>
      <c r="T262" s="8">
        <v>0</v>
      </c>
      <c r="U262" s="8">
        <v>0</v>
      </c>
      <c r="V262" s="8">
        <v>2701.3</v>
      </c>
      <c r="W262" s="8">
        <v>3000</v>
      </c>
      <c r="X262" s="8">
        <v>298.7</v>
      </c>
      <c r="Y262" s="8">
        <v>9.9600000000000009</v>
      </c>
    </row>
    <row r="263" spans="1:25" ht="15" thickBot="1" x14ac:dyDescent="0.35">
      <c r="A263" s="7" t="s">
        <v>57</v>
      </c>
      <c r="B263" s="8">
        <v>0</v>
      </c>
      <c r="C263" s="8">
        <v>0</v>
      </c>
      <c r="D263" s="8">
        <v>0</v>
      </c>
      <c r="E263" s="8">
        <v>0</v>
      </c>
      <c r="F263" s="8">
        <v>49.4</v>
      </c>
      <c r="G263" s="8">
        <v>0</v>
      </c>
      <c r="H263" s="8">
        <v>22.7</v>
      </c>
      <c r="I263" s="8">
        <v>0</v>
      </c>
      <c r="J263" s="8">
        <v>0</v>
      </c>
      <c r="K263" s="8">
        <v>68.5</v>
      </c>
      <c r="L263" s="8">
        <v>114.3</v>
      </c>
      <c r="M263" s="8">
        <v>0</v>
      </c>
      <c r="N263" s="8">
        <v>0</v>
      </c>
      <c r="O263" s="8">
        <v>122.9</v>
      </c>
      <c r="P263" s="8">
        <v>104.3</v>
      </c>
      <c r="Q263" s="8">
        <v>1314.1</v>
      </c>
      <c r="R263" s="8">
        <v>0</v>
      </c>
      <c r="S263" s="8">
        <v>1295.5</v>
      </c>
      <c r="T263" s="8">
        <v>22.7</v>
      </c>
      <c r="U263" s="8">
        <v>68.5</v>
      </c>
      <c r="V263" s="8">
        <v>3182.8</v>
      </c>
      <c r="W263" s="8">
        <v>3000</v>
      </c>
      <c r="X263" s="8">
        <v>-182.8</v>
      </c>
      <c r="Y263" s="8">
        <v>-6.09</v>
      </c>
    </row>
    <row r="264" spans="1:25" ht="15" thickBot="1" x14ac:dyDescent="0.35">
      <c r="A264" s="7" t="s">
        <v>58</v>
      </c>
      <c r="B264" s="8">
        <v>91.7</v>
      </c>
      <c r="C264" s="8">
        <v>0</v>
      </c>
      <c r="D264" s="8">
        <v>0</v>
      </c>
      <c r="E264" s="8">
        <v>98.2</v>
      </c>
      <c r="F264" s="8">
        <v>0</v>
      </c>
      <c r="G264" s="8">
        <v>0</v>
      </c>
      <c r="H264" s="8">
        <v>22.7</v>
      </c>
      <c r="I264" s="8">
        <v>0</v>
      </c>
      <c r="J264" s="8">
        <v>134.5</v>
      </c>
      <c r="K264" s="8">
        <v>68.5</v>
      </c>
      <c r="L264" s="8">
        <v>114.3</v>
      </c>
      <c r="M264" s="8">
        <v>0</v>
      </c>
      <c r="N264" s="8">
        <v>0</v>
      </c>
      <c r="O264" s="8">
        <v>122.9</v>
      </c>
      <c r="P264" s="8">
        <v>104.3</v>
      </c>
      <c r="Q264" s="8">
        <v>1314.1</v>
      </c>
      <c r="R264" s="8">
        <v>0</v>
      </c>
      <c r="S264" s="8">
        <v>0</v>
      </c>
      <c r="T264" s="8">
        <v>22.7</v>
      </c>
      <c r="U264" s="8">
        <v>0</v>
      </c>
      <c r="V264" s="8">
        <v>2093.8000000000002</v>
      </c>
      <c r="W264" s="8">
        <v>2000</v>
      </c>
      <c r="X264" s="8">
        <v>-93.8</v>
      </c>
      <c r="Y264" s="8">
        <v>-4.6900000000000004</v>
      </c>
    </row>
    <row r="265" spans="1:25" ht="15" thickBot="1" x14ac:dyDescent="0.35">
      <c r="A265" s="7" t="s">
        <v>59</v>
      </c>
      <c r="B265" s="8">
        <v>91.7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22.7</v>
      </c>
      <c r="I265" s="8">
        <v>12.1</v>
      </c>
      <c r="J265" s="8">
        <v>0</v>
      </c>
      <c r="K265" s="8">
        <v>0</v>
      </c>
      <c r="L265" s="8">
        <v>0</v>
      </c>
      <c r="M265" s="8">
        <v>680</v>
      </c>
      <c r="N265" s="8">
        <v>0</v>
      </c>
      <c r="O265" s="8">
        <v>0</v>
      </c>
      <c r="P265" s="8">
        <v>104.3</v>
      </c>
      <c r="Q265" s="8">
        <v>0</v>
      </c>
      <c r="R265" s="8">
        <v>0</v>
      </c>
      <c r="S265" s="8">
        <v>1295.5</v>
      </c>
      <c r="T265" s="8">
        <v>22.7</v>
      </c>
      <c r="U265" s="8">
        <v>0</v>
      </c>
      <c r="V265" s="8">
        <v>2228.8000000000002</v>
      </c>
      <c r="W265" s="8">
        <v>2000</v>
      </c>
      <c r="X265" s="8">
        <v>-228.8</v>
      </c>
      <c r="Y265" s="8">
        <v>-11.44</v>
      </c>
    </row>
    <row r="266" spans="1:25" ht="15" thickBot="1" x14ac:dyDescent="0.35">
      <c r="A266" s="7" t="s">
        <v>60</v>
      </c>
      <c r="B266" s="8">
        <v>0</v>
      </c>
      <c r="C266" s="8">
        <v>0</v>
      </c>
      <c r="D266" s="8">
        <v>12.1</v>
      </c>
      <c r="E266" s="8">
        <v>0</v>
      </c>
      <c r="F266" s="8">
        <v>49.4</v>
      </c>
      <c r="G266" s="8">
        <v>0</v>
      </c>
      <c r="H266" s="8">
        <v>22.7</v>
      </c>
      <c r="I266" s="8">
        <v>12.1</v>
      </c>
      <c r="J266" s="8">
        <v>0</v>
      </c>
      <c r="K266" s="8">
        <v>68.5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523.79999999999995</v>
      </c>
      <c r="S266" s="8">
        <v>1295.5</v>
      </c>
      <c r="T266" s="8">
        <v>22.7</v>
      </c>
      <c r="U266" s="8">
        <v>68.5</v>
      </c>
      <c r="V266" s="8">
        <v>2075.1999999999998</v>
      </c>
      <c r="W266" s="8">
        <v>2000</v>
      </c>
      <c r="X266" s="8">
        <v>-75.2</v>
      </c>
      <c r="Y266" s="8">
        <v>-3.76</v>
      </c>
    </row>
    <row r="267" spans="1:25" ht="15" thickBot="1" x14ac:dyDescent="0.35">
      <c r="A267" s="7" t="s">
        <v>61</v>
      </c>
      <c r="B267" s="8">
        <v>0</v>
      </c>
      <c r="C267" s="8">
        <v>0</v>
      </c>
      <c r="D267" s="8">
        <v>12.1</v>
      </c>
      <c r="E267" s="8">
        <v>98.2</v>
      </c>
      <c r="F267" s="8">
        <v>0</v>
      </c>
      <c r="G267" s="8">
        <v>116.4</v>
      </c>
      <c r="H267" s="8">
        <v>0</v>
      </c>
      <c r="I267" s="8">
        <v>12.1</v>
      </c>
      <c r="J267" s="8">
        <v>134.5</v>
      </c>
      <c r="K267" s="8">
        <v>68.5</v>
      </c>
      <c r="L267" s="8">
        <v>114.3</v>
      </c>
      <c r="M267" s="8">
        <v>680</v>
      </c>
      <c r="N267" s="8">
        <v>0</v>
      </c>
      <c r="O267" s="8">
        <v>0</v>
      </c>
      <c r="P267" s="8">
        <v>0</v>
      </c>
      <c r="Q267" s="8">
        <v>1314.1</v>
      </c>
      <c r="R267" s="8">
        <v>0</v>
      </c>
      <c r="S267" s="8">
        <v>1295.5</v>
      </c>
      <c r="T267" s="8">
        <v>0</v>
      </c>
      <c r="U267" s="8">
        <v>0</v>
      </c>
      <c r="V267" s="8">
        <v>3845.7</v>
      </c>
      <c r="W267" s="8">
        <v>4000</v>
      </c>
      <c r="X267" s="8">
        <v>154.30000000000001</v>
      </c>
      <c r="Y267" s="8">
        <v>3.86</v>
      </c>
    </row>
    <row r="268" spans="1:25" ht="15" thickBot="1" x14ac:dyDescent="0.35">
      <c r="A268" s="7" t="s">
        <v>62</v>
      </c>
      <c r="B268" s="8">
        <v>91.7</v>
      </c>
      <c r="C268" s="8">
        <v>0</v>
      </c>
      <c r="D268" s="8">
        <v>12.1</v>
      </c>
      <c r="E268" s="8">
        <v>0</v>
      </c>
      <c r="F268" s="8">
        <v>0</v>
      </c>
      <c r="G268" s="8">
        <v>116.4</v>
      </c>
      <c r="H268" s="8">
        <v>22.7</v>
      </c>
      <c r="I268" s="8">
        <v>0</v>
      </c>
      <c r="J268" s="8">
        <v>134.5</v>
      </c>
      <c r="K268" s="8">
        <v>68.5</v>
      </c>
      <c r="L268" s="8">
        <v>114.3</v>
      </c>
      <c r="M268" s="8">
        <v>680</v>
      </c>
      <c r="N268" s="8">
        <v>0</v>
      </c>
      <c r="O268" s="8">
        <v>122.9</v>
      </c>
      <c r="P268" s="8">
        <v>104.3</v>
      </c>
      <c r="Q268" s="8">
        <v>0</v>
      </c>
      <c r="R268" s="8">
        <v>523.79999999999995</v>
      </c>
      <c r="S268" s="8">
        <v>0</v>
      </c>
      <c r="T268" s="8">
        <v>22.7</v>
      </c>
      <c r="U268" s="8">
        <v>0</v>
      </c>
      <c r="V268" s="8">
        <v>2013.8</v>
      </c>
      <c r="W268" s="8">
        <v>2000</v>
      </c>
      <c r="X268" s="8">
        <v>-13.8</v>
      </c>
      <c r="Y268" s="8">
        <v>-0.69</v>
      </c>
    </row>
    <row r="269" spans="1:25" ht="15" thickBot="1" x14ac:dyDescent="0.35">
      <c r="A269" s="7" t="s">
        <v>63</v>
      </c>
      <c r="B269" s="8">
        <v>91.7</v>
      </c>
      <c r="C269" s="8">
        <v>0</v>
      </c>
      <c r="D269" s="8">
        <v>0</v>
      </c>
      <c r="E269" s="8">
        <v>0</v>
      </c>
      <c r="F269" s="8">
        <v>49.4</v>
      </c>
      <c r="G269" s="8">
        <v>0</v>
      </c>
      <c r="H269" s="8">
        <v>0</v>
      </c>
      <c r="I269" s="8">
        <v>0</v>
      </c>
      <c r="J269" s="8">
        <v>134.5</v>
      </c>
      <c r="K269" s="8">
        <v>68.5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1314.1</v>
      </c>
      <c r="R269" s="8">
        <v>0</v>
      </c>
      <c r="S269" s="8">
        <v>1295.5</v>
      </c>
      <c r="T269" s="8">
        <v>0</v>
      </c>
      <c r="U269" s="8">
        <v>68.5</v>
      </c>
      <c r="V269" s="8">
        <v>3022.1</v>
      </c>
      <c r="W269" s="8">
        <v>3000</v>
      </c>
      <c r="X269" s="8">
        <v>-22.1</v>
      </c>
      <c r="Y269" s="8">
        <v>-0.74</v>
      </c>
    </row>
    <row r="270" spans="1:25" ht="15" thickBot="1" x14ac:dyDescent="0.35">
      <c r="A270" s="7" t="s">
        <v>64</v>
      </c>
      <c r="B270" s="8">
        <v>0</v>
      </c>
      <c r="C270" s="8">
        <v>0</v>
      </c>
      <c r="D270" s="8">
        <v>0</v>
      </c>
      <c r="E270" s="8">
        <v>98.2</v>
      </c>
      <c r="F270" s="8">
        <v>49.4</v>
      </c>
      <c r="G270" s="8">
        <v>0</v>
      </c>
      <c r="H270" s="8">
        <v>0</v>
      </c>
      <c r="I270" s="8">
        <v>12.1</v>
      </c>
      <c r="J270" s="8">
        <v>134.5</v>
      </c>
      <c r="K270" s="8">
        <v>0</v>
      </c>
      <c r="L270" s="8">
        <v>0</v>
      </c>
      <c r="M270" s="8">
        <v>680</v>
      </c>
      <c r="N270" s="8">
        <v>0</v>
      </c>
      <c r="O270" s="8">
        <v>0</v>
      </c>
      <c r="P270" s="8">
        <v>104.3</v>
      </c>
      <c r="Q270" s="8">
        <v>0</v>
      </c>
      <c r="R270" s="8">
        <v>523.79999999999995</v>
      </c>
      <c r="S270" s="8">
        <v>0</v>
      </c>
      <c r="T270" s="8">
        <v>22.7</v>
      </c>
      <c r="U270" s="8">
        <v>0</v>
      </c>
      <c r="V270" s="8">
        <v>1624.9</v>
      </c>
      <c r="W270" s="8">
        <v>2000</v>
      </c>
      <c r="X270" s="8">
        <v>375.1</v>
      </c>
      <c r="Y270" s="8">
        <v>18.760000000000002</v>
      </c>
    </row>
    <row r="271" spans="1:25" ht="15" thickBot="1" x14ac:dyDescent="0.35">
      <c r="A271" s="7" t="s">
        <v>65</v>
      </c>
      <c r="B271" s="8">
        <v>91.7</v>
      </c>
      <c r="C271" s="8">
        <v>0</v>
      </c>
      <c r="D271" s="8">
        <v>0</v>
      </c>
      <c r="E271" s="8">
        <v>0</v>
      </c>
      <c r="F271" s="8">
        <v>49.4</v>
      </c>
      <c r="G271" s="8">
        <v>116.4</v>
      </c>
      <c r="H271" s="8">
        <v>22.7</v>
      </c>
      <c r="I271" s="8">
        <v>0</v>
      </c>
      <c r="J271" s="8">
        <v>134.5</v>
      </c>
      <c r="K271" s="8">
        <v>0</v>
      </c>
      <c r="L271" s="8">
        <v>0</v>
      </c>
      <c r="M271" s="8">
        <v>0</v>
      </c>
      <c r="N271" s="8">
        <v>0</v>
      </c>
      <c r="O271" s="8">
        <v>122.9</v>
      </c>
      <c r="P271" s="8">
        <v>104.3</v>
      </c>
      <c r="Q271" s="8">
        <v>1314.1</v>
      </c>
      <c r="R271" s="8">
        <v>0</v>
      </c>
      <c r="S271" s="8">
        <v>1295.5</v>
      </c>
      <c r="T271" s="8">
        <v>22.7</v>
      </c>
      <c r="U271" s="8">
        <v>0</v>
      </c>
      <c r="V271" s="8">
        <v>3274</v>
      </c>
      <c r="W271" s="8">
        <v>3000</v>
      </c>
      <c r="X271" s="8">
        <v>-274</v>
      </c>
      <c r="Y271" s="8">
        <v>-9.1300000000000008</v>
      </c>
    </row>
    <row r="272" spans="1:25" ht="15" thickBot="1" x14ac:dyDescent="0.35">
      <c r="A272" s="7" t="s">
        <v>66</v>
      </c>
      <c r="B272" s="8">
        <v>0</v>
      </c>
      <c r="C272" s="8">
        <v>0</v>
      </c>
      <c r="D272" s="8">
        <v>0</v>
      </c>
      <c r="E272" s="8">
        <v>98.2</v>
      </c>
      <c r="F272" s="8">
        <v>0</v>
      </c>
      <c r="G272" s="8">
        <v>0</v>
      </c>
      <c r="H272" s="8">
        <v>0</v>
      </c>
      <c r="I272" s="8">
        <v>0</v>
      </c>
      <c r="J272" s="8">
        <v>134.5</v>
      </c>
      <c r="K272" s="8">
        <v>0</v>
      </c>
      <c r="L272" s="8">
        <v>114.3</v>
      </c>
      <c r="M272" s="8">
        <v>680</v>
      </c>
      <c r="N272" s="8">
        <v>0</v>
      </c>
      <c r="O272" s="8">
        <v>122.9</v>
      </c>
      <c r="P272" s="8">
        <v>0</v>
      </c>
      <c r="Q272" s="8">
        <v>0</v>
      </c>
      <c r="R272" s="8">
        <v>0</v>
      </c>
      <c r="S272" s="8">
        <v>0</v>
      </c>
      <c r="T272" s="8">
        <v>22.7</v>
      </c>
      <c r="U272" s="8">
        <v>0</v>
      </c>
      <c r="V272" s="8">
        <v>1172.5999999999999</v>
      </c>
      <c r="W272" s="8">
        <v>1000</v>
      </c>
      <c r="X272" s="8">
        <v>-172.6</v>
      </c>
      <c r="Y272" s="8">
        <v>-17.260000000000002</v>
      </c>
    </row>
    <row r="273" spans="1:25" ht="15" thickBot="1" x14ac:dyDescent="0.35">
      <c r="A273" s="7" t="s">
        <v>67</v>
      </c>
      <c r="B273" s="8">
        <v>91.7</v>
      </c>
      <c r="C273" s="8">
        <v>0</v>
      </c>
      <c r="D273" s="8">
        <v>12.1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134.5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104.3</v>
      </c>
      <c r="Q273" s="8">
        <v>1314.1</v>
      </c>
      <c r="R273" s="8">
        <v>523.79999999999995</v>
      </c>
      <c r="S273" s="8">
        <v>0</v>
      </c>
      <c r="T273" s="8">
        <v>0</v>
      </c>
      <c r="U273" s="8">
        <v>0</v>
      </c>
      <c r="V273" s="8">
        <v>2180.5</v>
      </c>
      <c r="W273" s="8">
        <v>2000</v>
      </c>
      <c r="X273" s="8">
        <v>-180.5</v>
      </c>
      <c r="Y273" s="8">
        <v>-9.0299999999999994</v>
      </c>
    </row>
    <row r="274" spans="1:25" ht="15" thickBot="1" x14ac:dyDescent="0.35">
      <c r="A274" s="7" t="s">
        <v>68</v>
      </c>
      <c r="B274" s="8">
        <v>0</v>
      </c>
      <c r="C274" s="8">
        <v>0</v>
      </c>
      <c r="D274" s="8">
        <v>12.1</v>
      </c>
      <c r="E274" s="8">
        <v>98.2</v>
      </c>
      <c r="F274" s="8">
        <v>49.4</v>
      </c>
      <c r="G274" s="8">
        <v>0</v>
      </c>
      <c r="H274" s="8">
        <v>22.7</v>
      </c>
      <c r="I274" s="8">
        <v>0</v>
      </c>
      <c r="J274" s="8">
        <v>0</v>
      </c>
      <c r="K274" s="8">
        <v>0</v>
      </c>
      <c r="L274" s="8">
        <v>0</v>
      </c>
      <c r="M274" s="8">
        <v>680</v>
      </c>
      <c r="N274" s="8">
        <v>0</v>
      </c>
      <c r="O274" s="8">
        <v>122.9</v>
      </c>
      <c r="P274" s="8">
        <v>104.3</v>
      </c>
      <c r="Q274" s="8">
        <v>1314.1</v>
      </c>
      <c r="R274" s="8">
        <v>0</v>
      </c>
      <c r="S274" s="8">
        <v>0</v>
      </c>
      <c r="T274" s="8">
        <v>22.7</v>
      </c>
      <c r="U274" s="8">
        <v>68.5</v>
      </c>
      <c r="V274" s="8">
        <v>2494.8000000000002</v>
      </c>
      <c r="W274" s="8">
        <v>3000</v>
      </c>
      <c r="X274" s="8">
        <v>505.2</v>
      </c>
      <c r="Y274" s="8">
        <v>16.84</v>
      </c>
    </row>
    <row r="275" spans="1:25" ht="15" thickBot="1" x14ac:dyDescent="0.35">
      <c r="A275" s="7" t="s">
        <v>69</v>
      </c>
      <c r="B275" s="8">
        <v>0</v>
      </c>
      <c r="C275" s="8">
        <v>0</v>
      </c>
      <c r="D275" s="8">
        <v>12.1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68.5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523.79999999999995</v>
      </c>
      <c r="S275" s="8">
        <v>1295.5</v>
      </c>
      <c r="T275" s="8">
        <v>22.7</v>
      </c>
      <c r="U275" s="8">
        <v>0</v>
      </c>
      <c r="V275" s="8">
        <v>1922.6</v>
      </c>
      <c r="W275" s="8">
        <v>2000</v>
      </c>
      <c r="X275" s="8">
        <v>77.400000000000006</v>
      </c>
      <c r="Y275" s="8">
        <v>3.87</v>
      </c>
    </row>
    <row r="276" spans="1:25" ht="15" thickBot="1" x14ac:dyDescent="0.35">
      <c r="A276" s="7" t="s">
        <v>70</v>
      </c>
      <c r="B276" s="8">
        <v>91.7</v>
      </c>
      <c r="C276" s="8">
        <v>0</v>
      </c>
      <c r="D276" s="8">
        <v>0</v>
      </c>
      <c r="E276" s="8">
        <v>98.2</v>
      </c>
      <c r="F276" s="8">
        <v>49.4</v>
      </c>
      <c r="G276" s="8">
        <v>116.4</v>
      </c>
      <c r="H276" s="8">
        <v>22.7</v>
      </c>
      <c r="I276" s="8">
        <v>0</v>
      </c>
      <c r="J276" s="8">
        <v>0</v>
      </c>
      <c r="K276" s="8">
        <v>0</v>
      </c>
      <c r="L276" s="8">
        <v>0</v>
      </c>
      <c r="M276" s="8">
        <v>680</v>
      </c>
      <c r="N276" s="8">
        <v>0</v>
      </c>
      <c r="O276" s="8">
        <v>0</v>
      </c>
      <c r="P276" s="8">
        <v>0</v>
      </c>
      <c r="Q276" s="8">
        <v>0</v>
      </c>
      <c r="R276" s="8">
        <v>523.79999999999995</v>
      </c>
      <c r="S276" s="8">
        <v>1295.5</v>
      </c>
      <c r="T276" s="8">
        <v>22.7</v>
      </c>
      <c r="U276" s="8">
        <v>0</v>
      </c>
      <c r="V276" s="8">
        <v>2900.3</v>
      </c>
      <c r="W276" s="8">
        <v>3000</v>
      </c>
      <c r="X276" s="8">
        <v>99.7</v>
      </c>
      <c r="Y276" s="8">
        <v>3.32</v>
      </c>
    </row>
    <row r="277" spans="1:25" ht="15" thickBot="1" x14ac:dyDescent="0.35">
      <c r="A277" s="7" t="s">
        <v>71</v>
      </c>
      <c r="B277" s="8">
        <v>0</v>
      </c>
      <c r="C277" s="8">
        <v>0</v>
      </c>
      <c r="D277" s="8">
        <v>0</v>
      </c>
      <c r="E277" s="8">
        <v>0</v>
      </c>
      <c r="F277" s="8">
        <v>0</v>
      </c>
      <c r="G277" s="8">
        <v>116.4</v>
      </c>
      <c r="H277" s="8">
        <v>22.7</v>
      </c>
      <c r="I277" s="8">
        <v>0</v>
      </c>
      <c r="J277" s="8">
        <v>0</v>
      </c>
      <c r="K277" s="8">
        <v>68.5</v>
      </c>
      <c r="L277" s="8">
        <v>114.3</v>
      </c>
      <c r="M277" s="8">
        <v>0</v>
      </c>
      <c r="N277" s="8">
        <v>0</v>
      </c>
      <c r="O277" s="8">
        <v>0</v>
      </c>
      <c r="P277" s="8">
        <v>104.3</v>
      </c>
      <c r="Q277" s="8">
        <v>1314.1</v>
      </c>
      <c r="R277" s="8">
        <v>0</v>
      </c>
      <c r="S277" s="8">
        <v>1295.5</v>
      </c>
      <c r="T277" s="8">
        <v>22.7</v>
      </c>
      <c r="U277" s="8">
        <v>0</v>
      </c>
      <c r="V277" s="8">
        <v>3058.4</v>
      </c>
      <c r="W277" s="8">
        <v>3000</v>
      </c>
      <c r="X277" s="8">
        <v>-58.4</v>
      </c>
      <c r="Y277" s="8">
        <v>-1.95</v>
      </c>
    </row>
    <row r="278" spans="1:25" ht="15" thickBo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</row>
    <row r="279" spans="1:25" ht="15" thickBot="1" x14ac:dyDescent="0.35">
      <c r="A279" s="9" t="s">
        <v>82</v>
      </c>
      <c r="B279" s="10">
        <v>4437</v>
      </c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</row>
    <row r="280" spans="1:25" ht="15" thickBot="1" x14ac:dyDescent="0.35">
      <c r="A280" s="9" t="s">
        <v>123</v>
      </c>
      <c r="B280" s="10">
        <v>414.7</v>
      </c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</row>
    <row r="281" spans="1:25" ht="15" thickBot="1" x14ac:dyDescent="0.35">
      <c r="A281" s="9" t="s">
        <v>83</v>
      </c>
      <c r="B281" s="10">
        <v>60999.9</v>
      </c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</row>
    <row r="282" spans="1:25" ht="15" thickBot="1" x14ac:dyDescent="0.35">
      <c r="A282" s="9" t="s">
        <v>84</v>
      </c>
      <c r="B282" s="10">
        <v>61000</v>
      </c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</row>
    <row r="283" spans="1:25" ht="15" thickBot="1" x14ac:dyDescent="0.35">
      <c r="A283" s="9" t="s">
        <v>85</v>
      </c>
      <c r="B283" s="10">
        <v>-0.1</v>
      </c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</row>
    <row r="284" spans="1:25" ht="15" thickBot="1" x14ac:dyDescent="0.35">
      <c r="A284" s="9" t="s">
        <v>86</v>
      </c>
      <c r="B284" s="10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</row>
    <row r="285" spans="1:25" ht="15" thickBot="1" x14ac:dyDescent="0.35">
      <c r="A285" s="9" t="s">
        <v>87</v>
      </c>
      <c r="B285" s="10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</row>
    <row r="286" spans="1:25" ht="15" thickBot="1" x14ac:dyDescent="0.35">
      <c r="A286" s="9" t="s">
        <v>88</v>
      </c>
      <c r="B286" s="10">
        <v>0</v>
      </c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</row>
    <row r="287" spans="1:25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</row>
    <row r="288" spans="1:25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</row>
    <row r="289" spans="1:25" ht="18" x14ac:dyDescent="0.35">
      <c r="A289" s="3" t="s">
        <v>124</v>
      </c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</row>
    <row r="290" spans="1:25" ht="18" x14ac:dyDescent="0.35">
      <c r="A290" s="3" t="s">
        <v>144</v>
      </c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</row>
    <row r="293" spans="1:25" ht="15" thickBot="1" x14ac:dyDescent="0.35"/>
    <row r="294" spans="1:25" ht="15" thickBot="1" x14ac:dyDescent="0.35">
      <c r="A294" s="7" t="s">
        <v>76</v>
      </c>
      <c r="B294" s="7" t="s">
        <v>42</v>
      </c>
      <c r="C294" s="7" t="s">
        <v>43</v>
      </c>
      <c r="D294" s="7" t="s">
        <v>44</v>
      </c>
      <c r="E294" s="7" t="s">
        <v>45</v>
      </c>
      <c r="F294" s="7" t="s">
        <v>46</v>
      </c>
      <c r="H294" s="2" t="s">
        <v>93</v>
      </c>
      <c r="I294" s="2" t="s">
        <v>26</v>
      </c>
      <c r="J294" s="2" t="s">
        <v>27</v>
      </c>
      <c r="K294" s="2" t="s">
        <v>28</v>
      </c>
      <c r="L294" s="2" t="s">
        <v>29</v>
      </c>
      <c r="M294" s="2" t="s">
        <v>30</v>
      </c>
    </row>
    <row r="295" spans="1:25" ht="15" thickBot="1" x14ac:dyDescent="0.35">
      <c r="A295" s="7" t="s">
        <v>73</v>
      </c>
      <c r="B295" s="8">
        <v>91.7</v>
      </c>
      <c r="C295" s="8">
        <v>0</v>
      </c>
      <c r="D295" s="8">
        <v>0</v>
      </c>
      <c r="E295" s="8">
        <v>98.2</v>
      </c>
      <c r="F295" s="8">
        <v>0</v>
      </c>
      <c r="H295" s="12">
        <v>1</v>
      </c>
      <c r="I295" s="12">
        <v>0</v>
      </c>
      <c r="J295" s="12">
        <v>0</v>
      </c>
      <c r="K295" s="12">
        <v>0</v>
      </c>
      <c r="L295" s="12">
        <v>1</v>
      </c>
      <c r="M295" s="12">
        <v>0</v>
      </c>
    </row>
    <row r="296" spans="1:25" ht="15" thickBot="1" x14ac:dyDescent="0.35">
      <c r="B296" s="7" t="s">
        <v>106</v>
      </c>
      <c r="C296" s="7" t="s">
        <v>107</v>
      </c>
      <c r="D296" s="7" t="s">
        <v>108</v>
      </c>
      <c r="E296" s="7" t="s">
        <v>109</v>
      </c>
      <c r="F296" s="7" t="s">
        <v>110</v>
      </c>
      <c r="H296" s="12">
        <v>2</v>
      </c>
      <c r="I296" s="12">
        <v>0</v>
      </c>
      <c r="J296" s="12">
        <v>0</v>
      </c>
      <c r="K296" s="12">
        <v>0</v>
      </c>
      <c r="L296" s="12">
        <v>1</v>
      </c>
      <c r="M296" s="12">
        <v>1</v>
      </c>
    </row>
    <row r="297" spans="1:25" ht="15" thickBot="1" x14ac:dyDescent="0.35">
      <c r="B297" s="8">
        <v>0</v>
      </c>
      <c r="C297" s="8">
        <v>0</v>
      </c>
      <c r="D297" s="8">
        <v>12.1</v>
      </c>
      <c r="E297" s="8">
        <v>134.5</v>
      </c>
      <c r="F297" s="8">
        <v>0</v>
      </c>
      <c r="H297" s="12">
        <v>3</v>
      </c>
      <c r="I297" s="12">
        <v>0</v>
      </c>
      <c r="J297" s="12">
        <v>1</v>
      </c>
      <c r="K297" s="12">
        <v>0</v>
      </c>
      <c r="L297" s="12">
        <v>0</v>
      </c>
      <c r="M297" s="12">
        <v>1</v>
      </c>
    </row>
    <row r="298" spans="1:25" ht="15" thickBot="1" x14ac:dyDescent="0.35">
      <c r="B298" s="7" t="s">
        <v>111</v>
      </c>
      <c r="C298" s="7" t="s">
        <v>112</v>
      </c>
      <c r="D298" s="7" t="s">
        <v>113</v>
      </c>
      <c r="E298" s="7" t="s">
        <v>114</v>
      </c>
      <c r="F298" s="7" t="s">
        <v>115</v>
      </c>
      <c r="H298" s="12">
        <v>4</v>
      </c>
      <c r="I298" s="12">
        <v>1</v>
      </c>
      <c r="J298" s="12">
        <v>1</v>
      </c>
      <c r="K298" s="12">
        <v>1</v>
      </c>
      <c r="L298" s="12">
        <v>1</v>
      </c>
      <c r="M298" s="12">
        <v>1</v>
      </c>
    </row>
    <row r="299" spans="1:25" ht="15" thickBot="1" x14ac:dyDescent="0.35">
      <c r="B299" s="8">
        <v>114.3</v>
      </c>
      <c r="C299" s="8">
        <v>680</v>
      </c>
      <c r="D299" s="8">
        <v>0</v>
      </c>
      <c r="E299" s="8">
        <v>0</v>
      </c>
      <c r="F299" s="8">
        <v>104.3</v>
      </c>
    </row>
    <row r="300" spans="1:25" ht="15" thickBot="1" x14ac:dyDescent="0.35">
      <c r="B300" s="7" t="s">
        <v>116</v>
      </c>
      <c r="C300" s="7" t="s">
        <v>117</v>
      </c>
      <c r="D300" s="7" t="s">
        <v>118</v>
      </c>
      <c r="E300" s="7" t="s">
        <v>119</v>
      </c>
      <c r="F300" s="7" t="s">
        <v>120</v>
      </c>
    </row>
    <row r="301" spans="1:25" ht="15" thickBot="1" x14ac:dyDescent="0.35">
      <c r="B301" s="8">
        <v>1314.1</v>
      </c>
      <c r="C301" s="8">
        <v>523.79999999999995</v>
      </c>
      <c r="D301" s="8">
        <v>1295.5</v>
      </c>
      <c r="E301" s="8">
        <v>0</v>
      </c>
      <c r="F301" s="8">
        <v>68.5</v>
      </c>
    </row>
    <row r="303" spans="1:25" x14ac:dyDescent="0.3">
      <c r="A303" s="2" t="s">
        <v>155</v>
      </c>
      <c r="B303" s="2">
        <f>COUNTIFS(B295:B301,"&gt;"&amp;0)</f>
        <v>3</v>
      </c>
      <c r="C303" s="2">
        <f t="shared" ref="C303:F303" si="0">COUNTIFS(C295:C301,"&gt;"&amp;0)</f>
        <v>2</v>
      </c>
      <c r="D303" s="2">
        <f t="shared" si="0"/>
        <v>2</v>
      </c>
      <c r="E303" s="2">
        <f t="shared" si="0"/>
        <v>2</v>
      </c>
      <c r="F303" s="2">
        <f t="shared" si="0"/>
        <v>2</v>
      </c>
      <c r="G303" s="2" t="s">
        <v>156</v>
      </c>
      <c r="H303" s="15" t="s">
        <v>126</v>
      </c>
      <c r="I303" s="15">
        <v>1</v>
      </c>
      <c r="J303" s="15">
        <v>2</v>
      </c>
      <c r="K303" s="15">
        <v>1</v>
      </c>
      <c r="L303" s="15">
        <v>3</v>
      </c>
      <c r="M303" s="15">
        <v>3</v>
      </c>
    </row>
    <row r="304" spans="1:25" ht="15" thickBot="1" x14ac:dyDescent="0.35"/>
    <row r="305" spans="1:13" ht="15" thickBot="1" x14ac:dyDescent="0.35">
      <c r="A305" s="7" t="s">
        <v>76</v>
      </c>
      <c r="B305" s="7" t="s">
        <v>42</v>
      </c>
      <c r="C305" s="7" t="s">
        <v>43</v>
      </c>
      <c r="D305" s="7" t="s">
        <v>44</v>
      </c>
      <c r="E305" s="7" t="s">
        <v>45</v>
      </c>
      <c r="F305" s="7" t="s">
        <v>46</v>
      </c>
    </row>
    <row r="306" spans="1:13" ht="15" thickBot="1" x14ac:dyDescent="0.35">
      <c r="A306" s="7" t="s">
        <v>75</v>
      </c>
      <c r="B306" s="8">
        <v>0</v>
      </c>
      <c r="C306" s="8">
        <v>0</v>
      </c>
      <c r="D306" s="8">
        <v>12.1</v>
      </c>
      <c r="E306" s="8">
        <v>0</v>
      </c>
      <c r="F306" s="8">
        <v>49.4</v>
      </c>
    </row>
    <row r="307" spans="1:13" ht="15" thickBot="1" x14ac:dyDescent="0.35">
      <c r="B307" s="7" t="s">
        <v>106</v>
      </c>
      <c r="C307" s="7" t="s">
        <v>107</v>
      </c>
      <c r="D307" s="7" t="s">
        <v>108</v>
      </c>
      <c r="E307" s="7" t="s">
        <v>109</v>
      </c>
      <c r="F307" s="7" t="s">
        <v>110</v>
      </c>
    </row>
    <row r="308" spans="1:13" ht="15" thickBot="1" x14ac:dyDescent="0.35">
      <c r="B308" s="8">
        <v>116.4</v>
      </c>
      <c r="C308" s="8">
        <v>22.7</v>
      </c>
      <c r="D308" s="8">
        <v>0</v>
      </c>
      <c r="E308" s="8">
        <v>0</v>
      </c>
      <c r="F308" s="8">
        <v>68.5</v>
      </c>
    </row>
    <row r="309" spans="1:13" ht="15" thickBot="1" x14ac:dyDescent="0.35">
      <c r="B309" s="7" t="s">
        <v>111</v>
      </c>
      <c r="C309" s="7" t="s">
        <v>112</v>
      </c>
      <c r="D309" s="7" t="s">
        <v>113</v>
      </c>
      <c r="E309" s="7" t="s">
        <v>114</v>
      </c>
      <c r="F309" s="7" t="s">
        <v>115</v>
      </c>
    </row>
    <row r="310" spans="1:13" ht="15" thickBot="1" x14ac:dyDescent="0.35">
      <c r="B310" s="8">
        <v>0</v>
      </c>
      <c r="C310" s="8">
        <v>0</v>
      </c>
      <c r="D310" s="8">
        <v>0</v>
      </c>
      <c r="E310" s="8">
        <v>122.9</v>
      </c>
      <c r="F310" s="8">
        <v>0</v>
      </c>
    </row>
    <row r="311" spans="1:13" ht="15" thickBot="1" x14ac:dyDescent="0.35">
      <c r="B311" s="7" t="s">
        <v>116</v>
      </c>
      <c r="C311" s="7" t="s">
        <v>117</v>
      </c>
      <c r="D311" s="7" t="s">
        <v>118</v>
      </c>
      <c r="E311" s="7" t="s">
        <v>119</v>
      </c>
      <c r="F311" s="7" t="s">
        <v>120</v>
      </c>
    </row>
    <row r="312" spans="1:13" ht="15" thickBot="1" x14ac:dyDescent="0.35">
      <c r="B312" s="8">
        <v>0</v>
      </c>
      <c r="C312" s="8">
        <v>0</v>
      </c>
      <c r="D312" s="8">
        <v>0</v>
      </c>
      <c r="E312" s="8">
        <v>22.7</v>
      </c>
      <c r="F312" s="8">
        <v>0</v>
      </c>
    </row>
    <row r="314" spans="1:13" x14ac:dyDescent="0.3">
      <c r="A314" s="2" t="s">
        <v>155</v>
      </c>
      <c r="B314" s="2">
        <f>COUNTIFS(B306:B312,"&gt;"&amp;0)</f>
        <v>1</v>
      </c>
      <c r="C314" s="2">
        <f t="shared" ref="C314:F314" si="1">COUNTIFS(C306:C312,"&gt;"&amp;0)</f>
        <v>1</v>
      </c>
      <c r="D314" s="2">
        <f t="shared" si="1"/>
        <v>1</v>
      </c>
      <c r="E314" s="2">
        <f t="shared" si="1"/>
        <v>2</v>
      </c>
      <c r="F314" s="2">
        <f t="shared" si="1"/>
        <v>2</v>
      </c>
    </row>
    <row r="316" spans="1:13" x14ac:dyDescent="0.3">
      <c r="A316" s="2" t="s">
        <v>157</v>
      </c>
      <c r="B316" s="2">
        <f>B303-B314</f>
        <v>2</v>
      </c>
      <c r="C316" s="2">
        <f t="shared" ref="C316:F316" si="2">C303-C314</f>
        <v>1</v>
      </c>
      <c r="D316" s="2">
        <f t="shared" si="2"/>
        <v>1</v>
      </c>
      <c r="E316" s="2">
        <f t="shared" si="2"/>
        <v>0</v>
      </c>
      <c r="F316" s="2">
        <f t="shared" si="2"/>
        <v>0</v>
      </c>
      <c r="G316" s="2" t="s">
        <v>156</v>
      </c>
      <c r="H316" s="15" t="s">
        <v>126</v>
      </c>
      <c r="I316" s="15">
        <v>1</v>
      </c>
      <c r="J316" s="15">
        <v>2</v>
      </c>
      <c r="K316" s="15">
        <v>1</v>
      </c>
      <c r="L316" s="15">
        <v>3</v>
      </c>
      <c r="M316" s="15">
        <v>3</v>
      </c>
    </row>
    <row r="317" spans="1:13" ht="15" thickBot="1" x14ac:dyDescent="0.35"/>
    <row r="318" spans="1:13" ht="15" thickBot="1" x14ac:dyDescent="0.35">
      <c r="A318" s="7" t="s">
        <v>76</v>
      </c>
      <c r="B318" s="7" t="s">
        <v>42</v>
      </c>
      <c r="C318" s="7" t="s">
        <v>43</v>
      </c>
      <c r="D318" s="7" t="s">
        <v>44</v>
      </c>
      <c r="E318" s="7" t="s">
        <v>45</v>
      </c>
      <c r="F318" s="7" t="s">
        <v>46</v>
      </c>
    </row>
    <row r="319" spans="1:13" ht="15" thickBot="1" x14ac:dyDescent="0.35">
      <c r="A319" s="7" t="s">
        <v>75</v>
      </c>
      <c r="B319" s="8">
        <f>B295+B306</f>
        <v>91.7</v>
      </c>
      <c r="C319" s="8">
        <f t="shared" ref="C319:F325" si="3">C295+C306</f>
        <v>0</v>
      </c>
      <c r="D319" s="8">
        <f t="shared" si="3"/>
        <v>12.1</v>
      </c>
      <c r="E319" s="8">
        <f t="shared" si="3"/>
        <v>98.2</v>
      </c>
      <c r="F319" s="8">
        <f t="shared" si="3"/>
        <v>49.4</v>
      </c>
    </row>
    <row r="320" spans="1:13" ht="15" thickBot="1" x14ac:dyDescent="0.35">
      <c r="B320" s="7" t="s">
        <v>106</v>
      </c>
      <c r="C320" s="7" t="s">
        <v>107</v>
      </c>
      <c r="D320" s="7" t="s">
        <v>108</v>
      </c>
      <c r="E320" s="7" t="s">
        <v>109</v>
      </c>
      <c r="F320" s="7" t="s">
        <v>110</v>
      </c>
    </row>
    <row r="321" spans="1:13" ht="15" thickBot="1" x14ac:dyDescent="0.35">
      <c r="B321" s="8">
        <f>B297+B308</f>
        <v>116.4</v>
      </c>
      <c r="C321" s="8">
        <f t="shared" si="3"/>
        <v>22.7</v>
      </c>
      <c r="D321" s="8">
        <f t="shared" si="3"/>
        <v>12.1</v>
      </c>
      <c r="E321" s="8">
        <f t="shared" si="3"/>
        <v>134.5</v>
      </c>
      <c r="F321" s="8">
        <f t="shared" si="3"/>
        <v>68.5</v>
      </c>
    </row>
    <row r="322" spans="1:13" ht="15" thickBot="1" x14ac:dyDescent="0.35">
      <c r="B322" s="7" t="s">
        <v>111</v>
      </c>
      <c r="C322" s="7" t="s">
        <v>112</v>
      </c>
      <c r="D322" s="7" t="s">
        <v>113</v>
      </c>
      <c r="E322" s="7" t="s">
        <v>114</v>
      </c>
      <c r="F322" s="7" t="s">
        <v>115</v>
      </c>
    </row>
    <row r="323" spans="1:13" ht="15" thickBot="1" x14ac:dyDescent="0.35">
      <c r="B323" s="8">
        <f>B299+B310</f>
        <v>114.3</v>
      </c>
      <c r="C323" s="8">
        <f t="shared" si="3"/>
        <v>680</v>
      </c>
      <c r="D323" s="8">
        <f t="shared" si="3"/>
        <v>0</v>
      </c>
      <c r="E323" s="8">
        <f t="shared" si="3"/>
        <v>122.9</v>
      </c>
      <c r="F323" s="8">
        <f t="shared" si="3"/>
        <v>104.3</v>
      </c>
    </row>
    <row r="324" spans="1:13" ht="15" thickBot="1" x14ac:dyDescent="0.35">
      <c r="B324" s="7" t="s">
        <v>116</v>
      </c>
      <c r="C324" s="7" t="s">
        <v>117</v>
      </c>
      <c r="D324" s="7" t="s">
        <v>118</v>
      </c>
      <c r="E324" s="7" t="s">
        <v>119</v>
      </c>
      <c r="F324" s="7" t="s">
        <v>120</v>
      </c>
    </row>
    <row r="325" spans="1:13" ht="15" thickBot="1" x14ac:dyDescent="0.35">
      <c r="B325" s="8">
        <f>B301+B312</f>
        <v>1314.1</v>
      </c>
      <c r="C325" s="8">
        <f t="shared" si="3"/>
        <v>523.79999999999995</v>
      </c>
      <c r="D325" s="8">
        <f t="shared" si="3"/>
        <v>1295.5</v>
      </c>
      <c r="E325" s="8">
        <f t="shared" si="3"/>
        <v>22.7</v>
      </c>
      <c r="F325" s="8">
        <f t="shared" si="3"/>
        <v>68.5</v>
      </c>
    </row>
    <row r="327" spans="1:13" x14ac:dyDescent="0.3">
      <c r="A327" s="2" t="s">
        <v>158</v>
      </c>
      <c r="B327" s="2">
        <f>AVERAGE(B319:B325)</f>
        <v>409.125</v>
      </c>
      <c r="C327" s="2">
        <f t="shared" ref="C327:F327" si="4">AVERAGE(C319:C325)</f>
        <v>306.625</v>
      </c>
      <c r="D327" s="2">
        <f t="shared" si="4"/>
        <v>329.92500000000001</v>
      </c>
      <c r="E327" s="2">
        <f t="shared" si="4"/>
        <v>94.575000000000003</v>
      </c>
      <c r="F327" s="2">
        <f t="shared" si="4"/>
        <v>72.674999999999997</v>
      </c>
    </row>
    <row r="328" spans="1:13" ht="15" thickBot="1" x14ac:dyDescent="0.35"/>
    <row r="329" spans="1:13" ht="15" thickBot="1" x14ac:dyDescent="0.35">
      <c r="A329" s="7" t="s">
        <v>76</v>
      </c>
      <c r="B329" s="7" t="s">
        <v>42</v>
      </c>
      <c r="C329" s="7" t="s">
        <v>43</v>
      </c>
      <c r="D329" s="7" t="s">
        <v>44</v>
      </c>
      <c r="E329" s="7" t="s">
        <v>45</v>
      </c>
      <c r="F329" s="7" t="s">
        <v>46</v>
      </c>
      <c r="H329" s="2" t="s">
        <v>93</v>
      </c>
      <c r="I329" s="2" t="s">
        <v>26</v>
      </c>
      <c r="J329" s="2" t="s">
        <v>27</v>
      </c>
      <c r="K329" s="2" t="s">
        <v>28</v>
      </c>
      <c r="L329" s="2" t="s">
        <v>29</v>
      </c>
      <c r="M329" s="2" t="s">
        <v>30</v>
      </c>
    </row>
    <row r="330" spans="1:13" ht="15" thickBot="1" x14ac:dyDescent="0.35">
      <c r="A330" s="7" t="s">
        <v>75</v>
      </c>
      <c r="B330" s="8">
        <f>IF(B319&gt;B$327,1,0)</f>
        <v>0</v>
      </c>
      <c r="C330" s="8">
        <f t="shared" ref="C330:F336" si="5">IF(C319&gt;C$327,1,0)</f>
        <v>0</v>
      </c>
      <c r="D330" s="8">
        <f t="shared" si="5"/>
        <v>0</v>
      </c>
      <c r="E330" s="8">
        <f t="shared" si="5"/>
        <v>1</v>
      </c>
      <c r="F330" s="8">
        <f t="shared" si="5"/>
        <v>0</v>
      </c>
      <c r="H330" s="12">
        <v>1</v>
      </c>
      <c r="I330" s="12">
        <v>0</v>
      </c>
      <c r="J330" s="12">
        <v>0</v>
      </c>
      <c r="K330" s="12">
        <v>0</v>
      </c>
      <c r="L330" s="12">
        <v>1</v>
      </c>
      <c r="M330" s="12">
        <v>0</v>
      </c>
    </row>
    <row r="331" spans="1:13" ht="15" thickBot="1" x14ac:dyDescent="0.35">
      <c r="B331" s="7" t="s">
        <v>106</v>
      </c>
      <c r="C331" s="7" t="s">
        <v>107</v>
      </c>
      <c r="D331" s="7" t="s">
        <v>108</v>
      </c>
      <c r="E331" s="7" t="s">
        <v>109</v>
      </c>
      <c r="F331" s="7" t="s">
        <v>110</v>
      </c>
      <c r="H331" s="12">
        <v>2</v>
      </c>
      <c r="I331" s="12">
        <v>0</v>
      </c>
      <c r="J331" s="12">
        <v>0</v>
      </c>
      <c r="K331" s="12">
        <v>0</v>
      </c>
      <c r="L331" s="12">
        <v>1</v>
      </c>
      <c r="M331" s="18">
        <v>1</v>
      </c>
    </row>
    <row r="332" spans="1:13" ht="15" thickBot="1" x14ac:dyDescent="0.35">
      <c r="B332" s="8">
        <f>IF(B321&gt;B$327,1,0)</f>
        <v>0</v>
      </c>
      <c r="C332" s="8">
        <f t="shared" si="5"/>
        <v>0</v>
      </c>
      <c r="D332" s="8">
        <f t="shared" si="5"/>
        <v>0</v>
      </c>
      <c r="E332" s="8">
        <f t="shared" si="5"/>
        <v>1</v>
      </c>
      <c r="F332" s="8">
        <f t="shared" si="5"/>
        <v>0</v>
      </c>
      <c r="H332" s="12">
        <v>3</v>
      </c>
      <c r="I332" s="12">
        <v>0</v>
      </c>
      <c r="J332" s="12">
        <v>1</v>
      </c>
      <c r="K332" s="12">
        <v>0</v>
      </c>
      <c r="L332" s="18">
        <v>0</v>
      </c>
      <c r="M332" s="12">
        <v>1</v>
      </c>
    </row>
    <row r="333" spans="1:13" ht="15" thickBot="1" x14ac:dyDescent="0.35">
      <c r="B333" s="7" t="s">
        <v>111</v>
      </c>
      <c r="C333" s="7" t="s">
        <v>112</v>
      </c>
      <c r="D333" s="7" t="s">
        <v>113</v>
      </c>
      <c r="E333" s="7" t="s">
        <v>114</v>
      </c>
      <c r="F333" s="7" t="s">
        <v>115</v>
      </c>
      <c r="H333" s="12">
        <v>4</v>
      </c>
      <c r="I333" s="12">
        <v>1</v>
      </c>
      <c r="J333" s="12">
        <v>1</v>
      </c>
      <c r="K333" s="12">
        <v>1</v>
      </c>
      <c r="L333" s="18">
        <v>1</v>
      </c>
      <c r="M333" s="18">
        <v>1</v>
      </c>
    </row>
    <row r="334" spans="1:13" ht="15" thickBot="1" x14ac:dyDescent="0.35">
      <c r="B334" s="8">
        <f>IF(B323&gt;B$327,1,0)</f>
        <v>0</v>
      </c>
      <c r="C334" s="8">
        <f t="shared" si="5"/>
        <v>1</v>
      </c>
      <c r="D334" s="8">
        <f t="shared" si="5"/>
        <v>0</v>
      </c>
      <c r="E334" s="8">
        <f t="shared" si="5"/>
        <v>1</v>
      </c>
      <c r="F334" s="8">
        <f t="shared" si="5"/>
        <v>1</v>
      </c>
    </row>
    <row r="335" spans="1:13" ht="15" thickBot="1" x14ac:dyDescent="0.35">
      <c r="B335" s="7" t="s">
        <v>116</v>
      </c>
      <c r="C335" s="7" t="s">
        <v>117</v>
      </c>
      <c r="D335" s="7" t="s">
        <v>118</v>
      </c>
      <c r="E335" s="7" t="s">
        <v>119</v>
      </c>
      <c r="F335" s="7" t="s">
        <v>120</v>
      </c>
    </row>
    <row r="336" spans="1:13" ht="15" thickBot="1" x14ac:dyDescent="0.35">
      <c r="B336" s="8">
        <f>IF(B325&gt;B$327,1,0)</f>
        <v>1</v>
      </c>
      <c r="C336" s="8">
        <f t="shared" si="5"/>
        <v>1</v>
      </c>
      <c r="D336" s="8">
        <f t="shared" si="5"/>
        <v>1</v>
      </c>
      <c r="E336" s="8">
        <f t="shared" si="5"/>
        <v>0</v>
      </c>
      <c r="F336" s="8">
        <f t="shared" si="5"/>
        <v>0</v>
      </c>
    </row>
    <row r="337" spans="1:13" ht="15" thickBot="1" x14ac:dyDescent="0.35"/>
    <row r="338" spans="1:13" ht="15" thickBot="1" x14ac:dyDescent="0.35">
      <c r="A338" s="2" t="s">
        <v>157</v>
      </c>
      <c r="B338" s="2">
        <f>SUM(B330:B336)</f>
        <v>1</v>
      </c>
      <c r="C338" s="2">
        <f t="shared" ref="C338:F338" si="6">SUM(C330:C336)</f>
        <v>2</v>
      </c>
      <c r="D338" s="2">
        <f t="shared" si="6"/>
        <v>1</v>
      </c>
      <c r="E338" s="2">
        <f t="shared" si="6"/>
        <v>3</v>
      </c>
      <c r="F338" s="19">
        <f t="shared" si="6"/>
        <v>1</v>
      </c>
      <c r="G338" s="2" t="s">
        <v>159</v>
      </c>
      <c r="H338" s="15" t="s">
        <v>126</v>
      </c>
      <c r="I338" s="15">
        <v>1</v>
      </c>
      <c r="J338" s="15">
        <v>2</v>
      </c>
      <c r="K338" s="15">
        <v>1</v>
      </c>
      <c r="L338" s="15">
        <v>3</v>
      </c>
      <c r="M338" s="20">
        <v>3</v>
      </c>
    </row>
  </sheetData>
  <conditionalFormatting sqref="B295:F30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95:M29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9:F3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0:F3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30:M3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DECDB-BCA6-4149-941D-3EEFDF793ABB}">
  <dimension ref="A1:Y363"/>
  <sheetViews>
    <sheetView zoomScale="70" zoomScaleNormal="70" workbookViewId="0"/>
  </sheetViews>
  <sheetFormatPr defaultRowHeight="14.4" x14ac:dyDescent="0.3"/>
  <cols>
    <col min="1" max="1" width="12.6640625" style="2" bestFit="1" customWidth="1"/>
    <col min="2" max="6" width="8" style="2" bestFit="1" customWidth="1"/>
    <col min="7" max="7" width="35.6640625" style="2" customWidth="1"/>
    <col min="8" max="8" width="12.6640625" style="2" bestFit="1" customWidth="1"/>
    <col min="9" max="9" width="11.6640625" style="2" bestFit="1" customWidth="1"/>
    <col min="10" max="14" width="8" style="2" bestFit="1" customWidth="1"/>
    <col min="15" max="17" width="8.88671875" style="2"/>
    <col min="18" max="18" width="11.6640625" style="2" bestFit="1" customWidth="1"/>
    <col min="19" max="21" width="8.88671875" style="2"/>
    <col min="22" max="22" width="13.5546875" style="2" bestFit="1" customWidth="1"/>
    <col min="23" max="16384" width="8.88671875" style="2"/>
  </cols>
  <sheetData>
    <row r="1" spans="1:14" ht="86.4" x14ac:dyDescent="0.3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16" t="s">
        <v>201</v>
      </c>
    </row>
    <row r="2" spans="1:14" x14ac:dyDescent="0.3">
      <c r="A2" s="2" t="s">
        <v>93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100</v>
      </c>
    </row>
    <row r="3" spans="1:14" x14ac:dyDescent="0.3">
      <c r="A3" s="12">
        <v>1</v>
      </c>
      <c r="B3" s="12">
        <v>0</v>
      </c>
      <c r="C3" s="12">
        <v>0</v>
      </c>
      <c r="D3" s="12">
        <v>0</v>
      </c>
      <c r="E3" s="12">
        <v>1</v>
      </c>
      <c r="F3" s="12">
        <v>0</v>
      </c>
      <c r="G3" s="2">
        <v>10</v>
      </c>
    </row>
    <row r="4" spans="1:14" x14ac:dyDescent="0.3">
      <c r="A4" s="12">
        <v>2</v>
      </c>
      <c r="B4" s="12">
        <v>0</v>
      </c>
      <c r="C4" s="12">
        <v>0</v>
      </c>
      <c r="D4" s="12">
        <v>0</v>
      </c>
      <c r="E4" s="12">
        <v>1</v>
      </c>
      <c r="F4" s="12">
        <v>1</v>
      </c>
    </row>
    <row r="5" spans="1:14" x14ac:dyDescent="0.3">
      <c r="A5" s="12">
        <v>3</v>
      </c>
      <c r="B5" s="12">
        <v>0</v>
      </c>
      <c r="C5" s="12">
        <v>1</v>
      </c>
      <c r="D5" s="12">
        <v>0</v>
      </c>
      <c r="E5" s="12">
        <v>0</v>
      </c>
      <c r="F5" s="12">
        <v>1</v>
      </c>
    </row>
    <row r="6" spans="1:14" x14ac:dyDescent="0.3">
      <c r="A6" s="12">
        <v>4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3"/>
    </row>
    <row r="7" spans="1:14" x14ac:dyDescent="0.3">
      <c r="A7" s="15" t="s">
        <v>126</v>
      </c>
      <c r="B7" s="15">
        <v>1</v>
      </c>
      <c r="C7" s="15">
        <v>2</v>
      </c>
      <c r="D7" s="15">
        <v>1</v>
      </c>
      <c r="E7" s="15">
        <v>3</v>
      </c>
      <c r="F7" s="15">
        <v>3</v>
      </c>
      <c r="G7" s="13"/>
    </row>
    <row r="8" spans="1:14" x14ac:dyDescent="0.3">
      <c r="A8" s="14" t="s">
        <v>95</v>
      </c>
      <c r="B8" s="12"/>
      <c r="C8" s="12"/>
      <c r="D8" s="12"/>
      <c r="E8" s="12"/>
      <c r="F8" s="12"/>
      <c r="G8" s="13"/>
    </row>
    <row r="9" spans="1:14" x14ac:dyDescent="0.3">
      <c r="A9" s="2" t="s">
        <v>0</v>
      </c>
      <c r="B9" s="2" t="s">
        <v>26</v>
      </c>
      <c r="C9" s="2" t="s">
        <v>27</v>
      </c>
      <c r="D9" s="2" t="s">
        <v>28</v>
      </c>
      <c r="E9" s="2" t="s">
        <v>29</v>
      </c>
      <c r="F9" s="2" t="s">
        <v>30</v>
      </c>
      <c r="G9" s="2" t="s">
        <v>31</v>
      </c>
      <c r="I9" s="2" t="s">
        <v>32</v>
      </c>
      <c r="J9" s="2" t="s">
        <v>26</v>
      </c>
      <c r="K9" s="2" t="s">
        <v>27</v>
      </c>
      <c r="L9" s="2" t="s">
        <v>28</v>
      </c>
      <c r="M9" s="2" t="s">
        <v>29</v>
      </c>
      <c r="N9" s="2" t="s">
        <v>30</v>
      </c>
    </row>
    <row r="10" spans="1:14" x14ac:dyDescent="0.3">
      <c r="A10" s="2" t="s">
        <v>1</v>
      </c>
      <c r="B10" s="2">
        <v>1</v>
      </c>
      <c r="C10" s="2">
        <v>0</v>
      </c>
      <c r="D10" s="2">
        <v>1</v>
      </c>
      <c r="E10" s="2">
        <v>0</v>
      </c>
      <c r="F10" s="2">
        <v>0</v>
      </c>
      <c r="G10" s="2">
        <v>0</v>
      </c>
      <c r="I10" s="2" t="s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3">
      <c r="A11" s="2" t="s">
        <v>2</v>
      </c>
      <c r="B11" s="2"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I11" s="2" t="s">
        <v>2</v>
      </c>
      <c r="J11" s="2">
        <v>0</v>
      </c>
      <c r="K11" s="2">
        <v>0</v>
      </c>
      <c r="L11" s="2">
        <v>0</v>
      </c>
      <c r="M11" s="2">
        <v>1</v>
      </c>
      <c r="N11" s="2">
        <v>0</v>
      </c>
    </row>
    <row r="12" spans="1:14" x14ac:dyDescent="0.3">
      <c r="A12" s="2" t="s">
        <v>3</v>
      </c>
      <c r="B12" s="2">
        <v>0</v>
      </c>
      <c r="C12" s="2">
        <v>1</v>
      </c>
      <c r="D12" s="2">
        <v>0</v>
      </c>
      <c r="E12" s="2">
        <v>0</v>
      </c>
      <c r="F12" s="2">
        <v>1</v>
      </c>
      <c r="G12" s="2">
        <v>0</v>
      </c>
      <c r="I12" s="2" t="s">
        <v>3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3">
      <c r="A13" s="2" t="s">
        <v>4</v>
      </c>
      <c r="B13" s="2">
        <v>0</v>
      </c>
      <c r="C13" s="2">
        <v>0</v>
      </c>
      <c r="D13" s="2">
        <v>0</v>
      </c>
      <c r="E13" s="2">
        <v>1</v>
      </c>
      <c r="F13" s="2">
        <v>1</v>
      </c>
      <c r="G13" s="2">
        <v>1</v>
      </c>
      <c r="I13" s="2" t="s">
        <v>4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</row>
    <row r="14" spans="1:14" x14ac:dyDescent="0.3">
      <c r="A14" s="2" t="s">
        <v>5</v>
      </c>
      <c r="B14" s="2">
        <v>0</v>
      </c>
      <c r="C14" s="2">
        <v>0</v>
      </c>
      <c r="D14" s="2">
        <v>1</v>
      </c>
      <c r="E14" s="2">
        <v>1</v>
      </c>
      <c r="F14" s="2">
        <v>0</v>
      </c>
      <c r="G14" s="2">
        <v>1</v>
      </c>
      <c r="I14" s="2" t="s">
        <v>5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</row>
    <row r="15" spans="1:14" x14ac:dyDescent="0.3">
      <c r="A15" s="2" t="s">
        <v>6</v>
      </c>
      <c r="B15" s="2">
        <v>0</v>
      </c>
      <c r="C15" s="2">
        <v>1</v>
      </c>
      <c r="D15" s="2">
        <v>1</v>
      </c>
      <c r="E15" s="2">
        <v>1</v>
      </c>
      <c r="F15" s="2">
        <v>0</v>
      </c>
      <c r="G15" s="2">
        <v>1</v>
      </c>
      <c r="I15" s="2" t="s">
        <v>6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</row>
    <row r="16" spans="1:14" x14ac:dyDescent="0.3">
      <c r="A16" s="2" t="s">
        <v>7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I16" s="2" t="s">
        <v>7</v>
      </c>
      <c r="J16" s="2">
        <v>0</v>
      </c>
      <c r="K16" s="2">
        <v>0</v>
      </c>
      <c r="L16" s="2">
        <v>0</v>
      </c>
      <c r="M16" s="2">
        <v>1</v>
      </c>
      <c r="N16" s="2">
        <v>0</v>
      </c>
    </row>
    <row r="17" spans="1:14" x14ac:dyDescent="0.3">
      <c r="A17" s="2" t="s">
        <v>8</v>
      </c>
      <c r="B17" s="2">
        <v>0</v>
      </c>
      <c r="C17" s="2">
        <v>0</v>
      </c>
      <c r="D17" s="2">
        <v>0</v>
      </c>
      <c r="E17" s="2">
        <v>1</v>
      </c>
      <c r="F17" s="2">
        <v>0</v>
      </c>
      <c r="G17" s="2">
        <v>1</v>
      </c>
      <c r="I17" s="2" t="s">
        <v>8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</row>
    <row r="18" spans="1:14" x14ac:dyDescent="0.3">
      <c r="A18" s="2" t="s">
        <v>9</v>
      </c>
      <c r="B18" s="2">
        <v>1</v>
      </c>
      <c r="C18" s="2">
        <v>0</v>
      </c>
      <c r="D18" s="2">
        <v>0</v>
      </c>
      <c r="E18" s="2">
        <v>1</v>
      </c>
      <c r="F18" s="2">
        <v>0</v>
      </c>
      <c r="G18" s="2">
        <v>1</v>
      </c>
      <c r="I18" s="2" t="s">
        <v>9</v>
      </c>
      <c r="J18" s="2">
        <v>0</v>
      </c>
      <c r="K18" s="2">
        <v>0</v>
      </c>
      <c r="L18" s="2">
        <v>0</v>
      </c>
      <c r="M18" s="2">
        <v>1</v>
      </c>
      <c r="N18" s="2">
        <v>0</v>
      </c>
    </row>
    <row r="19" spans="1:14" x14ac:dyDescent="0.3">
      <c r="A19" s="2" t="s">
        <v>10</v>
      </c>
      <c r="B19" s="2">
        <v>1</v>
      </c>
      <c r="C19" s="2">
        <v>0</v>
      </c>
      <c r="D19" s="2">
        <v>1</v>
      </c>
      <c r="E19" s="2">
        <v>1</v>
      </c>
      <c r="F19" s="2">
        <v>1</v>
      </c>
      <c r="G19" s="2">
        <v>1</v>
      </c>
      <c r="I19" s="2" t="s">
        <v>10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</row>
    <row r="20" spans="1:14" x14ac:dyDescent="0.3">
      <c r="A20" s="2" t="s">
        <v>11</v>
      </c>
      <c r="B20" s="2">
        <v>0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I20" s="2" t="s">
        <v>11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3">
      <c r="A21" s="2" t="s">
        <v>12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I21" s="2" t="s">
        <v>12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</row>
    <row r="22" spans="1:14" x14ac:dyDescent="0.3">
      <c r="A22" s="2" t="s">
        <v>13</v>
      </c>
      <c r="B22" s="2">
        <v>1</v>
      </c>
      <c r="C22" s="2">
        <v>0</v>
      </c>
      <c r="D22" s="2">
        <v>1</v>
      </c>
      <c r="E22" s="2">
        <v>0</v>
      </c>
      <c r="F22" s="2">
        <v>1</v>
      </c>
      <c r="G22" s="2">
        <v>0</v>
      </c>
      <c r="I22" s="2" t="s">
        <v>13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</row>
    <row r="23" spans="1:14" x14ac:dyDescent="0.3">
      <c r="A23" s="2" t="s">
        <v>14</v>
      </c>
      <c r="B23" s="2">
        <v>0</v>
      </c>
      <c r="C23" s="2">
        <v>1</v>
      </c>
      <c r="D23" s="2">
        <v>0</v>
      </c>
      <c r="E23" s="2">
        <v>0</v>
      </c>
      <c r="F23" s="2">
        <v>0</v>
      </c>
      <c r="G23" s="2">
        <v>0</v>
      </c>
      <c r="I23" s="2" t="s">
        <v>14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</row>
    <row r="24" spans="1:14" x14ac:dyDescent="0.3">
      <c r="A24" s="2" t="s">
        <v>15</v>
      </c>
      <c r="B24" s="2">
        <v>0</v>
      </c>
      <c r="C24" s="2">
        <v>1</v>
      </c>
      <c r="D24" s="2">
        <v>0</v>
      </c>
      <c r="E24" s="2">
        <v>1</v>
      </c>
      <c r="F24" s="2">
        <v>1</v>
      </c>
      <c r="G24" s="2">
        <v>1</v>
      </c>
      <c r="I24" s="2" t="s">
        <v>15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</row>
    <row r="25" spans="1:14" x14ac:dyDescent="0.3">
      <c r="A25" s="2" t="s">
        <v>16</v>
      </c>
      <c r="B25" s="2">
        <v>1</v>
      </c>
      <c r="C25" s="2">
        <v>1</v>
      </c>
      <c r="D25" s="2">
        <v>0</v>
      </c>
      <c r="E25" s="2">
        <v>0</v>
      </c>
      <c r="F25" s="2">
        <v>1</v>
      </c>
      <c r="G25" s="2">
        <v>0</v>
      </c>
      <c r="I25" s="2" t="s">
        <v>16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</row>
    <row r="26" spans="1:14" x14ac:dyDescent="0.3">
      <c r="A26" s="2" t="s">
        <v>17</v>
      </c>
      <c r="B26" s="2">
        <v>1</v>
      </c>
      <c r="C26" s="2">
        <v>1</v>
      </c>
      <c r="D26" s="2">
        <v>1</v>
      </c>
      <c r="E26" s="2">
        <v>0</v>
      </c>
      <c r="F26" s="2">
        <v>0</v>
      </c>
      <c r="G26" s="2">
        <v>0</v>
      </c>
      <c r="I26" s="2" t="s">
        <v>17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3">
      <c r="A27" s="2" t="s">
        <v>18</v>
      </c>
      <c r="B27" s="2">
        <v>0</v>
      </c>
      <c r="C27" s="2">
        <v>0</v>
      </c>
      <c r="D27" s="2">
        <v>1</v>
      </c>
      <c r="E27" s="2">
        <v>1</v>
      </c>
      <c r="F27" s="2">
        <v>0</v>
      </c>
      <c r="G27" s="2">
        <v>1</v>
      </c>
      <c r="I27" s="2" t="s">
        <v>18</v>
      </c>
      <c r="J27" s="2">
        <v>0</v>
      </c>
      <c r="K27" s="2">
        <v>0</v>
      </c>
      <c r="L27" s="2">
        <v>0</v>
      </c>
      <c r="M27" s="2">
        <v>1</v>
      </c>
      <c r="N27" s="2">
        <v>0</v>
      </c>
    </row>
    <row r="28" spans="1:14" x14ac:dyDescent="0.3">
      <c r="A28" s="2" t="s">
        <v>19</v>
      </c>
      <c r="B28" s="2">
        <v>1</v>
      </c>
      <c r="C28" s="2">
        <v>1</v>
      </c>
      <c r="D28" s="2">
        <v>1</v>
      </c>
      <c r="E28" s="2">
        <v>0</v>
      </c>
      <c r="F28" s="2">
        <v>0</v>
      </c>
      <c r="G28" s="2">
        <v>0</v>
      </c>
      <c r="I28" s="2" t="s">
        <v>19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x14ac:dyDescent="0.3">
      <c r="A29" s="2" t="s">
        <v>20</v>
      </c>
      <c r="B29" s="2">
        <v>0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I29" s="2" t="s">
        <v>20</v>
      </c>
      <c r="J29" s="2">
        <v>0</v>
      </c>
      <c r="K29" s="2">
        <v>0</v>
      </c>
      <c r="L29" s="2">
        <v>0</v>
      </c>
      <c r="M29" s="2">
        <v>1</v>
      </c>
      <c r="N29" s="2">
        <v>0</v>
      </c>
    </row>
    <row r="30" spans="1:14" x14ac:dyDescent="0.3">
      <c r="A30" s="2" t="s">
        <v>21</v>
      </c>
      <c r="B30" s="2">
        <v>1</v>
      </c>
      <c r="C30" s="2">
        <v>1</v>
      </c>
      <c r="D30" s="2">
        <v>0</v>
      </c>
      <c r="E30" s="2">
        <v>0</v>
      </c>
      <c r="F30" s="2">
        <v>1</v>
      </c>
      <c r="G30" s="2">
        <v>0</v>
      </c>
      <c r="I30" s="2" t="s">
        <v>21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 x14ac:dyDescent="0.3">
      <c r="A31" s="2" t="s">
        <v>22</v>
      </c>
      <c r="B31" s="2">
        <v>0</v>
      </c>
      <c r="C31" s="2">
        <v>0</v>
      </c>
      <c r="D31" s="2">
        <v>0</v>
      </c>
      <c r="E31" s="2">
        <v>1</v>
      </c>
      <c r="F31" s="2">
        <v>0</v>
      </c>
      <c r="G31" s="2">
        <v>1</v>
      </c>
      <c r="I31" s="2" t="s">
        <v>22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</row>
    <row r="32" spans="1:14" x14ac:dyDescent="0.3">
      <c r="A32" s="2" t="s">
        <v>23</v>
      </c>
      <c r="B32" s="2">
        <v>0</v>
      </c>
      <c r="C32" s="2">
        <v>1</v>
      </c>
      <c r="D32" s="2">
        <v>0</v>
      </c>
      <c r="E32" s="2">
        <v>0</v>
      </c>
      <c r="F32" s="2">
        <v>1</v>
      </c>
      <c r="G32" s="2">
        <v>0</v>
      </c>
      <c r="I32" s="2" t="s">
        <v>23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3">
      <c r="A33" s="2" t="s">
        <v>24</v>
      </c>
      <c r="B33" s="2">
        <v>1</v>
      </c>
      <c r="C33" s="2">
        <v>1</v>
      </c>
      <c r="D33" s="2">
        <v>1</v>
      </c>
      <c r="E33" s="2">
        <v>1</v>
      </c>
      <c r="F33" s="2">
        <v>0</v>
      </c>
      <c r="G33" s="2">
        <v>1</v>
      </c>
      <c r="I33" s="2" t="s">
        <v>24</v>
      </c>
      <c r="J33" s="2">
        <v>0</v>
      </c>
      <c r="K33" s="2">
        <v>0</v>
      </c>
      <c r="L33" s="2">
        <v>0</v>
      </c>
      <c r="M33" s="2">
        <v>1</v>
      </c>
      <c r="N33" s="2">
        <v>0</v>
      </c>
    </row>
    <row r="34" spans="1:14" x14ac:dyDescent="0.3">
      <c r="A34" s="2" t="s">
        <v>25</v>
      </c>
      <c r="B34" s="2">
        <v>0</v>
      </c>
      <c r="C34" s="2">
        <v>0</v>
      </c>
      <c r="D34" s="2">
        <v>1</v>
      </c>
      <c r="E34" s="2">
        <v>0</v>
      </c>
      <c r="F34" s="2">
        <v>1</v>
      </c>
      <c r="G34" s="2">
        <v>0</v>
      </c>
      <c r="I34" s="2" t="s">
        <v>25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</row>
    <row r="37" spans="1:14" x14ac:dyDescent="0.3">
      <c r="A37" s="14" t="s">
        <v>94</v>
      </c>
      <c r="B37" s="12"/>
      <c r="C37" s="12"/>
      <c r="D37" s="12"/>
      <c r="E37" s="12"/>
      <c r="F37" s="12"/>
      <c r="G37" s="13"/>
    </row>
    <row r="38" spans="1:14" x14ac:dyDescent="0.3">
      <c r="A38" s="2" t="s">
        <v>0</v>
      </c>
      <c r="B38" s="2" t="s">
        <v>26</v>
      </c>
      <c r="C38" s="2" t="s">
        <v>27</v>
      </c>
      <c r="D38" s="2" t="s">
        <v>28</v>
      </c>
      <c r="E38" s="2" t="s">
        <v>29</v>
      </c>
      <c r="F38" s="2" t="s">
        <v>30</v>
      </c>
      <c r="G38" s="2" t="s">
        <v>31</v>
      </c>
      <c r="I38" s="2" t="s">
        <v>32</v>
      </c>
      <c r="J38" s="2" t="s">
        <v>26</v>
      </c>
      <c r="K38" s="2" t="s">
        <v>27</v>
      </c>
      <c r="L38" s="2" t="s">
        <v>28</v>
      </c>
      <c r="M38" s="2" t="s">
        <v>29</v>
      </c>
      <c r="N38" s="2" t="s">
        <v>30</v>
      </c>
    </row>
    <row r="39" spans="1:14" x14ac:dyDescent="0.3">
      <c r="A39" s="2" t="s">
        <v>1</v>
      </c>
      <c r="B39" s="2">
        <v>0</v>
      </c>
      <c r="C39" s="2">
        <v>1</v>
      </c>
      <c r="D39" s="2">
        <v>1</v>
      </c>
      <c r="E39" s="2">
        <v>0</v>
      </c>
      <c r="F39" s="2">
        <v>1</v>
      </c>
      <c r="G39" s="2">
        <v>1</v>
      </c>
      <c r="I39" s="2" t="s">
        <v>1</v>
      </c>
      <c r="J39" s="2">
        <v>0</v>
      </c>
      <c r="K39" s="2">
        <v>0</v>
      </c>
      <c r="L39" s="2">
        <v>0</v>
      </c>
      <c r="M39" s="2">
        <v>0</v>
      </c>
      <c r="N39" s="2">
        <v>1</v>
      </c>
    </row>
    <row r="40" spans="1:14" x14ac:dyDescent="0.3">
      <c r="A40" s="2" t="s">
        <v>2</v>
      </c>
      <c r="B40" s="2">
        <v>0</v>
      </c>
      <c r="C40" s="2">
        <v>0</v>
      </c>
      <c r="D40" s="2">
        <v>1</v>
      </c>
      <c r="E40" s="2">
        <v>1</v>
      </c>
      <c r="F40" s="2">
        <v>1</v>
      </c>
      <c r="G40" s="2">
        <v>2</v>
      </c>
      <c r="I40" s="2" t="s">
        <v>2</v>
      </c>
      <c r="J40" s="2">
        <v>0</v>
      </c>
      <c r="K40" s="2">
        <v>0</v>
      </c>
      <c r="L40" s="2">
        <v>0</v>
      </c>
      <c r="M40" s="2">
        <v>1</v>
      </c>
      <c r="N40" s="2">
        <v>1</v>
      </c>
    </row>
    <row r="41" spans="1:14" x14ac:dyDescent="0.3">
      <c r="A41" s="2" t="s">
        <v>3</v>
      </c>
      <c r="B41" s="2">
        <v>0</v>
      </c>
      <c r="C41" s="2">
        <v>0</v>
      </c>
      <c r="D41" s="2">
        <v>1</v>
      </c>
      <c r="E41" s="2">
        <v>1</v>
      </c>
      <c r="F41" s="2">
        <v>1</v>
      </c>
      <c r="G41" s="2">
        <v>2</v>
      </c>
      <c r="I41" s="2" t="s">
        <v>3</v>
      </c>
      <c r="J41" s="2">
        <v>0</v>
      </c>
      <c r="K41" s="2">
        <v>0</v>
      </c>
      <c r="L41" s="2">
        <v>0</v>
      </c>
      <c r="M41" s="2">
        <v>1</v>
      </c>
      <c r="N41" s="2">
        <v>1</v>
      </c>
    </row>
    <row r="42" spans="1:14" x14ac:dyDescent="0.3">
      <c r="A42" s="2" t="s">
        <v>4</v>
      </c>
      <c r="B42" s="2">
        <v>0</v>
      </c>
      <c r="C42" s="2">
        <v>1</v>
      </c>
      <c r="D42" s="2">
        <v>0</v>
      </c>
      <c r="E42" s="2">
        <v>0</v>
      </c>
      <c r="F42" s="2">
        <v>0</v>
      </c>
      <c r="G42" s="2">
        <v>0</v>
      </c>
      <c r="I42" s="2" t="s">
        <v>4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3">
      <c r="A43" s="2" t="s">
        <v>5</v>
      </c>
      <c r="B43" s="2">
        <v>0</v>
      </c>
      <c r="C43" s="2">
        <v>0</v>
      </c>
      <c r="D43" s="2">
        <v>1</v>
      </c>
      <c r="E43" s="2">
        <v>0</v>
      </c>
      <c r="F43" s="2">
        <v>1</v>
      </c>
      <c r="G43" s="2">
        <v>1</v>
      </c>
      <c r="I43" s="2" t="s">
        <v>5</v>
      </c>
      <c r="J43" s="2">
        <v>0</v>
      </c>
      <c r="K43" s="2">
        <v>0</v>
      </c>
      <c r="L43" s="2">
        <v>0</v>
      </c>
      <c r="M43" s="2">
        <v>0</v>
      </c>
      <c r="N43" s="2">
        <v>1</v>
      </c>
    </row>
    <row r="44" spans="1:14" x14ac:dyDescent="0.3">
      <c r="A44" s="2" t="s">
        <v>6</v>
      </c>
      <c r="B44" s="2">
        <v>1</v>
      </c>
      <c r="C44" s="2">
        <v>1</v>
      </c>
      <c r="D44" s="2">
        <v>1</v>
      </c>
      <c r="E44" s="2">
        <v>1</v>
      </c>
      <c r="F44" s="2">
        <v>0</v>
      </c>
      <c r="G44" s="2">
        <v>1</v>
      </c>
      <c r="I44" s="2" t="s">
        <v>6</v>
      </c>
      <c r="J44" s="2">
        <v>0</v>
      </c>
      <c r="K44" s="2">
        <v>0</v>
      </c>
      <c r="L44" s="2">
        <v>0</v>
      </c>
      <c r="M44" s="2">
        <v>1</v>
      </c>
      <c r="N44" s="2">
        <v>0</v>
      </c>
    </row>
    <row r="45" spans="1:14" x14ac:dyDescent="0.3">
      <c r="A45" s="2" t="s">
        <v>7</v>
      </c>
      <c r="B45" s="2">
        <v>1</v>
      </c>
      <c r="C45" s="2">
        <v>0</v>
      </c>
      <c r="D45" s="2">
        <v>1</v>
      </c>
      <c r="E45" s="2">
        <v>0</v>
      </c>
      <c r="F45" s="2">
        <v>1</v>
      </c>
      <c r="G45" s="2">
        <v>1</v>
      </c>
      <c r="I45" s="2" t="s">
        <v>7</v>
      </c>
      <c r="J45" s="2">
        <v>0</v>
      </c>
      <c r="K45" s="2">
        <v>0</v>
      </c>
      <c r="L45" s="2">
        <v>0</v>
      </c>
      <c r="M45" s="2">
        <v>0</v>
      </c>
      <c r="N45" s="2">
        <v>1</v>
      </c>
    </row>
    <row r="46" spans="1:14" x14ac:dyDescent="0.3">
      <c r="A46" s="2" t="s">
        <v>8</v>
      </c>
      <c r="B46" s="2">
        <v>0</v>
      </c>
      <c r="C46" s="2">
        <v>1</v>
      </c>
      <c r="D46" s="2">
        <v>1</v>
      </c>
      <c r="E46" s="2">
        <v>0</v>
      </c>
      <c r="F46" s="2">
        <v>1</v>
      </c>
      <c r="G46" s="2">
        <v>1</v>
      </c>
      <c r="I46" s="2" t="s">
        <v>8</v>
      </c>
      <c r="J46" s="2">
        <v>0</v>
      </c>
      <c r="K46" s="2">
        <v>0</v>
      </c>
      <c r="L46" s="2">
        <v>0</v>
      </c>
      <c r="M46" s="2">
        <v>0</v>
      </c>
      <c r="N46" s="2">
        <v>1</v>
      </c>
    </row>
    <row r="47" spans="1:14" x14ac:dyDescent="0.3">
      <c r="A47" s="2" t="s">
        <v>9</v>
      </c>
      <c r="B47" s="2">
        <v>1</v>
      </c>
      <c r="C47" s="2">
        <v>1</v>
      </c>
      <c r="D47" s="2">
        <v>1</v>
      </c>
      <c r="E47" s="2">
        <v>1</v>
      </c>
      <c r="F47" s="2">
        <v>1</v>
      </c>
      <c r="G47" s="2">
        <v>2</v>
      </c>
      <c r="I47" s="2" t="s">
        <v>9</v>
      </c>
      <c r="J47" s="2">
        <v>0</v>
      </c>
      <c r="K47" s="2">
        <v>0</v>
      </c>
      <c r="L47" s="2">
        <v>0</v>
      </c>
      <c r="M47" s="2">
        <v>1</v>
      </c>
      <c r="N47" s="2">
        <v>1</v>
      </c>
    </row>
    <row r="48" spans="1:14" x14ac:dyDescent="0.3">
      <c r="A48" s="2" t="s">
        <v>10</v>
      </c>
      <c r="B48" s="2">
        <v>1</v>
      </c>
      <c r="C48" s="2">
        <v>1</v>
      </c>
      <c r="D48" s="2">
        <v>1</v>
      </c>
      <c r="E48" s="2">
        <v>0</v>
      </c>
      <c r="F48" s="2">
        <v>1</v>
      </c>
      <c r="G48" s="2">
        <v>1</v>
      </c>
      <c r="I48" s="2" t="s">
        <v>10</v>
      </c>
      <c r="J48" s="2">
        <v>0</v>
      </c>
      <c r="K48" s="2">
        <v>0</v>
      </c>
      <c r="L48" s="2">
        <v>0</v>
      </c>
      <c r="M48" s="2">
        <v>0</v>
      </c>
      <c r="N48" s="2">
        <v>1</v>
      </c>
    </row>
    <row r="49" spans="1:14" x14ac:dyDescent="0.3">
      <c r="A49" s="2" t="s">
        <v>11</v>
      </c>
      <c r="B49" s="2">
        <v>1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I49" s="2" t="s">
        <v>11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</row>
    <row r="50" spans="1:14" x14ac:dyDescent="0.3">
      <c r="A50" s="2" t="s">
        <v>12</v>
      </c>
      <c r="B50" s="2">
        <v>1</v>
      </c>
      <c r="C50" s="2">
        <v>0</v>
      </c>
      <c r="D50" s="2">
        <v>0</v>
      </c>
      <c r="E50" s="2">
        <v>1</v>
      </c>
      <c r="F50" s="2">
        <v>0</v>
      </c>
      <c r="G50" s="2">
        <v>1</v>
      </c>
      <c r="I50" s="2" t="s">
        <v>12</v>
      </c>
      <c r="J50" s="2">
        <v>0</v>
      </c>
      <c r="K50" s="2">
        <v>0</v>
      </c>
      <c r="L50" s="2">
        <v>0</v>
      </c>
      <c r="M50" s="2">
        <v>1</v>
      </c>
      <c r="N50" s="2">
        <v>0</v>
      </c>
    </row>
    <row r="51" spans="1:14" x14ac:dyDescent="0.3">
      <c r="A51" s="2" t="s">
        <v>13</v>
      </c>
      <c r="B51" s="2">
        <v>1</v>
      </c>
      <c r="C51" s="2">
        <v>0</v>
      </c>
      <c r="D51" s="2">
        <v>1</v>
      </c>
      <c r="E51" s="2">
        <v>0</v>
      </c>
      <c r="F51" s="2">
        <v>1</v>
      </c>
      <c r="G51" s="2">
        <v>1</v>
      </c>
      <c r="I51" s="2" t="s">
        <v>13</v>
      </c>
      <c r="J51" s="2">
        <v>0</v>
      </c>
      <c r="K51" s="2">
        <v>0</v>
      </c>
      <c r="L51" s="2">
        <v>0</v>
      </c>
      <c r="M51" s="2">
        <v>0</v>
      </c>
      <c r="N51" s="2">
        <v>1</v>
      </c>
    </row>
    <row r="52" spans="1:14" x14ac:dyDescent="0.3">
      <c r="A52" s="2" t="s">
        <v>14</v>
      </c>
      <c r="B52" s="2">
        <v>1</v>
      </c>
      <c r="C52" s="2">
        <v>0</v>
      </c>
      <c r="D52" s="2">
        <v>1</v>
      </c>
      <c r="E52" s="2">
        <v>0</v>
      </c>
      <c r="F52" s="2">
        <v>0</v>
      </c>
      <c r="G52" s="2">
        <v>0</v>
      </c>
      <c r="I52" s="2" t="s">
        <v>14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</row>
    <row r="53" spans="1:14" x14ac:dyDescent="0.3">
      <c r="A53" s="2" t="s">
        <v>15</v>
      </c>
      <c r="B53" s="2">
        <v>0</v>
      </c>
      <c r="C53" s="2">
        <v>1</v>
      </c>
      <c r="D53" s="2">
        <v>1</v>
      </c>
      <c r="E53" s="2">
        <v>1</v>
      </c>
      <c r="F53" s="2">
        <v>0</v>
      </c>
      <c r="G53" s="2">
        <v>1</v>
      </c>
      <c r="I53" s="2" t="s">
        <v>15</v>
      </c>
      <c r="J53" s="2">
        <v>0</v>
      </c>
      <c r="K53" s="2">
        <v>0</v>
      </c>
      <c r="L53" s="2">
        <v>0</v>
      </c>
      <c r="M53" s="2">
        <v>1</v>
      </c>
      <c r="N53" s="2">
        <v>0</v>
      </c>
    </row>
    <row r="54" spans="1:14" x14ac:dyDescent="0.3">
      <c r="A54" s="2" t="s">
        <v>16</v>
      </c>
      <c r="B54" s="2">
        <v>0</v>
      </c>
      <c r="C54" s="2">
        <v>0</v>
      </c>
      <c r="D54" s="2">
        <v>0</v>
      </c>
      <c r="E54" s="2">
        <v>1</v>
      </c>
      <c r="F54" s="2">
        <v>0</v>
      </c>
      <c r="G54" s="2">
        <v>1</v>
      </c>
      <c r="I54" s="2" t="s">
        <v>16</v>
      </c>
      <c r="J54" s="2">
        <v>0</v>
      </c>
      <c r="K54" s="2">
        <v>0</v>
      </c>
      <c r="L54" s="2">
        <v>0</v>
      </c>
      <c r="M54" s="2">
        <v>1</v>
      </c>
      <c r="N54" s="2">
        <v>0</v>
      </c>
    </row>
    <row r="55" spans="1:14" x14ac:dyDescent="0.3">
      <c r="A55" s="2" t="s">
        <v>17</v>
      </c>
      <c r="B55" s="2">
        <v>1</v>
      </c>
      <c r="C55" s="2">
        <v>1</v>
      </c>
      <c r="D55" s="2">
        <v>0</v>
      </c>
      <c r="E55" s="2">
        <v>1</v>
      </c>
      <c r="F55" s="2">
        <v>0</v>
      </c>
      <c r="G55" s="2">
        <v>1</v>
      </c>
      <c r="I55" s="2" t="s">
        <v>17</v>
      </c>
      <c r="J55" s="2">
        <v>0</v>
      </c>
      <c r="K55" s="2">
        <v>0</v>
      </c>
      <c r="L55" s="2">
        <v>0</v>
      </c>
      <c r="M55" s="2">
        <v>1</v>
      </c>
      <c r="N55" s="2">
        <v>0</v>
      </c>
    </row>
    <row r="56" spans="1:14" x14ac:dyDescent="0.3">
      <c r="A56" s="2" t="s">
        <v>18</v>
      </c>
      <c r="B56" s="2">
        <v>1</v>
      </c>
      <c r="C56" s="2">
        <v>1</v>
      </c>
      <c r="D56" s="2">
        <v>1</v>
      </c>
      <c r="E56" s="2">
        <v>1</v>
      </c>
      <c r="F56" s="2">
        <v>1</v>
      </c>
      <c r="G56" s="2">
        <v>2</v>
      </c>
      <c r="I56" s="2" t="s">
        <v>18</v>
      </c>
      <c r="J56" s="2">
        <v>0</v>
      </c>
      <c r="K56" s="2">
        <v>0</v>
      </c>
      <c r="L56" s="2">
        <v>0</v>
      </c>
      <c r="M56" s="2">
        <v>1</v>
      </c>
      <c r="N56" s="2">
        <v>1</v>
      </c>
    </row>
    <row r="57" spans="1:14" x14ac:dyDescent="0.3">
      <c r="A57" s="2" t="s">
        <v>19</v>
      </c>
      <c r="B57" s="2">
        <v>0</v>
      </c>
      <c r="C57" s="2">
        <v>0</v>
      </c>
      <c r="D57" s="2">
        <v>0</v>
      </c>
      <c r="E57" s="2">
        <v>1</v>
      </c>
      <c r="F57" s="2">
        <v>1</v>
      </c>
      <c r="G57" s="2">
        <v>2</v>
      </c>
      <c r="I57" s="2" t="s">
        <v>19</v>
      </c>
      <c r="J57" s="2">
        <v>0</v>
      </c>
      <c r="K57" s="2">
        <v>0</v>
      </c>
      <c r="L57" s="2">
        <v>0</v>
      </c>
      <c r="M57" s="2">
        <v>1</v>
      </c>
      <c r="N57" s="2">
        <v>1</v>
      </c>
    </row>
    <row r="58" spans="1:14" x14ac:dyDescent="0.3">
      <c r="A58" s="2" t="s">
        <v>20</v>
      </c>
      <c r="B58" s="2">
        <v>1</v>
      </c>
      <c r="C58" s="2">
        <v>1</v>
      </c>
      <c r="D58" s="2">
        <v>0</v>
      </c>
      <c r="E58" s="2">
        <v>1</v>
      </c>
      <c r="F58" s="2">
        <v>1</v>
      </c>
      <c r="G58" s="2">
        <v>2</v>
      </c>
      <c r="I58" s="2" t="s">
        <v>20</v>
      </c>
      <c r="J58" s="2">
        <v>0</v>
      </c>
      <c r="K58" s="2">
        <v>0</v>
      </c>
      <c r="L58" s="2">
        <v>0</v>
      </c>
      <c r="M58" s="2">
        <v>1</v>
      </c>
      <c r="N58" s="2">
        <v>1</v>
      </c>
    </row>
    <row r="59" spans="1:14" x14ac:dyDescent="0.3">
      <c r="A59" s="2" t="s">
        <v>21</v>
      </c>
      <c r="B59" s="2">
        <v>1</v>
      </c>
      <c r="C59" s="2">
        <v>1</v>
      </c>
      <c r="D59" s="2">
        <v>0</v>
      </c>
      <c r="E59" s="2">
        <v>1</v>
      </c>
      <c r="F59" s="2">
        <v>1</v>
      </c>
      <c r="G59" s="2">
        <v>2</v>
      </c>
      <c r="I59" s="2" t="s">
        <v>21</v>
      </c>
      <c r="J59" s="2">
        <v>0</v>
      </c>
      <c r="K59" s="2">
        <v>0</v>
      </c>
      <c r="L59" s="2">
        <v>0</v>
      </c>
      <c r="M59" s="2">
        <v>1</v>
      </c>
      <c r="N59" s="2">
        <v>1</v>
      </c>
    </row>
    <row r="60" spans="1:14" x14ac:dyDescent="0.3">
      <c r="A60" s="2" t="s">
        <v>22</v>
      </c>
      <c r="B60" s="2">
        <v>1</v>
      </c>
      <c r="C60" s="2">
        <v>0</v>
      </c>
      <c r="D60" s="2">
        <v>0</v>
      </c>
      <c r="E60" s="2">
        <v>0</v>
      </c>
      <c r="F60" s="2">
        <v>1</v>
      </c>
      <c r="G60" s="2">
        <v>1</v>
      </c>
      <c r="I60" s="2" t="s">
        <v>22</v>
      </c>
      <c r="J60" s="2">
        <v>0</v>
      </c>
      <c r="K60" s="2">
        <v>0</v>
      </c>
      <c r="L60" s="2">
        <v>0</v>
      </c>
      <c r="M60" s="2">
        <v>0</v>
      </c>
      <c r="N60" s="2">
        <v>1</v>
      </c>
    </row>
    <row r="61" spans="1:14" x14ac:dyDescent="0.3">
      <c r="A61" s="2" t="s">
        <v>23</v>
      </c>
      <c r="B61" s="2">
        <v>1</v>
      </c>
      <c r="C61" s="2">
        <v>1</v>
      </c>
      <c r="D61" s="2">
        <v>0</v>
      </c>
      <c r="E61" s="2">
        <v>0</v>
      </c>
      <c r="F61" s="2">
        <v>0</v>
      </c>
      <c r="G61" s="2">
        <v>0</v>
      </c>
      <c r="I61" s="2" t="s">
        <v>23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</row>
    <row r="62" spans="1:14" x14ac:dyDescent="0.3">
      <c r="A62" s="2" t="s">
        <v>24</v>
      </c>
      <c r="B62" s="2">
        <v>0</v>
      </c>
      <c r="C62" s="2">
        <v>0</v>
      </c>
      <c r="D62" s="2">
        <v>0</v>
      </c>
      <c r="E62" s="2">
        <v>0</v>
      </c>
      <c r="F62" s="2">
        <v>1</v>
      </c>
      <c r="G62" s="2">
        <v>1</v>
      </c>
      <c r="I62" s="2" t="s">
        <v>24</v>
      </c>
      <c r="J62" s="2">
        <v>0</v>
      </c>
      <c r="K62" s="2">
        <v>0</v>
      </c>
      <c r="L62" s="2">
        <v>0</v>
      </c>
      <c r="M62" s="2">
        <v>0</v>
      </c>
      <c r="N62" s="2">
        <v>1</v>
      </c>
    </row>
    <row r="63" spans="1:14" x14ac:dyDescent="0.3">
      <c r="A63" s="2" t="s">
        <v>25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I63" s="2" t="s">
        <v>25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</row>
    <row r="66" spans="1:14" x14ac:dyDescent="0.3">
      <c r="A66" s="14" t="s">
        <v>96</v>
      </c>
      <c r="B66" s="12"/>
      <c r="C66" s="12"/>
      <c r="D66" s="12"/>
      <c r="E66" s="12"/>
      <c r="F66" s="12"/>
      <c r="G66" s="13"/>
    </row>
    <row r="67" spans="1:14" x14ac:dyDescent="0.3">
      <c r="A67" s="2" t="s">
        <v>0</v>
      </c>
      <c r="B67" s="2" t="s">
        <v>26</v>
      </c>
      <c r="C67" s="2" t="s">
        <v>27</v>
      </c>
      <c r="D67" s="2" t="s">
        <v>28</v>
      </c>
      <c r="E67" s="2" t="s">
        <v>29</v>
      </c>
      <c r="F67" s="2" t="s">
        <v>30</v>
      </c>
      <c r="G67" s="2" t="s">
        <v>31</v>
      </c>
      <c r="I67" s="2" t="s">
        <v>32</v>
      </c>
      <c r="J67" s="2" t="s">
        <v>26</v>
      </c>
      <c r="K67" s="2" t="s">
        <v>27</v>
      </c>
      <c r="L67" s="2" t="s">
        <v>28</v>
      </c>
      <c r="M67" s="2" t="s">
        <v>29</v>
      </c>
      <c r="N67" s="2" t="s">
        <v>30</v>
      </c>
    </row>
    <row r="68" spans="1:14" x14ac:dyDescent="0.3">
      <c r="A68" s="2" t="s">
        <v>1</v>
      </c>
      <c r="B68" s="2">
        <v>1</v>
      </c>
      <c r="C68" s="2">
        <v>1</v>
      </c>
      <c r="D68" s="2">
        <v>0</v>
      </c>
      <c r="E68" s="2">
        <v>1</v>
      </c>
      <c r="F68" s="2">
        <v>1</v>
      </c>
      <c r="G68" s="2">
        <v>2</v>
      </c>
      <c r="I68" s="2" t="s">
        <v>1</v>
      </c>
      <c r="J68" s="2">
        <v>0</v>
      </c>
      <c r="K68" s="2">
        <v>1</v>
      </c>
      <c r="L68" s="2">
        <v>0</v>
      </c>
      <c r="M68" s="2">
        <v>0</v>
      </c>
      <c r="N68" s="2">
        <v>1</v>
      </c>
    </row>
    <row r="69" spans="1:14" x14ac:dyDescent="0.3">
      <c r="A69" s="2" t="s">
        <v>2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I69" s="2" t="s">
        <v>2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</row>
    <row r="70" spans="1:14" x14ac:dyDescent="0.3">
      <c r="A70" s="2" t="s">
        <v>3</v>
      </c>
      <c r="B70" s="2">
        <v>1</v>
      </c>
      <c r="C70" s="2">
        <v>1</v>
      </c>
      <c r="D70" s="2">
        <v>0</v>
      </c>
      <c r="E70" s="2">
        <v>1</v>
      </c>
      <c r="F70" s="2">
        <v>0</v>
      </c>
      <c r="G70" s="2">
        <v>1</v>
      </c>
      <c r="I70" s="2" t="s">
        <v>3</v>
      </c>
      <c r="J70" s="2">
        <v>0</v>
      </c>
      <c r="K70" s="2">
        <v>1</v>
      </c>
      <c r="L70" s="2">
        <v>0</v>
      </c>
      <c r="M70" s="2">
        <v>0</v>
      </c>
      <c r="N70" s="2">
        <v>0</v>
      </c>
    </row>
    <row r="71" spans="1:14" x14ac:dyDescent="0.3">
      <c r="A71" s="2" t="s">
        <v>4</v>
      </c>
      <c r="B71" s="2">
        <v>0</v>
      </c>
      <c r="C71" s="2">
        <v>1</v>
      </c>
      <c r="D71" s="2">
        <v>1</v>
      </c>
      <c r="E71" s="2">
        <v>0</v>
      </c>
      <c r="F71" s="2">
        <v>0</v>
      </c>
      <c r="G71" s="2">
        <v>1</v>
      </c>
      <c r="I71" s="2" t="s">
        <v>4</v>
      </c>
      <c r="J71" s="2">
        <v>0</v>
      </c>
      <c r="K71" s="2">
        <v>1</v>
      </c>
      <c r="L71" s="2">
        <v>0</v>
      </c>
      <c r="M71" s="2">
        <v>0</v>
      </c>
      <c r="N71" s="2">
        <v>0</v>
      </c>
    </row>
    <row r="72" spans="1:14" x14ac:dyDescent="0.3">
      <c r="A72" s="2" t="s">
        <v>5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I72" s="2" t="s">
        <v>5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</row>
    <row r="73" spans="1:14" x14ac:dyDescent="0.3">
      <c r="A73" s="2" t="s">
        <v>6</v>
      </c>
      <c r="B73" s="2">
        <v>1</v>
      </c>
      <c r="C73" s="2">
        <v>0</v>
      </c>
      <c r="D73" s="2">
        <v>1</v>
      </c>
      <c r="E73" s="2">
        <v>1</v>
      </c>
      <c r="F73" s="2">
        <v>1</v>
      </c>
      <c r="G73" s="2">
        <v>1</v>
      </c>
      <c r="I73" s="2" t="s">
        <v>6</v>
      </c>
      <c r="J73" s="2">
        <v>0</v>
      </c>
      <c r="K73" s="2">
        <v>0</v>
      </c>
      <c r="L73" s="2">
        <v>0</v>
      </c>
      <c r="M73" s="2">
        <v>0</v>
      </c>
      <c r="N73" s="2">
        <v>1</v>
      </c>
    </row>
    <row r="74" spans="1:14" x14ac:dyDescent="0.3">
      <c r="A74" s="2" t="s">
        <v>7</v>
      </c>
      <c r="B74" s="2">
        <v>1</v>
      </c>
      <c r="C74" s="2">
        <v>1</v>
      </c>
      <c r="D74" s="2">
        <v>0</v>
      </c>
      <c r="E74" s="2">
        <v>0</v>
      </c>
      <c r="F74" s="2">
        <v>0</v>
      </c>
      <c r="G74" s="2">
        <v>1</v>
      </c>
      <c r="I74" s="2" t="s">
        <v>7</v>
      </c>
      <c r="J74" s="2">
        <v>0</v>
      </c>
      <c r="K74" s="2">
        <v>1</v>
      </c>
      <c r="L74" s="2">
        <v>0</v>
      </c>
      <c r="M74" s="2">
        <v>0</v>
      </c>
      <c r="N74" s="2">
        <v>0</v>
      </c>
    </row>
    <row r="75" spans="1:14" x14ac:dyDescent="0.3">
      <c r="A75" s="2" t="s">
        <v>8</v>
      </c>
      <c r="B75" s="2">
        <v>0</v>
      </c>
      <c r="C75" s="2">
        <v>0</v>
      </c>
      <c r="D75" s="2">
        <v>0</v>
      </c>
      <c r="E75" s="2">
        <v>1</v>
      </c>
      <c r="F75" s="2">
        <v>1</v>
      </c>
      <c r="G75" s="2">
        <v>1</v>
      </c>
      <c r="I75" s="2" t="s">
        <v>8</v>
      </c>
      <c r="J75" s="2">
        <v>0</v>
      </c>
      <c r="K75" s="2">
        <v>0</v>
      </c>
      <c r="L75" s="2">
        <v>0</v>
      </c>
      <c r="M75" s="2">
        <v>0</v>
      </c>
      <c r="N75" s="2">
        <v>1</v>
      </c>
    </row>
    <row r="76" spans="1:14" x14ac:dyDescent="0.3">
      <c r="A76" s="2" t="s">
        <v>9</v>
      </c>
      <c r="B76" s="2">
        <v>0</v>
      </c>
      <c r="C76" s="2">
        <v>0</v>
      </c>
      <c r="D76" s="2">
        <v>1</v>
      </c>
      <c r="E76" s="2">
        <v>0</v>
      </c>
      <c r="F76" s="2">
        <v>0</v>
      </c>
      <c r="G76" s="2">
        <v>0</v>
      </c>
      <c r="I76" s="2" t="s">
        <v>9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</row>
    <row r="77" spans="1:14" x14ac:dyDescent="0.3">
      <c r="A77" s="2" t="s">
        <v>10</v>
      </c>
      <c r="B77" s="2">
        <v>0</v>
      </c>
      <c r="C77" s="2">
        <v>1</v>
      </c>
      <c r="D77" s="2">
        <v>1</v>
      </c>
      <c r="E77" s="2">
        <v>1</v>
      </c>
      <c r="F77" s="2">
        <v>0</v>
      </c>
      <c r="G77" s="2">
        <v>1</v>
      </c>
      <c r="I77" s="2" t="s">
        <v>10</v>
      </c>
      <c r="J77" s="2">
        <v>0</v>
      </c>
      <c r="K77" s="2">
        <v>1</v>
      </c>
      <c r="L77" s="2">
        <v>0</v>
      </c>
      <c r="M77" s="2">
        <v>0</v>
      </c>
      <c r="N77" s="2">
        <v>0</v>
      </c>
    </row>
    <row r="78" spans="1:14" x14ac:dyDescent="0.3">
      <c r="A78" s="2" t="s">
        <v>11</v>
      </c>
      <c r="B78" s="2">
        <v>1</v>
      </c>
      <c r="C78" s="2">
        <v>0</v>
      </c>
      <c r="D78" s="2">
        <v>0</v>
      </c>
      <c r="E78" s="2">
        <v>0</v>
      </c>
      <c r="F78" s="2">
        <v>1</v>
      </c>
      <c r="G78" s="2">
        <v>1</v>
      </c>
      <c r="I78" s="2" t="s">
        <v>11</v>
      </c>
      <c r="J78" s="2">
        <v>0</v>
      </c>
      <c r="K78" s="2">
        <v>0</v>
      </c>
      <c r="L78" s="2">
        <v>0</v>
      </c>
      <c r="M78" s="2">
        <v>0</v>
      </c>
      <c r="N78" s="2">
        <v>1</v>
      </c>
    </row>
    <row r="79" spans="1:14" x14ac:dyDescent="0.3">
      <c r="A79" s="2" t="s">
        <v>12</v>
      </c>
      <c r="B79" s="2">
        <v>1</v>
      </c>
      <c r="C79" s="2">
        <v>0</v>
      </c>
      <c r="D79" s="2">
        <v>1</v>
      </c>
      <c r="E79" s="2">
        <v>0</v>
      </c>
      <c r="F79" s="2">
        <v>1</v>
      </c>
      <c r="G79" s="2">
        <v>1</v>
      </c>
      <c r="I79" s="2" t="s">
        <v>12</v>
      </c>
      <c r="J79" s="2">
        <v>0</v>
      </c>
      <c r="K79" s="2">
        <v>0</v>
      </c>
      <c r="L79" s="2">
        <v>0</v>
      </c>
      <c r="M79" s="2">
        <v>0</v>
      </c>
      <c r="N79" s="2">
        <v>1</v>
      </c>
    </row>
    <row r="80" spans="1:14" x14ac:dyDescent="0.3">
      <c r="A80" s="2" t="s">
        <v>13</v>
      </c>
      <c r="B80" s="2">
        <v>0</v>
      </c>
      <c r="C80" s="2">
        <v>1</v>
      </c>
      <c r="D80" s="2">
        <v>0</v>
      </c>
      <c r="E80" s="2">
        <v>1</v>
      </c>
      <c r="F80" s="2">
        <v>1</v>
      </c>
      <c r="G80" s="2">
        <v>2</v>
      </c>
      <c r="I80" s="2" t="s">
        <v>13</v>
      </c>
      <c r="J80" s="2">
        <v>0</v>
      </c>
      <c r="K80" s="2">
        <v>1</v>
      </c>
      <c r="L80" s="2">
        <v>0</v>
      </c>
      <c r="M80" s="2">
        <v>0</v>
      </c>
      <c r="N80" s="2">
        <v>1</v>
      </c>
    </row>
    <row r="81" spans="1:16" x14ac:dyDescent="0.3">
      <c r="A81" s="2" t="s">
        <v>14</v>
      </c>
      <c r="B81" s="2">
        <v>0</v>
      </c>
      <c r="C81" s="2">
        <v>0</v>
      </c>
      <c r="D81" s="2">
        <v>1</v>
      </c>
      <c r="E81" s="2">
        <v>1</v>
      </c>
      <c r="F81" s="2">
        <v>0</v>
      </c>
      <c r="G81" s="2">
        <v>0</v>
      </c>
      <c r="I81" s="2" t="s">
        <v>14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</row>
    <row r="82" spans="1:16" x14ac:dyDescent="0.3">
      <c r="A82" s="2" t="s">
        <v>15</v>
      </c>
      <c r="B82" s="2">
        <v>1</v>
      </c>
      <c r="C82" s="2">
        <v>1</v>
      </c>
      <c r="D82" s="2">
        <v>0</v>
      </c>
      <c r="E82" s="2">
        <v>1</v>
      </c>
      <c r="F82" s="2">
        <v>0</v>
      </c>
      <c r="G82" s="2">
        <v>1</v>
      </c>
      <c r="I82" s="2" t="s">
        <v>15</v>
      </c>
      <c r="J82" s="2">
        <v>0</v>
      </c>
      <c r="K82" s="2">
        <v>1</v>
      </c>
      <c r="L82" s="2">
        <v>0</v>
      </c>
      <c r="M82" s="2">
        <v>0</v>
      </c>
      <c r="N82" s="2">
        <v>0</v>
      </c>
    </row>
    <row r="83" spans="1:16" x14ac:dyDescent="0.3">
      <c r="A83" s="2" t="s">
        <v>16</v>
      </c>
      <c r="B83" s="2">
        <v>1</v>
      </c>
      <c r="C83" s="2">
        <v>1</v>
      </c>
      <c r="D83" s="2">
        <v>0</v>
      </c>
      <c r="E83" s="2">
        <v>0</v>
      </c>
      <c r="F83" s="2">
        <v>1</v>
      </c>
      <c r="G83" s="2">
        <v>2</v>
      </c>
      <c r="I83" s="2" t="s">
        <v>16</v>
      </c>
      <c r="J83" s="2">
        <v>0</v>
      </c>
      <c r="K83" s="2">
        <v>1</v>
      </c>
      <c r="L83" s="2">
        <v>0</v>
      </c>
      <c r="M83" s="2">
        <v>0</v>
      </c>
      <c r="N83" s="2">
        <v>1</v>
      </c>
    </row>
    <row r="84" spans="1:16" x14ac:dyDescent="0.3">
      <c r="A84" s="2" t="s">
        <v>17</v>
      </c>
      <c r="B84" s="2">
        <v>0</v>
      </c>
      <c r="C84" s="2">
        <v>0</v>
      </c>
      <c r="D84" s="2">
        <v>0</v>
      </c>
      <c r="E84" s="2">
        <v>1</v>
      </c>
      <c r="F84" s="2">
        <v>0</v>
      </c>
      <c r="G84" s="2">
        <v>0</v>
      </c>
      <c r="I84" s="2" t="s">
        <v>17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</row>
    <row r="85" spans="1:16" x14ac:dyDescent="0.3">
      <c r="A85" s="2" t="s">
        <v>18</v>
      </c>
      <c r="B85" s="2">
        <v>0</v>
      </c>
      <c r="C85" s="2">
        <v>1</v>
      </c>
      <c r="D85" s="2">
        <v>0</v>
      </c>
      <c r="E85" s="2">
        <v>1</v>
      </c>
      <c r="F85" s="2">
        <v>1</v>
      </c>
      <c r="G85" s="2">
        <v>2</v>
      </c>
      <c r="I85" s="2" t="s">
        <v>18</v>
      </c>
      <c r="J85" s="2">
        <v>0</v>
      </c>
      <c r="K85" s="2">
        <v>1</v>
      </c>
      <c r="L85" s="2">
        <v>0</v>
      </c>
      <c r="M85" s="2">
        <v>0</v>
      </c>
      <c r="N85" s="2">
        <v>1</v>
      </c>
    </row>
    <row r="86" spans="1:16" x14ac:dyDescent="0.3">
      <c r="A86" s="2" t="s">
        <v>19</v>
      </c>
      <c r="B86" s="2">
        <v>0</v>
      </c>
      <c r="C86" s="2">
        <v>0</v>
      </c>
      <c r="D86" s="2">
        <v>0</v>
      </c>
      <c r="E86" s="2">
        <v>0</v>
      </c>
      <c r="F86" s="2">
        <v>1</v>
      </c>
      <c r="G86" s="2">
        <v>1</v>
      </c>
      <c r="I86" s="2" t="s">
        <v>19</v>
      </c>
      <c r="J86" s="2">
        <v>0</v>
      </c>
      <c r="K86" s="2">
        <v>0</v>
      </c>
      <c r="L86" s="2">
        <v>0</v>
      </c>
      <c r="M86" s="2">
        <v>0</v>
      </c>
      <c r="N86" s="2">
        <v>1</v>
      </c>
    </row>
    <row r="87" spans="1:16" x14ac:dyDescent="0.3">
      <c r="A87" s="2" t="s">
        <v>20</v>
      </c>
      <c r="B87" s="2">
        <v>1</v>
      </c>
      <c r="C87" s="2">
        <v>1</v>
      </c>
      <c r="D87" s="2">
        <v>0</v>
      </c>
      <c r="E87" s="2">
        <v>0</v>
      </c>
      <c r="F87" s="2">
        <v>0</v>
      </c>
      <c r="G87" s="2">
        <v>1</v>
      </c>
      <c r="I87" s="2" t="s">
        <v>20</v>
      </c>
      <c r="J87" s="2">
        <v>0</v>
      </c>
      <c r="K87" s="2">
        <v>1</v>
      </c>
      <c r="L87" s="2">
        <v>0</v>
      </c>
      <c r="M87" s="2">
        <v>0</v>
      </c>
      <c r="N87" s="2">
        <v>0</v>
      </c>
    </row>
    <row r="88" spans="1:16" x14ac:dyDescent="0.3">
      <c r="A88" s="2" t="s">
        <v>21</v>
      </c>
      <c r="B88" s="2">
        <v>0</v>
      </c>
      <c r="C88" s="2">
        <v>0</v>
      </c>
      <c r="D88" s="2">
        <v>1</v>
      </c>
      <c r="E88" s="2">
        <v>1</v>
      </c>
      <c r="F88" s="2">
        <v>1</v>
      </c>
      <c r="G88" s="2">
        <v>1</v>
      </c>
      <c r="I88" s="2" t="s">
        <v>21</v>
      </c>
      <c r="J88" s="2">
        <v>0</v>
      </c>
      <c r="K88" s="2">
        <v>0</v>
      </c>
      <c r="L88" s="2">
        <v>0</v>
      </c>
      <c r="M88" s="2">
        <v>0</v>
      </c>
      <c r="N88" s="2">
        <v>1</v>
      </c>
    </row>
    <row r="89" spans="1:16" x14ac:dyDescent="0.3">
      <c r="A89" s="2" t="s">
        <v>22</v>
      </c>
      <c r="B89" s="2">
        <v>0</v>
      </c>
      <c r="C89" s="2">
        <v>1</v>
      </c>
      <c r="D89" s="2">
        <v>1</v>
      </c>
      <c r="E89" s="2">
        <v>0</v>
      </c>
      <c r="F89" s="2">
        <v>1</v>
      </c>
      <c r="G89" s="2">
        <v>2</v>
      </c>
      <c r="I89" s="2" t="s">
        <v>22</v>
      </c>
      <c r="J89" s="2">
        <v>0</v>
      </c>
      <c r="K89" s="2">
        <v>1</v>
      </c>
      <c r="L89" s="2">
        <v>0</v>
      </c>
      <c r="M89" s="2">
        <v>0</v>
      </c>
      <c r="N89" s="2">
        <v>1</v>
      </c>
    </row>
    <row r="90" spans="1:16" x14ac:dyDescent="0.3">
      <c r="A90" s="2" t="s">
        <v>23</v>
      </c>
      <c r="B90" s="2">
        <v>0</v>
      </c>
      <c r="C90" s="2">
        <v>0</v>
      </c>
      <c r="D90" s="2">
        <v>0</v>
      </c>
      <c r="E90" s="2">
        <v>1</v>
      </c>
      <c r="F90" s="2">
        <v>0</v>
      </c>
      <c r="G90" s="2">
        <v>0</v>
      </c>
      <c r="I90" s="2" t="s">
        <v>23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</row>
    <row r="91" spans="1:16" x14ac:dyDescent="0.3">
      <c r="A91" s="2" t="s">
        <v>24</v>
      </c>
      <c r="B91" s="2">
        <v>0</v>
      </c>
      <c r="C91" s="2">
        <v>1</v>
      </c>
      <c r="D91" s="2">
        <v>0</v>
      </c>
      <c r="E91" s="2">
        <v>1</v>
      </c>
      <c r="F91" s="2">
        <v>0</v>
      </c>
      <c r="G91" s="2">
        <v>1</v>
      </c>
      <c r="I91" s="2" t="s">
        <v>24</v>
      </c>
      <c r="J91" s="2">
        <v>0</v>
      </c>
      <c r="K91" s="2">
        <v>1</v>
      </c>
      <c r="L91" s="2">
        <v>0</v>
      </c>
      <c r="M91" s="2">
        <v>0</v>
      </c>
      <c r="N91" s="2">
        <v>0</v>
      </c>
    </row>
    <row r="92" spans="1:16" x14ac:dyDescent="0.3">
      <c r="A92" s="2" t="s">
        <v>25</v>
      </c>
      <c r="B92" s="2">
        <v>1</v>
      </c>
      <c r="C92" s="2">
        <v>0</v>
      </c>
      <c r="D92" s="2">
        <v>1</v>
      </c>
      <c r="E92" s="2">
        <v>1</v>
      </c>
      <c r="F92" s="2">
        <v>1</v>
      </c>
      <c r="G92" s="2">
        <v>1</v>
      </c>
      <c r="I92" s="2" t="s">
        <v>25</v>
      </c>
      <c r="J92" s="2">
        <v>0</v>
      </c>
      <c r="K92" s="2">
        <v>0</v>
      </c>
      <c r="L92" s="2">
        <v>0</v>
      </c>
      <c r="M92" s="2">
        <v>0</v>
      </c>
      <c r="N92" s="2">
        <v>1</v>
      </c>
    </row>
    <row r="95" spans="1:16" x14ac:dyDescent="0.3">
      <c r="A95" s="14" t="s">
        <v>97</v>
      </c>
      <c r="B95" s="12"/>
      <c r="C95" s="12"/>
      <c r="D95" s="12"/>
      <c r="E95" s="12"/>
      <c r="F95" s="12"/>
      <c r="G95" s="13"/>
    </row>
    <row r="96" spans="1:16" x14ac:dyDescent="0.3">
      <c r="A96" s="2" t="s">
        <v>0</v>
      </c>
      <c r="B96" s="2" t="s">
        <v>26</v>
      </c>
      <c r="C96" s="2" t="s">
        <v>27</v>
      </c>
      <c r="D96" s="2" t="s">
        <v>28</v>
      </c>
      <c r="E96" s="2" t="s">
        <v>29</v>
      </c>
      <c r="F96" s="2" t="s">
        <v>30</v>
      </c>
      <c r="G96" s="2" t="s">
        <v>31</v>
      </c>
      <c r="I96" s="2" t="s">
        <v>32</v>
      </c>
      <c r="J96" s="2" t="s">
        <v>26</v>
      </c>
      <c r="K96" s="2" t="s">
        <v>27</v>
      </c>
      <c r="L96" s="2" t="s">
        <v>28</v>
      </c>
      <c r="M96" s="2" t="s">
        <v>29</v>
      </c>
      <c r="N96" s="2" t="s">
        <v>30</v>
      </c>
      <c r="P96" s="2" t="s">
        <v>99</v>
      </c>
    </row>
    <row r="97" spans="1:16" x14ac:dyDescent="0.3">
      <c r="A97" s="2" t="s">
        <v>1</v>
      </c>
      <c r="B97" s="2">
        <v>1</v>
      </c>
      <c r="C97" s="2">
        <v>0</v>
      </c>
      <c r="D97" s="2">
        <v>1</v>
      </c>
      <c r="E97" s="2">
        <v>0</v>
      </c>
      <c r="F97" s="2">
        <v>1</v>
      </c>
      <c r="G97" s="2">
        <v>3</v>
      </c>
      <c r="I97" s="2" t="s">
        <v>1</v>
      </c>
      <c r="J97" s="2">
        <v>1</v>
      </c>
      <c r="K97" s="2">
        <v>0</v>
      </c>
      <c r="L97" s="2">
        <v>1</v>
      </c>
      <c r="M97" s="2">
        <v>0</v>
      </c>
      <c r="N97" s="2">
        <v>1</v>
      </c>
      <c r="P97" s="2">
        <v>0</v>
      </c>
    </row>
    <row r="98" spans="1:16" x14ac:dyDescent="0.3">
      <c r="A98" s="2" t="s">
        <v>2</v>
      </c>
      <c r="B98" s="2">
        <v>1</v>
      </c>
      <c r="C98" s="2">
        <v>1</v>
      </c>
      <c r="D98" s="2">
        <v>1</v>
      </c>
      <c r="E98" s="2">
        <v>1</v>
      </c>
      <c r="F98" s="2">
        <v>0</v>
      </c>
      <c r="G98" s="2">
        <v>4</v>
      </c>
      <c r="I98" s="2" t="s">
        <v>2</v>
      </c>
      <c r="J98" s="2">
        <v>1</v>
      </c>
      <c r="K98" s="2">
        <v>1</v>
      </c>
      <c r="L98" s="2">
        <v>1</v>
      </c>
      <c r="M98" s="2">
        <v>1</v>
      </c>
      <c r="N98" s="2">
        <v>0</v>
      </c>
      <c r="P98" s="2">
        <v>0</v>
      </c>
    </row>
    <row r="99" spans="1:16" x14ac:dyDescent="0.3">
      <c r="A99" s="2" t="s">
        <v>3</v>
      </c>
      <c r="B99" s="2">
        <v>1</v>
      </c>
      <c r="C99" s="2">
        <v>1</v>
      </c>
      <c r="D99" s="2">
        <v>0</v>
      </c>
      <c r="E99" s="2">
        <v>0</v>
      </c>
      <c r="F99" s="2">
        <v>1</v>
      </c>
      <c r="G99" s="2">
        <v>3</v>
      </c>
      <c r="I99" s="2" t="s">
        <v>3</v>
      </c>
      <c r="J99" s="2">
        <v>1</v>
      </c>
      <c r="K99" s="2">
        <v>1</v>
      </c>
      <c r="L99" s="2">
        <v>0</v>
      </c>
      <c r="M99" s="2">
        <v>0</v>
      </c>
      <c r="N99" s="2">
        <v>1</v>
      </c>
      <c r="P99" s="2">
        <v>0</v>
      </c>
    </row>
    <row r="100" spans="1:16" x14ac:dyDescent="0.3">
      <c r="A100" s="2" t="s">
        <v>4</v>
      </c>
      <c r="B100" s="2">
        <v>0</v>
      </c>
      <c r="C100" s="2">
        <v>0</v>
      </c>
      <c r="D100" s="2">
        <v>0</v>
      </c>
      <c r="E100" s="2">
        <v>1</v>
      </c>
      <c r="F100" s="2">
        <v>1</v>
      </c>
      <c r="G100" s="2">
        <v>2</v>
      </c>
      <c r="I100" s="2" t="s">
        <v>4</v>
      </c>
      <c r="J100" s="2">
        <v>0</v>
      </c>
      <c r="K100" s="2">
        <v>0</v>
      </c>
      <c r="L100" s="2">
        <v>0</v>
      </c>
      <c r="M100" s="2">
        <v>1</v>
      </c>
      <c r="N100" s="2">
        <v>1</v>
      </c>
      <c r="P100" s="2">
        <v>0</v>
      </c>
    </row>
    <row r="101" spans="1:16" x14ac:dyDescent="0.3">
      <c r="A101" s="2" t="s">
        <v>5</v>
      </c>
      <c r="B101" s="2">
        <v>0</v>
      </c>
      <c r="C101" s="2">
        <v>0</v>
      </c>
      <c r="D101" s="2">
        <v>1</v>
      </c>
      <c r="E101" s="2">
        <v>1</v>
      </c>
      <c r="F101" s="2">
        <v>0</v>
      </c>
      <c r="G101" s="2">
        <v>2</v>
      </c>
      <c r="I101" s="2" t="s">
        <v>5</v>
      </c>
      <c r="J101" s="2">
        <v>0</v>
      </c>
      <c r="K101" s="2">
        <v>0</v>
      </c>
      <c r="L101" s="2">
        <v>1</v>
      </c>
      <c r="M101" s="2">
        <v>1</v>
      </c>
      <c r="N101" s="2">
        <v>0</v>
      </c>
      <c r="P101" s="2">
        <v>0</v>
      </c>
    </row>
    <row r="102" spans="1:16" x14ac:dyDescent="0.3">
      <c r="A102" s="2" t="s">
        <v>6</v>
      </c>
      <c r="B102" s="2">
        <v>0</v>
      </c>
      <c r="C102" s="2">
        <v>0</v>
      </c>
      <c r="D102" s="2">
        <v>1</v>
      </c>
      <c r="E102" s="2">
        <v>0</v>
      </c>
      <c r="F102" s="2">
        <v>0</v>
      </c>
      <c r="G102" s="2">
        <v>1</v>
      </c>
      <c r="I102" s="2" t="s">
        <v>6</v>
      </c>
      <c r="J102" s="2">
        <v>0</v>
      </c>
      <c r="K102" s="2">
        <v>0</v>
      </c>
      <c r="L102" s="2">
        <v>1</v>
      </c>
      <c r="M102" s="2">
        <v>0</v>
      </c>
      <c r="N102" s="2">
        <v>0</v>
      </c>
      <c r="P102" s="2">
        <v>0</v>
      </c>
    </row>
    <row r="103" spans="1:16" x14ac:dyDescent="0.3">
      <c r="A103" s="2" t="s">
        <v>7</v>
      </c>
      <c r="B103" s="2">
        <v>0</v>
      </c>
      <c r="C103" s="2">
        <v>0</v>
      </c>
      <c r="D103" s="2">
        <v>0</v>
      </c>
      <c r="E103" s="2">
        <v>1</v>
      </c>
      <c r="F103" s="2">
        <v>0</v>
      </c>
      <c r="G103" s="2">
        <v>1</v>
      </c>
      <c r="I103" s="2" t="s">
        <v>7</v>
      </c>
      <c r="J103" s="2">
        <v>0</v>
      </c>
      <c r="K103" s="2">
        <v>0</v>
      </c>
      <c r="L103" s="2">
        <v>0</v>
      </c>
      <c r="M103" s="2">
        <v>1</v>
      </c>
      <c r="N103" s="2">
        <v>0</v>
      </c>
      <c r="P103" s="2">
        <v>0</v>
      </c>
    </row>
    <row r="104" spans="1:16" x14ac:dyDescent="0.3">
      <c r="A104" s="2" t="s">
        <v>8</v>
      </c>
      <c r="B104" s="2">
        <v>1</v>
      </c>
      <c r="C104" s="2">
        <v>1</v>
      </c>
      <c r="D104" s="2">
        <v>1</v>
      </c>
      <c r="E104" s="2">
        <v>1</v>
      </c>
      <c r="F104" s="2">
        <v>0</v>
      </c>
      <c r="G104" s="2">
        <v>4</v>
      </c>
      <c r="I104" s="2" t="s">
        <v>8</v>
      </c>
      <c r="J104" s="2">
        <v>1</v>
      </c>
      <c r="K104" s="2">
        <v>1</v>
      </c>
      <c r="L104" s="2">
        <v>1</v>
      </c>
      <c r="M104" s="2">
        <v>1</v>
      </c>
      <c r="N104" s="2">
        <v>0</v>
      </c>
      <c r="P104" s="2">
        <v>0</v>
      </c>
    </row>
    <row r="105" spans="1:16" x14ac:dyDescent="0.3">
      <c r="A105" s="2" t="s">
        <v>9</v>
      </c>
      <c r="B105" s="2">
        <v>0</v>
      </c>
      <c r="C105" s="2">
        <v>1</v>
      </c>
      <c r="D105" s="2">
        <v>0</v>
      </c>
      <c r="E105" s="2">
        <v>0</v>
      </c>
      <c r="F105" s="2">
        <v>1</v>
      </c>
      <c r="G105" s="2">
        <v>2</v>
      </c>
      <c r="I105" s="2" t="s">
        <v>9</v>
      </c>
      <c r="J105" s="2">
        <v>0</v>
      </c>
      <c r="K105" s="2">
        <v>1</v>
      </c>
      <c r="L105" s="2">
        <v>0</v>
      </c>
      <c r="M105" s="2">
        <v>0</v>
      </c>
      <c r="N105" s="2">
        <v>1</v>
      </c>
      <c r="P105" s="2">
        <v>0</v>
      </c>
    </row>
    <row r="106" spans="1:16" x14ac:dyDescent="0.3">
      <c r="A106" s="2" t="s">
        <v>10</v>
      </c>
      <c r="B106" s="2">
        <v>0</v>
      </c>
      <c r="C106" s="2">
        <v>1</v>
      </c>
      <c r="D106" s="2">
        <v>1</v>
      </c>
      <c r="E106" s="2">
        <v>1</v>
      </c>
      <c r="F106" s="2">
        <v>0</v>
      </c>
      <c r="G106" s="2">
        <v>3</v>
      </c>
      <c r="I106" s="2" t="s">
        <v>10</v>
      </c>
      <c r="J106" s="2">
        <v>0</v>
      </c>
      <c r="K106" s="2">
        <v>1</v>
      </c>
      <c r="L106" s="2">
        <v>1</v>
      </c>
      <c r="M106" s="2">
        <v>1</v>
      </c>
      <c r="N106" s="2">
        <v>0</v>
      </c>
      <c r="P106" s="2">
        <v>0</v>
      </c>
    </row>
    <row r="107" spans="1:16" x14ac:dyDescent="0.3">
      <c r="A107" s="2" t="s">
        <v>11</v>
      </c>
      <c r="B107" s="2">
        <v>1</v>
      </c>
      <c r="C107" s="2">
        <v>0</v>
      </c>
      <c r="D107" s="2">
        <v>1</v>
      </c>
      <c r="E107" s="2">
        <v>0</v>
      </c>
      <c r="F107" s="2">
        <v>1</v>
      </c>
      <c r="G107" s="2">
        <v>3</v>
      </c>
      <c r="I107" s="2" t="s">
        <v>11</v>
      </c>
      <c r="J107" s="2">
        <v>1</v>
      </c>
      <c r="K107" s="2">
        <v>0</v>
      </c>
      <c r="L107" s="2">
        <v>1</v>
      </c>
      <c r="M107" s="2">
        <v>0</v>
      </c>
      <c r="N107" s="2">
        <v>1</v>
      </c>
      <c r="P107" s="2">
        <v>0</v>
      </c>
    </row>
    <row r="108" spans="1:16" x14ac:dyDescent="0.3">
      <c r="A108" s="2" t="s">
        <v>12</v>
      </c>
      <c r="B108" s="2">
        <v>1</v>
      </c>
      <c r="C108" s="2">
        <v>0</v>
      </c>
      <c r="D108" s="2">
        <v>0</v>
      </c>
      <c r="E108" s="2">
        <v>0</v>
      </c>
      <c r="F108" s="2">
        <v>0</v>
      </c>
      <c r="G108" s="2">
        <v>1</v>
      </c>
      <c r="I108" s="2" t="s">
        <v>12</v>
      </c>
      <c r="J108" s="2">
        <v>1</v>
      </c>
      <c r="K108" s="2">
        <v>0</v>
      </c>
      <c r="L108" s="2">
        <v>0</v>
      </c>
      <c r="M108" s="2">
        <v>0</v>
      </c>
      <c r="N108" s="2">
        <v>0</v>
      </c>
      <c r="P108" s="2">
        <v>0</v>
      </c>
    </row>
    <row r="109" spans="1:16" x14ac:dyDescent="0.3">
      <c r="A109" s="2" t="s">
        <v>13</v>
      </c>
      <c r="B109" s="2">
        <v>0</v>
      </c>
      <c r="C109" s="2">
        <v>0</v>
      </c>
      <c r="D109" s="2">
        <v>1</v>
      </c>
      <c r="E109" s="2">
        <v>0</v>
      </c>
      <c r="F109" s="2">
        <v>0</v>
      </c>
      <c r="G109" s="2">
        <v>1</v>
      </c>
      <c r="I109" s="2" t="s">
        <v>13</v>
      </c>
      <c r="J109" s="2">
        <v>0</v>
      </c>
      <c r="K109" s="2">
        <v>0</v>
      </c>
      <c r="L109" s="2">
        <v>1</v>
      </c>
      <c r="M109" s="2">
        <v>0</v>
      </c>
      <c r="N109" s="2">
        <v>0</v>
      </c>
      <c r="P109" s="2">
        <v>0</v>
      </c>
    </row>
    <row r="110" spans="1:16" x14ac:dyDescent="0.3">
      <c r="A110" s="2" t="s">
        <v>14</v>
      </c>
      <c r="B110" s="2">
        <v>0</v>
      </c>
      <c r="C110" s="2">
        <v>1</v>
      </c>
      <c r="D110" s="2">
        <v>1</v>
      </c>
      <c r="E110" s="2">
        <v>0</v>
      </c>
      <c r="F110" s="2">
        <v>1</v>
      </c>
      <c r="G110" s="2">
        <v>3</v>
      </c>
      <c r="I110" s="2" t="s">
        <v>14</v>
      </c>
      <c r="J110" s="2">
        <v>0</v>
      </c>
      <c r="K110" s="2">
        <v>1</v>
      </c>
      <c r="L110" s="2">
        <v>1</v>
      </c>
      <c r="M110" s="2">
        <v>0</v>
      </c>
      <c r="N110" s="2">
        <v>1</v>
      </c>
      <c r="P110" s="2">
        <v>0</v>
      </c>
    </row>
    <row r="111" spans="1:16" x14ac:dyDescent="0.3">
      <c r="A111" s="2" t="s">
        <v>15</v>
      </c>
      <c r="B111" s="2">
        <v>1</v>
      </c>
      <c r="C111" s="2">
        <v>0</v>
      </c>
      <c r="D111" s="2">
        <v>1</v>
      </c>
      <c r="E111" s="2">
        <v>1</v>
      </c>
      <c r="F111" s="2">
        <v>0</v>
      </c>
      <c r="G111" s="2">
        <v>3</v>
      </c>
      <c r="I111" s="2" t="s">
        <v>15</v>
      </c>
      <c r="J111" s="2">
        <v>1</v>
      </c>
      <c r="K111" s="2">
        <v>0</v>
      </c>
      <c r="L111" s="2">
        <v>1</v>
      </c>
      <c r="M111" s="2">
        <v>1</v>
      </c>
      <c r="N111" s="2">
        <v>0</v>
      </c>
      <c r="P111" s="2">
        <v>0</v>
      </c>
    </row>
    <row r="112" spans="1:16" x14ac:dyDescent="0.3">
      <c r="A112" s="2" t="s">
        <v>16</v>
      </c>
      <c r="B112" s="2">
        <v>0</v>
      </c>
      <c r="C112" s="2">
        <v>1</v>
      </c>
      <c r="D112" s="2">
        <v>0</v>
      </c>
      <c r="E112" s="2">
        <v>0</v>
      </c>
      <c r="F112" s="2">
        <v>0</v>
      </c>
      <c r="G112" s="2">
        <v>1</v>
      </c>
      <c r="I112" s="2" t="s">
        <v>16</v>
      </c>
      <c r="J112" s="2">
        <v>0</v>
      </c>
      <c r="K112" s="2">
        <v>1</v>
      </c>
      <c r="L112" s="2">
        <v>0</v>
      </c>
      <c r="M112" s="2">
        <v>0</v>
      </c>
      <c r="N112" s="2">
        <v>0</v>
      </c>
      <c r="P112" s="2">
        <v>0</v>
      </c>
    </row>
    <row r="113" spans="1:23" x14ac:dyDescent="0.3">
      <c r="A113" s="2" t="s">
        <v>17</v>
      </c>
      <c r="B113" s="2">
        <v>1</v>
      </c>
      <c r="C113" s="2">
        <v>0</v>
      </c>
      <c r="D113" s="2">
        <v>1</v>
      </c>
      <c r="E113" s="2">
        <v>1</v>
      </c>
      <c r="F113" s="2">
        <v>1</v>
      </c>
      <c r="G113" s="2">
        <v>4</v>
      </c>
      <c r="I113" s="2" t="s">
        <v>17</v>
      </c>
      <c r="J113" s="2">
        <v>1</v>
      </c>
      <c r="K113" s="2">
        <v>0</v>
      </c>
      <c r="L113" s="2">
        <v>1</v>
      </c>
      <c r="M113" s="2">
        <v>1</v>
      </c>
      <c r="N113" s="2">
        <v>1</v>
      </c>
      <c r="P113" s="2">
        <v>0</v>
      </c>
    </row>
    <row r="114" spans="1:23" x14ac:dyDescent="0.3">
      <c r="A114" s="2" t="s">
        <v>18</v>
      </c>
      <c r="B114" s="2">
        <v>0</v>
      </c>
      <c r="C114" s="2">
        <v>1</v>
      </c>
      <c r="D114" s="2">
        <v>0</v>
      </c>
      <c r="E114" s="2">
        <v>0</v>
      </c>
      <c r="F114" s="2">
        <v>0</v>
      </c>
      <c r="G114" s="2">
        <v>1</v>
      </c>
      <c r="I114" s="2" t="s">
        <v>18</v>
      </c>
      <c r="J114" s="2">
        <v>0</v>
      </c>
      <c r="K114" s="2">
        <v>1</v>
      </c>
      <c r="L114" s="2">
        <v>0</v>
      </c>
      <c r="M114" s="2">
        <v>0</v>
      </c>
      <c r="N114" s="2">
        <v>0</v>
      </c>
      <c r="P114" s="2">
        <v>0</v>
      </c>
    </row>
    <row r="115" spans="1:23" x14ac:dyDescent="0.3">
      <c r="A115" s="2" t="s">
        <v>19</v>
      </c>
      <c r="B115" s="2">
        <v>1</v>
      </c>
      <c r="C115" s="2">
        <v>0</v>
      </c>
      <c r="D115" s="2">
        <v>1</v>
      </c>
      <c r="E115" s="2">
        <v>0</v>
      </c>
      <c r="F115" s="2">
        <v>0</v>
      </c>
      <c r="G115" s="2">
        <v>2</v>
      </c>
      <c r="I115" s="2" t="s">
        <v>19</v>
      </c>
      <c r="J115" s="2">
        <v>1</v>
      </c>
      <c r="K115" s="2">
        <v>0</v>
      </c>
      <c r="L115" s="2">
        <v>1</v>
      </c>
      <c r="M115" s="2">
        <v>0</v>
      </c>
      <c r="N115" s="2">
        <v>0</v>
      </c>
      <c r="P115" s="2">
        <v>0</v>
      </c>
    </row>
    <row r="116" spans="1:23" x14ac:dyDescent="0.3">
      <c r="A116" s="2" t="s">
        <v>20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I116" s="2" t="s">
        <v>20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P116" s="2">
        <v>0</v>
      </c>
    </row>
    <row r="117" spans="1:23" x14ac:dyDescent="0.3">
      <c r="A117" s="2" t="s">
        <v>21</v>
      </c>
      <c r="B117" s="2">
        <v>1</v>
      </c>
      <c r="C117" s="2">
        <v>1</v>
      </c>
      <c r="D117" s="2">
        <v>0</v>
      </c>
      <c r="E117" s="2">
        <v>1</v>
      </c>
      <c r="F117" s="2">
        <v>0</v>
      </c>
      <c r="G117" s="2">
        <v>3</v>
      </c>
      <c r="I117" s="2" t="s">
        <v>21</v>
      </c>
      <c r="J117" s="2">
        <v>1</v>
      </c>
      <c r="K117" s="2">
        <v>1</v>
      </c>
      <c r="L117" s="2">
        <v>0</v>
      </c>
      <c r="M117" s="2">
        <v>1</v>
      </c>
      <c r="N117" s="2">
        <v>0</v>
      </c>
      <c r="P117" s="2">
        <v>0</v>
      </c>
    </row>
    <row r="118" spans="1:23" x14ac:dyDescent="0.3">
      <c r="A118" s="2" t="s">
        <v>22</v>
      </c>
      <c r="B118" s="2">
        <v>1</v>
      </c>
      <c r="C118" s="2">
        <v>0</v>
      </c>
      <c r="D118" s="2">
        <v>0</v>
      </c>
      <c r="E118" s="2">
        <v>0</v>
      </c>
      <c r="F118" s="2">
        <v>1</v>
      </c>
      <c r="G118" s="2">
        <v>2</v>
      </c>
      <c r="I118" s="2" t="s">
        <v>22</v>
      </c>
      <c r="J118" s="2">
        <v>1</v>
      </c>
      <c r="K118" s="2">
        <v>0</v>
      </c>
      <c r="L118" s="2">
        <v>0</v>
      </c>
      <c r="M118" s="2">
        <v>0</v>
      </c>
      <c r="N118" s="2">
        <v>1</v>
      </c>
      <c r="P118" s="2">
        <v>0</v>
      </c>
    </row>
    <row r="119" spans="1:23" x14ac:dyDescent="0.3">
      <c r="A119" s="2" t="s">
        <v>23</v>
      </c>
      <c r="B119" s="2">
        <v>0</v>
      </c>
      <c r="C119" s="2">
        <v>1</v>
      </c>
      <c r="D119" s="2">
        <v>1</v>
      </c>
      <c r="E119" s="2">
        <v>0</v>
      </c>
      <c r="F119" s="2">
        <v>0</v>
      </c>
      <c r="G119" s="2">
        <v>2</v>
      </c>
      <c r="I119" s="2" t="s">
        <v>23</v>
      </c>
      <c r="J119" s="2">
        <v>0</v>
      </c>
      <c r="K119" s="2">
        <v>1</v>
      </c>
      <c r="L119" s="2">
        <v>1</v>
      </c>
      <c r="M119" s="2">
        <v>0</v>
      </c>
      <c r="N119" s="2">
        <v>0</v>
      </c>
      <c r="P119" s="2">
        <v>0</v>
      </c>
    </row>
    <row r="120" spans="1:23" x14ac:dyDescent="0.3">
      <c r="A120" s="2" t="s">
        <v>24</v>
      </c>
      <c r="B120" s="2">
        <v>0</v>
      </c>
      <c r="C120" s="2">
        <v>1</v>
      </c>
      <c r="D120" s="2">
        <v>1</v>
      </c>
      <c r="E120" s="2">
        <v>0</v>
      </c>
      <c r="F120" s="2">
        <v>0</v>
      </c>
      <c r="G120" s="2">
        <v>2</v>
      </c>
      <c r="I120" s="2" t="s">
        <v>24</v>
      </c>
      <c r="J120" s="2">
        <v>0</v>
      </c>
      <c r="K120" s="2">
        <v>1</v>
      </c>
      <c r="L120" s="2">
        <v>1</v>
      </c>
      <c r="M120" s="2">
        <v>0</v>
      </c>
      <c r="N120" s="2">
        <v>0</v>
      </c>
      <c r="P120" s="2">
        <v>0</v>
      </c>
    </row>
    <row r="121" spans="1:23" x14ac:dyDescent="0.3">
      <c r="A121" s="2" t="s">
        <v>25</v>
      </c>
      <c r="B121" s="2">
        <v>1</v>
      </c>
      <c r="C121" s="2">
        <v>0</v>
      </c>
      <c r="D121" s="2">
        <v>1</v>
      </c>
      <c r="E121" s="2">
        <v>0</v>
      </c>
      <c r="F121" s="2">
        <v>0</v>
      </c>
      <c r="G121" s="2">
        <v>2</v>
      </c>
      <c r="I121" s="2" t="s">
        <v>25</v>
      </c>
      <c r="J121" s="2">
        <v>1</v>
      </c>
      <c r="K121" s="2">
        <v>0</v>
      </c>
      <c r="L121" s="2">
        <v>1</v>
      </c>
      <c r="M121" s="2">
        <v>0</v>
      </c>
      <c r="N121" s="2">
        <v>0</v>
      </c>
      <c r="P121" s="2">
        <v>0</v>
      </c>
    </row>
    <row r="124" spans="1:23" x14ac:dyDescent="0.3">
      <c r="A124" s="14" t="s">
        <v>98</v>
      </c>
      <c r="B124" s="12"/>
      <c r="C124" s="12"/>
      <c r="D124" s="12"/>
      <c r="E124" s="12"/>
      <c r="F124" s="12"/>
      <c r="G124" s="13"/>
      <c r="I124" s="17" t="s">
        <v>126</v>
      </c>
      <c r="J124" s="17">
        <v>1</v>
      </c>
      <c r="K124" s="17">
        <v>2</v>
      </c>
      <c r="L124" s="17">
        <v>1</v>
      </c>
      <c r="M124" s="17">
        <v>3</v>
      </c>
      <c r="N124" s="17">
        <v>3</v>
      </c>
    </row>
    <row r="125" spans="1:23" x14ac:dyDescent="0.3">
      <c r="A125" s="2" t="s">
        <v>0</v>
      </c>
      <c r="B125" s="2" t="s">
        <v>26</v>
      </c>
      <c r="C125" s="2" t="s">
        <v>27</v>
      </c>
      <c r="D125" s="2" t="s">
        <v>28</v>
      </c>
      <c r="E125" s="2" t="s">
        <v>29</v>
      </c>
      <c r="F125" s="2" t="s">
        <v>30</v>
      </c>
      <c r="G125" s="17" t="s">
        <v>31</v>
      </c>
      <c r="I125" s="2" t="s">
        <v>0</v>
      </c>
      <c r="J125" s="2" t="s">
        <v>26</v>
      </c>
      <c r="K125" s="2" t="s">
        <v>27</v>
      </c>
      <c r="L125" s="2" t="s">
        <v>28</v>
      </c>
      <c r="M125" s="2" t="s">
        <v>29</v>
      </c>
      <c r="N125" s="2" t="s">
        <v>30</v>
      </c>
      <c r="R125" s="2" t="s">
        <v>0</v>
      </c>
      <c r="S125" s="2" t="s">
        <v>26</v>
      </c>
      <c r="T125" s="2" t="s">
        <v>27</v>
      </c>
      <c r="U125" s="2" t="s">
        <v>28</v>
      </c>
      <c r="V125" s="2" t="s">
        <v>29</v>
      </c>
      <c r="W125" s="2" t="s">
        <v>30</v>
      </c>
    </row>
    <row r="126" spans="1:23" x14ac:dyDescent="0.3">
      <c r="A126" s="2" t="s">
        <v>1</v>
      </c>
      <c r="B126" s="2">
        <v>3</v>
      </c>
      <c r="C126" s="2">
        <v>2</v>
      </c>
      <c r="D126" s="2">
        <v>3</v>
      </c>
      <c r="E126" s="2">
        <v>1</v>
      </c>
      <c r="F126" s="2">
        <v>3</v>
      </c>
      <c r="G126" s="17">
        <v>3</v>
      </c>
      <c r="I126" s="2" t="s">
        <v>1</v>
      </c>
      <c r="J126" s="2">
        <v>1</v>
      </c>
      <c r="K126" s="2">
        <v>1</v>
      </c>
      <c r="L126" s="2">
        <v>1</v>
      </c>
      <c r="M126" s="2">
        <v>0</v>
      </c>
      <c r="N126" s="2">
        <v>3</v>
      </c>
      <c r="R126" s="2" t="s">
        <v>1</v>
      </c>
      <c r="S126" s="2">
        <v>1</v>
      </c>
      <c r="T126" s="2">
        <v>0</v>
      </c>
      <c r="U126" s="2">
        <v>1</v>
      </c>
      <c r="V126" s="2">
        <v>0</v>
      </c>
      <c r="W126" s="2">
        <v>1</v>
      </c>
    </row>
    <row r="127" spans="1:23" x14ac:dyDescent="0.3">
      <c r="A127" s="2" t="s">
        <v>2</v>
      </c>
      <c r="B127" s="2">
        <v>2</v>
      </c>
      <c r="C127" s="2">
        <v>2</v>
      </c>
      <c r="D127" s="2">
        <v>3</v>
      </c>
      <c r="E127" s="2">
        <v>3</v>
      </c>
      <c r="F127" s="2">
        <v>2</v>
      </c>
      <c r="G127" s="17">
        <v>3</v>
      </c>
      <c r="I127" s="2" t="s">
        <v>2</v>
      </c>
      <c r="J127" s="2">
        <v>1</v>
      </c>
      <c r="K127" s="2">
        <v>1</v>
      </c>
      <c r="L127" s="2">
        <v>1</v>
      </c>
      <c r="M127" s="2">
        <v>3</v>
      </c>
      <c r="N127" s="2">
        <v>1</v>
      </c>
      <c r="R127" s="2" t="s">
        <v>2</v>
      </c>
      <c r="S127" s="2">
        <v>1</v>
      </c>
      <c r="T127" s="2">
        <v>0</v>
      </c>
      <c r="U127" s="2">
        <v>1</v>
      </c>
      <c r="V127" s="2">
        <v>1</v>
      </c>
      <c r="W127" s="2">
        <v>0</v>
      </c>
    </row>
    <row r="128" spans="1:23" x14ac:dyDescent="0.3">
      <c r="A128" s="2" t="s">
        <v>3</v>
      </c>
      <c r="B128" s="2">
        <v>2</v>
      </c>
      <c r="C128" s="2">
        <v>3</v>
      </c>
      <c r="D128" s="2">
        <v>1</v>
      </c>
      <c r="E128" s="2">
        <v>2</v>
      </c>
      <c r="F128" s="2">
        <v>3</v>
      </c>
      <c r="G128" s="17">
        <v>2</v>
      </c>
      <c r="I128" s="2" t="s">
        <v>3</v>
      </c>
      <c r="J128" s="2">
        <v>1</v>
      </c>
      <c r="K128" s="2">
        <v>2</v>
      </c>
      <c r="L128" s="2">
        <v>0</v>
      </c>
      <c r="M128" s="2">
        <v>1</v>
      </c>
      <c r="N128" s="2">
        <v>2</v>
      </c>
      <c r="R128" s="2" t="s">
        <v>3</v>
      </c>
      <c r="S128" s="2">
        <v>1</v>
      </c>
      <c r="T128" s="2">
        <v>1</v>
      </c>
      <c r="U128" s="2">
        <v>0</v>
      </c>
      <c r="V128" s="2">
        <v>0</v>
      </c>
      <c r="W128" s="2">
        <v>0</v>
      </c>
    </row>
    <row r="129" spans="1:23" x14ac:dyDescent="0.3">
      <c r="A129" s="2" t="s">
        <v>4</v>
      </c>
      <c r="B129" s="2">
        <v>0</v>
      </c>
      <c r="C129" s="2">
        <v>2</v>
      </c>
      <c r="D129" s="2">
        <v>1</v>
      </c>
      <c r="E129" s="2">
        <v>2</v>
      </c>
      <c r="F129" s="2">
        <v>2</v>
      </c>
      <c r="G129" s="17">
        <v>0</v>
      </c>
      <c r="I129" s="2" t="s">
        <v>4</v>
      </c>
      <c r="J129" s="2">
        <v>0</v>
      </c>
      <c r="K129" s="2">
        <v>1</v>
      </c>
      <c r="L129" s="2">
        <v>0</v>
      </c>
      <c r="M129" s="2">
        <v>2</v>
      </c>
      <c r="N129" s="2">
        <v>1</v>
      </c>
      <c r="R129" s="2" t="s">
        <v>4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</row>
    <row r="130" spans="1:23" x14ac:dyDescent="0.3">
      <c r="A130" s="2" t="s">
        <v>5</v>
      </c>
      <c r="B130" s="2">
        <v>0</v>
      </c>
      <c r="C130" s="2">
        <v>0</v>
      </c>
      <c r="D130" s="2">
        <v>3</v>
      </c>
      <c r="E130" s="2">
        <v>2</v>
      </c>
      <c r="F130" s="2">
        <v>1</v>
      </c>
      <c r="G130" s="17">
        <v>1</v>
      </c>
      <c r="I130" s="2" t="s">
        <v>5</v>
      </c>
      <c r="J130" s="2">
        <v>0</v>
      </c>
      <c r="K130" s="2">
        <v>0</v>
      </c>
      <c r="L130" s="2">
        <v>1</v>
      </c>
      <c r="M130" s="2">
        <v>2</v>
      </c>
      <c r="N130" s="2">
        <v>1</v>
      </c>
      <c r="R130" s="2" t="s">
        <v>5</v>
      </c>
      <c r="S130" s="2">
        <v>0</v>
      </c>
      <c r="T130" s="2">
        <v>0</v>
      </c>
      <c r="U130" s="2">
        <v>1</v>
      </c>
      <c r="V130" s="2">
        <v>0</v>
      </c>
      <c r="W130" s="2">
        <v>0</v>
      </c>
    </row>
    <row r="131" spans="1:23" x14ac:dyDescent="0.3">
      <c r="A131" s="2" t="s">
        <v>6</v>
      </c>
      <c r="B131" s="2">
        <v>2</v>
      </c>
      <c r="C131" s="2">
        <v>2</v>
      </c>
      <c r="D131" s="2">
        <v>4</v>
      </c>
      <c r="E131" s="2">
        <v>3</v>
      </c>
      <c r="F131" s="2">
        <v>1</v>
      </c>
      <c r="G131" s="17">
        <v>1</v>
      </c>
      <c r="I131" s="2" t="s">
        <v>6</v>
      </c>
      <c r="J131" s="2">
        <v>0</v>
      </c>
      <c r="K131" s="2">
        <v>0</v>
      </c>
      <c r="L131" s="2">
        <v>1</v>
      </c>
      <c r="M131" s="2">
        <v>2</v>
      </c>
      <c r="N131" s="2">
        <v>1</v>
      </c>
      <c r="R131" s="2" t="s">
        <v>6</v>
      </c>
      <c r="S131" s="2">
        <v>0</v>
      </c>
      <c r="T131" s="2">
        <v>0</v>
      </c>
      <c r="U131" s="2">
        <v>1</v>
      </c>
      <c r="V131" s="2">
        <v>0</v>
      </c>
      <c r="W131" s="2">
        <v>0</v>
      </c>
    </row>
    <row r="132" spans="1:23" x14ac:dyDescent="0.3">
      <c r="A132" s="2" t="s">
        <v>7</v>
      </c>
      <c r="B132" s="2">
        <v>3</v>
      </c>
      <c r="C132" s="2">
        <v>2</v>
      </c>
      <c r="D132" s="2">
        <v>2</v>
      </c>
      <c r="E132" s="2">
        <v>2</v>
      </c>
      <c r="F132" s="2">
        <v>2</v>
      </c>
      <c r="G132" s="17">
        <v>0</v>
      </c>
      <c r="I132" s="2" t="s">
        <v>7</v>
      </c>
      <c r="J132" s="2">
        <v>0</v>
      </c>
      <c r="K132" s="2">
        <v>1</v>
      </c>
      <c r="L132" s="2">
        <v>0</v>
      </c>
      <c r="M132" s="2">
        <v>2</v>
      </c>
      <c r="N132" s="2">
        <v>1</v>
      </c>
      <c r="R132" s="2" t="s">
        <v>7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</row>
    <row r="133" spans="1:23" x14ac:dyDescent="0.3">
      <c r="A133" s="2" t="s">
        <v>8</v>
      </c>
      <c r="B133" s="2">
        <v>1</v>
      </c>
      <c r="C133" s="2">
        <v>2</v>
      </c>
      <c r="D133" s="2">
        <v>2</v>
      </c>
      <c r="E133" s="2">
        <v>3</v>
      </c>
      <c r="F133" s="2">
        <v>2</v>
      </c>
      <c r="G133" s="17">
        <v>2</v>
      </c>
      <c r="I133" s="2" t="s">
        <v>8</v>
      </c>
      <c r="J133" s="2">
        <v>1</v>
      </c>
      <c r="K133" s="2">
        <v>1</v>
      </c>
      <c r="L133" s="2">
        <v>1</v>
      </c>
      <c r="M133" s="2">
        <v>2</v>
      </c>
      <c r="N133" s="2">
        <v>2</v>
      </c>
      <c r="R133" s="2" t="s">
        <v>8</v>
      </c>
      <c r="S133" s="2">
        <v>1</v>
      </c>
      <c r="T133" s="2">
        <v>0</v>
      </c>
      <c r="U133" s="2">
        <v>1</v>
      </c>
      <c r="V133" s="2">
        <v>0</v>
      </c>
      <c r="W133" s="2">
        <v>0</v>
      </c>
    </row>
    <row r="134" spans="1:23" x14ac:dyDescent="0.3">
      <c r="A134" s="2" t="s">
        <v>9</v>
      </c>
      <c r="B134" s="2">
        <v>2</v>
      </c>
      <c r="C134" s="2">
        <v>2</v>
      </c>
      <c r="D134" s="2">
        <v>2</v>
      </c>
      <c r="E134" s="2">
        <v>2</v>
      </c>
      <c r="F134" s="2">
        <v>2</v>
      </c>
      <c r="G134" s="17">
        <v>0</v>
      </c>
      <c r="I134" s="2" t="s">
        <v>9</v>
      </c>
      <c r="J134" s="2">
        <v>0</v>
      </c>
      <c r="K134" s="2">
        <v>1</v>
      </c>
      <c r="L134" s="2">
        <v>0</v>
      </c>
      <c r="M134" s="2">
        <v>2</v>
      </c>
      <c r="N134" s="2">
        <v>2</v>
      </c>
      <c r="R134" s="2" t="s">
        <v>9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</row>
    <row r="135" spans="1:23" x14ac:dyDescent="0.3">
      <c r="A135" s="2" t="s">
        <v>10</v>
      </c>
      <c r="B135" s="2">
        <v>2</v>
      </c>
      <c r="C135" s="2">
        <v>3</v>
      </c>
      <c r="D135" s="2">
        <v>4</v>
      </c>
      <c r="E135" s="2">
        <v>3</v>
      </c>
      <c r="F135" s="2">
        <v>2</v>
      </c>
      <c r="G135" s="17">
        <v>2</v>
      </c>
      <c r="I135" s="2" t="s">
        <v>10</v>
      </c>
      <c r="J135" s="2">
        <v>0</v>
      </c>
      <c r="K135" s="2">
        <v>2</v>
      </c>
      <c r="L135" s="2">
        <v>1</v>
      </c>
      <c r="M135" s="2">
        <v>2</v>
      </c>
      <c r="N135" s="2">
        <v>1</v>
      </c>
      <c r="R135" s="2" t="s">
        <v>10</v>
      </c>
      <c r="S135" s="2">
        <v>0</v>
      </c>
      <c r="T135" s="2">
        <v>1</v>
      </c>
      <c r="U135" s="2">
        <v>1</v>
      </c>
      <c r="V135" s="2">
        <v>0</v>
      </c>
      <c r="W135" s="2">
        <v>0</v>
      </c>
    </row>
    <row r="136" spans="1:23" x14ac:dyDescent="0.3">
      <c r="A136" s="2" t="s">
        <v>11</v>
      </c>
      <c r="B136" s="2">
        <v>3</v>
      </c>
      <c r="C136" s="2">
        <v>1</v>
      </c>
      <c r="D136" s="2">
        <v>2</v>
      </c>
      <c r="E136" s="2">
        <v>0</v>
      </c>
      <c r="F136" s="2">
        <v>2</v>
      </c>
      <c r="G136" s="17">
        <v>2</v>
      </c>
      <c r="I136" s="2" t="s">
        <v>11</v>
      </c>
      <c r="J136" s="2">
        <v>1</v>
      </c>
      <c r="K136" s="2">
        <v>0</v>
      </c>
      <c r="L136" s="2">
        <v>1</v>
      </c>
      <c r="M136" s="2">
        <v>0</v>
      </c>
      <c r="N136" s="2">
        <v>2</v>
      </c>
      <c r="R136" s="2" t="s">
        <v>11</v>
      </c>
      <c r="S136" s="2">
        <v>1</v>
      </c>
      <c r="T136" s="2">
        <v>0</v>
      </c>
      <c r="U136" s="2">
        <v>1</v>
      </c>
      <c r="V136" s="2">
        <v>0</v>
      </c>
      <c r="W136" s="2">
        <v>0</v>
      </c>
    </row>
    <row r="137" spans="1:23" x14ac:dyDescent="0.3">
      <c r="A137" s="2" t="s">
        <v>12</v>
      </c>
      <c r="B137" s="2">
        <v>4</v>
      </c>
      <c r="C137" s="2">
        <v>1</v>
      </c>
      <c r="D137" s="2">
        <v>2</v>
      </c>
      <c r="E137" s="2">
        <v>2</v>
      </c>
      <c r="F137" s="2">
        <v>2</v>
      </c>
      <c r="G137" s="17">
        <v>1</v>
      </c>
      <c r="I137" s="2" t="s">
        <v>12</v>
      </c>
      <c r="J137" s="2">
        <v>1</v>
      </c>
      <c r="K137" s="2">
        <v>0</v>
      </c>
      <c r="L137" s="2">
        <v>0</v>
      </c>
      <c r="M137" s="2">
        <v>2</v>
      </c>
      <c r="N137" s="2">
        <v>1</v>
      </c>
      <c r="R137" s="2" t="s">
        <v>12</v>
      </c>
      <c r="S137" s="2">
        <v>1</v>
      </c>
      <c r="T137" s="2">
        <v>0</v>
      </c>
      <c r="U137" s="2">
        <v>0</v>
      </c>
      <c r="V137" s="2">
        <v>0</v>
      </c>
      <c r="W137" s="2">
        <v>0</v>
      </c>
    </row>
    <row r="138" spans="1:23" x14ac:dyDescent="0.3">
      <c r="A138" s="2" t="s">
        <v>13</v>
      </c>
      <c r="B138" s="2">
        <v>2</v>
      </c>
      <c r="C138" s="2">
        <v>1</v>
      </c>
      <c r="D138" s="2">
        <v>3</v>
      </c>
      <c r="E138" s="2">
        <v>1</v>
      </c>
      <c r="F138" s="2">
        <v>3</v>
      </c>
      <c r="G138" s="17">
        <v>1</v>
      </c>
      <c r="I138" s="2" t="s">
        <v>13</v>
      </c>
      <c r="J138" s="2">
        <v>0</v>
      </c>
      <c r="K138" s="2">
        <v>1</v>
      </c>
      <c r="L138" s="2">
        <v>1</v>
      </c>
      <c r="M138" s="2">
        <v>0</v>
      </c>
      <c r="N138" s="2">
        <v>2</v>
      </c>
      <c r="R138" s="2" t="s">
        <v>13</v>
      </c>
      <c r="S138" s="2">
        <v>0</v>
      </c>
      <c r="T138" s="2">
        <v>0</v>
      </c>
      <c r="U138" s="2">
        <v>1</v>
      </c>
      <c r="V138" s="2">
        <v>0</v>
      </c>
      <c r="W138" s="2">
        <v>0</v>
      </c>
    </row>
    <row r="139" spans="1:23" x14ac:dyDescent="0.3">
      <c r="A139" s="2" t="s">
        <v>14</v>
      </c>
      <c r="B139" s="2">
        <v>1</v>
      </c>
      <c r="C139" s="2">
        <v>2</v>
      </c>
      <c r="D139" s="2">
        <v>3</v>
      </c>
      <c r="E139" s="2">
        <v>1</v>
      </c>
      <c r="F139" s="2">
        <v>1</v>
      </c>
      <c r="G139" s="17">
        <v>1</v>
      </c>
      <c r="I139" s="2" t="s">
        <v>14</v>
      </c>
      <c r="J139" s="2">
        <v>0</v>
      </c>
      <c r="K139" s="2">
        <v>1</v>
      </c>
      <c r="L139" s="2">
        <v>1</v>
      </c>
      <c r="M139" s="2">
        <v>0</v>
      </c>
      <c r="N139" s="2">
        <v>1</v>
      </c>
      <c r="R139" s="2" t="s">
        <v>14</v>
      </c>
      <c r="S139" s="2">
        <v>0</v>
      </c>
      <c r="T139" s="2">
        <v>0</v>
      </c>
      <c r="U139" s="2">
        <v>1</v>
      </c>
      <c r="V139" s="2">
        <v>0</v>
      </c>
      <c r="W139" s="2">
        <v>0</v>
      </c>
    </row>
    <row r="140" spans="1:23" x14ac:dyDescent="0.3">
      <c r="A140" s="2" t="s">
        <v>15</v>
      </c>
      <c r="B140" s="2">
        <v>2</v>
      </c>
      <c r="C140" s="2">
        <v>3</v>
      </c>
      <c r="D140" s="2">
        <v>2</v>
      </c>
      <c r="E140" s="2">
        <v>4</v>
      </c>
      <c r="F140" s="2">
        <v>1</v>
      </c>
      <c r="G140" s="17">
        <v>3</v>
      </c>
      <c r="I140" s="2" t="s">
        <v>15</v>
      </c>
      <c r="J140" s="2">
        <v>1</v>
      </c>
      <c r="K140" s="2">
        <v>1</v>
      </c>
      <c r="L140" s="2">
        <v>1</v>
      </c>
      <c r="M140" s="2">
        <v>3</v>
      </c>
      <c r="N140" s="2">
        <v>0</v>
      </c>
      <c r="R140" s="2" t="s">
        <v>15</v>
      </c>
      <c r="S140" s="2">
        <v>1</v>
      </c>
      <c r="T140" s="2">
        <v>0</v>
      </c>
      <c r="U140" s="2">
        <v>1</v>
      </c>
      <c r="V140" s="2">
        <v>1</v>
      </c>
      <c r="W140" s="2">
        <v>0</v>
      </c>
    </row>
    <row r="141" spans="1:23" x14ac:dyDescent="0.3">
      <c r="A141" s="2" t="s">
        <v>16</v>
      </c>
      <c r="B141" s="2">
        <v>2</v>
      </c>
      <c r="C141" s="2">
        <v>3</v>
      </c>
      <c r="D141" s="2">
        <v>0</v>
      </c>
      <c r="E141" s="2">
        <v>1</v>
      </c>
      <c r="F141" s="2">
        <v>2</v>
      </c>
      <c r="G141" s="17">
        <v>1</v>
      </c>
      <c r="I141" s="2" t="s">
        <v>16</v>
      </c>
      <c r="J141" s="2">
        <v>0</v>
      </c>
      <c r="K141" s="2">
        <v>2</v>
      </c>
      <c r="L141" s="2">
        <v>0</v>
      </c>
      <c r="M141" s="2">
        <v>1</v>
      </c>
      <c r="N141" s="2">
        <v>1</v>
      </c>
      <c r="R141" s="2" t="s">
        <v>16</v>
      </c>
      <c r="S141" s="2">
        <v>0</v>
      </c>
      <c r="T141" s="2">
        <v>1</v>
      </c>
      <c r="U141" s="2">
        <v>0</v>
      </c>
      <c r="V141" s="2">
        <v>0</v>
      </c>
      <c r="W141" s="2">
        <v>0</v>
      </c>
    </row>
    <row r="142" spans="1:23" x14ac:dyDescent="0.3">
      <c r="A142" s="2" t="s">
        <v>17</v>
      </c>
      <c r="B142" s="2">
        <v>3</v>
      </c>
      <c r="C142" s="2">
        <v>2</v>
      </c>
      <c r="D142" s="2">
        <v>2</v>
      </c>
      <c r="E142" s="2">
        <v>3</v>
      </c>
      <c r="F142" s="2">
        <v>1</v>
      </c>
      <c r="G142" s="17">
        <v>2</v>
      </c>
      <c r="I142" s="2" t="s">
        <v>17</v>
      </c>
      <c r="J142" s="2">
        <v>1</v>
      </c>
      <c r="K142" s="2">
        <v>0</v>
      </c>
      <c r="L142" s="2">
        <v>1</v>
      </c>
      <c r="M142" s="2">
        <v>2</v>
      </c>
      <c r="N142" s="2">
        <v>1</v>
      </c>
      <c r="R142" s="2" t="s">
        <v>17</v>
      </c>
      <c r="S142" s="2">
        <v>1</v>
      </c>
      <c r="T142" s="2">
        <v>0</v>
      </c>
      <c r="U142" s="2">
        <v>1</v>
      </c>
      <c r="V142" s="2">
        <v>0</v>
      </c>
      <c r="W142" s="2">
        <v>0</v>
      </c>
    </row>
    <row r="143" spans="1:23" x14ac:dyDescent="0.3">
      <c r="A143" s="2" t="s">
        <v>18</v>
      </c>
      <c r="B143" s="2">
        <v>1</v>
      </c>
      <c r="C143" s="2">
        <v>3</v>
      </c>
      <c r="D143" s="2">
        <v>2</v>
      </c>
      <c r="E143" s="2">
        <v>3</v>
      </c>
      <c r="F143" s="2">
        <v>2</v>
      </c>
      <c r="G143" s="17">
        <v>1</v>
      </c>
      <c r="I143" s="2" t="s">
        <v>18</v>
      </c>
      <c r="J143" s="2">
        <v>0</v>
      </c>
      <c r="K143" s="2">
        <v>2</v>
      </c>
      <c r="L143" s="2">
        <v>0</v>
      </c>
      <c r="M143" s="2">
        <v>2</v>
      </c>
      <c r="N143" s="2">
        <v>2</v>
      </c>
      <c r="R143" s="2" t="s">
        <v>18</v>
      </c>
      <c r="S143" s="2">
        <v>0</v>
      </c>
      <c r="T143" s="2">
        <v>1</v>
      </c>
      <c r="U143" s="2">
        <v>0</v>
      </c>
      <c r="V143" s="2">
        <v>0</v>
      </c>
      <c r="W143" s="2">
        <v>0</v>
      </c>
    </row>
    <row r="144" spans="1:23" x14ac:dyDescent="0.3">
      <c r="A144" s="2" t="s">
        <v>19</v>
      </c>
      <c r="B144" s="2">
        <v>2</v>
      </c>
      <c r="C144" s="2">
        <v>1</v>
      </c>
      <c r="D144" s="2">
        <v>2</v>
      </c>
      <c r="E144" s="2">
        <v>1</v>
      </c>
      <c r="F144" s="2">
        <v>2</v>
      </c>
      <c r="G144" s="17">
        <v>2</v>
      </c>
      <c r="I144" s="2" t="s">
        <v>19</v>
      </c>
      <c r="J144" s="2">
        <v>1</v>
      </c>
      <c r="K144" s="2">
        <v>0</v>
      </c>
      <c r="L144" s="2">
        <v>1</v>
      </c>
      <c r="M144" s="2">
        <v>1</v>
      </c>
      <c r="N144" s="2">
        <v>2</v>
      </c>
      <c r="R144" s="2" t="s">
        <v>19</v>
      </c>
      <c r="S144" s="2">
        <v>1</v>
      </c>
      <c r="T144" s="2">
        <v>0</v>
      </c>
      <c r="U144" s="2">
        <v>1</v>
      </c>
      <c r="V144" s="2">
        <v>0</v>
      </c>
      <c r="W144" s="2">
        <v>0</v>
      </c>
    </row>
    <row r="145" spans="1:23" x14ac:dyDescent="0.3">
      <c r="A145" s="2" t="s">
        <v>20</v>
      </c>
      <c r="B145" s="2">
        <v>2</v>
      </c>
      <c r="C145" s="2">
        <v>3</v>
      </c>
      <c r="D145" s="2">
        <v>1</v>
      </c>
      <c r="E145" s="2">
        <v>2</v>
      </c>
      <c r="F145" s="2">
        <v>2</v>
      </c>
      <c r="G145" s="17">
        <v>0</v>
      </c>
      <c r="I145" s="2" t="s">
        <v>20</v>
      </c>
      <c r="J145" s="2">
        <v>0</v>
      </c>
      <c r="K145" s="2">
        <v>1</v>
      </c>
      <c r="L145" s="2">
        <v>0</v>
      </c>
      <c r="M145" s="2">
        <v>2</v>
      </c>
      <c r="N145" s="2">
        <v>1</v>
      </c>
      <c r="R145" s="2" t="s">
        <v>20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</row>
    <row r="146" spans="1:23" x14ac:dyDescent="0.3">
      <c r="A146" s="2" t="s">
        <v>21</v>
      </c>
      <c r="B146" s="2">
        <v>3</v>
      </c>
      <c r="C146" s="2">
        <v>3</v>
      </c>
      <c r="D146" s="2">
        <v>1</v>
      </c>
      <c r="E146" s="2">
        <v>3</v>
      </c>
      <c r="F146" s="2">
        <v>3</v>
      </c>
      <c r="G146" s="17">
        <v>1</v>
      </c>
      <c r="I146" s="2" t="s">
        <v>21</v>
      </c>
      <c r="J146" s="2">
        <v>1</v>
      </c>
      <c r="K146" s="2">
        <v>1</v>
      </c>
      <c r="L146" s="2">
        <v>0</v>
      </c>
      <c r="M146" s="2">
        <v>2</v>
      </c>
      <c r="N146" s="2">
        <v>2</v>
      </c>
      <c r="R146" s="2" t="s">
        <v>21</v>
      </c>
      <c r="S146" s="2">
        <v>1</v>
      </c>
      <c r="T146" s="2">
        <v>0</v>
      </c>
      <c r="U146" s="2">
        <v>0</v>
      </c>
      <c r="V146" s="2">
        <v>0</v>
      </c>
      <c r="W146" s="2">
        <v>0</v>
      </c>
    </row>
    <row r="147" spans="1:23" x14ac:dyDescent="0.3">
      <c r="A147" s="2" t="s">
        <v>22</v>
      </c>
      <c r="B147" s="2">
        <v>2</v>
      </c>
      <c r="C147" s="2">
        <v>1</v>
      </c>
      <c r="D147" s="2">
        <v>1</v>
      </c>
      <c r="E147" s="2">
        <v>1</v>
      </c>
      <c r="F147" s="2">
        <v>3</v>
      </c>
      <c r="G147" s="17">
        <v>2</v>
      </c>
      <c r="I147" s="2" t="s">
        <v>22</v>
      </c>
      <c r="J147" s="2">
        <v>1</v>
      </c>
      <c r="K147" s="2">
        <v>1</v>
      </c>
      <c r="L147" s="2">
        <v>0</v>
      </c>
      <c r="M147" s="2">
        <v>1</v>
      </c>
      <c r="N147" s="2">
        <v>3</v>
      </c>
      <c r="R147" s="2" t="s">
        <v>22</v>
      </c>
      <c r="S147" s="2">
        <v>1</v>
      </c>
      <c r="T147" s="2">
        <v>0</v>
      </c>
      <c r="U147" s="2">
        <v>0</v>
      </c>
      <c r="V147" s="2">
        <v>0</v>
      </c>
      <c r="W147" s="2">
        <v>1</v>
      </c>
    </row>
    <row r="148" spans="1:23" x14ac:dyDescent="0.3">
      <c r="A148" s="2" t="s">
        <v>23</v>
      </c>
      <c r="B148" s="2">
        <v>1</v>
      </c>
      <c r="C148" s="2">
        <v>3</v>
      </c>
      <c r="D148" s="2">
        <v>1</v>
      </c>
      <c r="E148" s="2">
        <v>1</v>
      </c>
      <c r="F148" s="2">
        <v>1</v>
      </c>
      <c r="G148" s="17">
        <v>1</v>
      </c>
      <c r="I148" s="2" t="s">
        <v>23</v>
      </c>
      <c r="J148" s="2">
        <v>0</v>
      </c>
      <c r="K148" s="2">
        <v>1</v>
      </c>
      <c r="L148" s="2">
        <v>1</v>
      </c>
      <c r="M148" s="2">
        <v>0</v>
      </c>
      <c r="N148" s="2">
        <v>0</v>
      </c>
      <c r="R148" s="2" t="s">
        <v>23</v>
      </c>
      <c r="S148" s="2">
        <v>0</v>
      </c>
      <c r="T148" s="2">
        <v>0</v>
      </c>
      <c r="U148" s="2">
        <v>1</v>
      </c>
      <c r="V148" s="2">
        <v>0</v>
      </c>
      <c r="W148" s="2">
        <v>0</v>
      </c>
    </row>
    <row r="149" spans="1:23" x14ac:dyDescent="0.3">
      <c r="A149" s="2" t="s">
        <v>24</v>
      </c>
      <c r="B149" s="2">
        <v>1</v>
      </c>
      <c r="C149" s="2">
        <v>3</v>
      </c>
      <c r="D149" s="2">
        <v>2</v>
      </c>
      <c r="E149" s="2">
        <v>2</v>
      </c>
      <c r="F149" s="2">
        <v>1</v>
      </c>
      <c r="G149" s="17">
        <v>2</v>
      </c>
      <c r="I149" s="2" t="s">
        <v>24</v>
      </c>
      <c r="J149" s="2">
        <v>0</v>
      </c>
      <c r="K149" s="2">
        <v>2</v>
      </c>
      <c r="L149" s="2">
        <v>1</v>
      </c>
      <c r="M149" s="2">
        <v>1</v>
      </c>
      <c r="N149" s="2">
        <v>1</v>
      </c>
      <c r="R149" s="2" t="s">
        <v>24</v>
      </c>
      <c r="S149" s="2">
        <v>0</v>
      </c>
      <c r="T149" s="2">
        <v>1</v>
      </c>
      <c r="U149" s="2">
        <v>1</v>
      </c>
      <c r="V149" s="2">
        <v>0</v>
      </c>
      <c r="W149" s="2">
        <v>0</v>
      </c>
    </row>
    <row r="150" spans="1:23" x14ac:dyDescent="0.3">
      <c r="A150" s="2" t="s">
        <v>25</v>
      </c>
      <c r="B150" s="2">
        <v>2</v>
      </c>
      <c r="C150" s="2">
        <v>0</v>
      </c>
      <c r="D150" s="2">
        <v>3</v>
      </c>
      <c r="E150" s="2">
        <v>1</v>
      </c>
      <c r="F150" s="2">
        <v>2</v>
      </c>
      <c r="G150" s="17">
        <v>2</v>
      </c>
      <c r="I150" s="2" t="s">
        <v>25</v>
      </c>
      <c r="J150" s="2">
        <v>1</v>
      </c>
      <c r="K150" s="2">
        <v>0</v>
      </c>
      <c r="L150" s="2">
        <v>1</v>
      </c>
      <c r="M150" s="2">
        <v>0</v>
      </c>
      <c r="N150" s="2">
        <v>1</v>
      </c>
      <c r="R150" s="2" t="s">
        <v>25</v>
      </c>
      <c r="S150" s="2">
        <v>1</v>
      </c>
      <c r="T150" s="2">
        <v>0</v>
      </c>
      <c r="U150" s="2">
        <v>1</v>
      </c>
      <c r="V150" s="2">
        <v>0</v>
      </c>
      <c r="W150" s="2">
        <v>0</v>
      </c>
    </row>
    <row r="153" spans="1:23" x14ac:dyDescent="0.3">
      <c r="A153" s="2" t="s">
        <v>101</v>
      </c>
      <c r="B153" s="2" t="s">
        <v>102</v>
      </c>
      <c r="C153" s="2" t="s">
        <v>102</v>
      </c>
      <c r="D153" s="2" t="s">
        <v>102</v>
      </c>
      <c r="E153" s="2" t="s">
        <v>102</v>
      </c>
      <c r="F153" s="2" t="s">
        <v>102</v>
      </c>
      <c r="G153" s="2" t="s">
        <v>103</v>
      </c>
      <c r="H153" s="2" t="s">
        <v>103</v>
      </c>
      <c r="I153" s="2" t="s">
        <v>103</v>
      </c>
      <c r="J153" s="2" t="s">
        <v>103</v>
      </c>
      <c r="K153" s="2" t="s">
        <v>103</v>
      </c>
      <c r="L153" s="2" t="s">
        <v>104</v>
      </c>
      <c r="M153" s="2" t="s">
        <v>104</v>
      </c>
      <c r="N153" s="2" t="s">
        <v>104</v>
      </c>
      <c r="O153" s="2" t="s">
        <v>104</v>
      </c>
      <c r="P153" s="2" t="s">
        <v>104</v>
      </c>
      <c r="Q153" s="2" t="s">
        <v>105</v>
      </c>
      <c r="R153" s="2" t="s">
        <v>105</v>
      </c>
      <c r="S153" s="2" t="s">
        <v>105</v>
      </c>
      <c r="T153" s="2" t="s">
        <v>105</v>
      </c>
      <c r="U153" s="2" t="s">
        <v>105</v>
      </c>
    </row>
    <row r="154" spans="1:23" x14ac:dyDescent="0.3">
      <c r="A154" s="2" t="s">
        <v>0</v>
      </c>
      <c r="B154" s="2" t="s">
        <v>26</v>
      </c>
      <c r="C154" s="2" t="s">
        <v>27</v>
      </c>
      <c r="D154" s="2" t="s">
        <v>28</v>
      </c>
      <c r="E154" s="2" t="s">
        <v>29</v>
      </c>
      <c r="F154" s="2" t="s">
        <v>30</v>
      </c>
      <c r="G154" s="2" t="s">
        <v>26</v>
      </c>
      <c r="H154" s="2" t="s">
        <v>27</v>
      </c>
      <c r="I154" s="2" t="s">
        <v>28</v>
      </c>
      <c r="J154" s="2" t="s">
        <v>29</v>
      </c>
      <c r="K154" s="2" t="s">
        <v>30</v>
      </c>
      <c r="L154" s="2" t="s">
        <v>26</v>
      </c>
      <c r="M154" s="2" t="s">
        <v>27</v>
      </c>
      <c r="N154" s="2" t="s">
        <v>28</v>
      </c>
      <c r="O154" s="2" t="s">
        <v>29</v>
      </c>
      <c r="P154" s="2" t="s">
        <v>30</v>
      </c>
      <c r="Q154" s="2" t="s">
        <v>26</v>
      </c>
      <c r="R154" s="2" t="s">
        <v>27</v>
      </c>
      <c r="S154" s="2" t="s">
        <v>28</v>
      </c>
      <c r="T154" s="2" t="s">
        <v>29</v>
      </c>
      <c r="U154" s="2" t="s">
        <v>30</v>
      </c>
      <c r="V154" s="2" t="s">
        <v>31</v>
      </c>
      <c r="W154" s="2" t="s">
        <v>92</v>
      </c>
    </row>
    <row r="155" spans="1:23" x14ac:dyDescent="0.3">
      <c r="A155" s="2" t="s">
        <v>1</v>
      </c>
      <c r="B155" s="2">
        <v>1</v>
      </c>
      <c r="C155" s="2">
        <v>0</v>
      </c>
      <c r="D155" s="2">
        <v>1</v>
      </c>
      <c r="E155" s="2">
        <v>0</v>
      </c>
      <c r="F155" s="2">
        <v>0</v>
      </c>
      <c r="G155" s="2">
        <v>0</v>
      </c>
      <c r="H155" s="2">
        <v>1</v>
      </c>
      <c r="I155" s="2">
        <v>1</v>
      </c>
      <c r="J155" s="2">
        <v>0</v>
      </c>
      <c r="K155" s="2">
        <v>1</v>
      </c>
      <c r="L155" s="2">
        <v>1</v>
      </c>
      <c r="M155" s="2">
        <v>1</v>
      </c>
      <c r="N155" s="2">
        <v>0</v>
      </c>
      <c r="O155" s="2">
        <v>1</v>
      </c>
      <c r="P155" s="2">
        <v>1</v>
      </c>
      <c r="Q155" s="2">
        <v>1</v>
      </c>
      <c r="R155" s="2">
        <v>0</v>
      </c>
      <c r="S155" s="2">
        <v>1</v>
      </c>
      <c r="T155" s="2">
        <v>0</v>
      </c>
      <c r="U155" s="2">
        <v>1</v>
      </c>
      <c r="V155" s="12">
        <f>V184</f>
        <v>4000</v>
      </c>
      <c r="W155" s="2">
        <v>12</v>
      </c>
    </row>
    <row r="156" spans="1:23" x14ac:dyDescent="0.3">
      <c r="A156" s="2" t="s">
        <v>2</v>
      </c>
      <c r="B156" s="2">
        <v>1</v>
      </c>
      <c r="C156" s="2">
        <v>1</v>
      </c>
      <c r="D156" s="2">
        <v>1</v>
      </c>
      <c r="E156" s="2">
        <v>1</v>
      </c>
      <c r="F156" s="2">
        <v>1</v>
      </c>
      <c r="G156" s="2">
        <v>0</v>
      </c>
      <c r="H156" s="2">
        <v>0</v>
      </c>
      <c r="I156" s="2">
        <v>1</v>
      </c>
      <c r="J156" s="2">
        <v>1</v>
      </c>
      <c r="K156" s="2">
        <v>1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</v>
      </c>
      <c r="R156" s="2">
        <v>1</v>
      </c>
      <c r="S156" s="2">
        <v>1</v>
      </c>
      <c r="T156" s="2">
        <v>1</v>
      </c>
      <c r="U156" s="2">
        <v>0</v>
      </c>
      <c r="V156" s="12">
        <f t="shared" ref="V156:V179" si="0">V185</f>
        <v>4000</v>
      </c>
      <c r="W156" s="2">
        <v>12</v>
      </c>
    </row>
    <row r="157" spans="1:23" x14ac:dyDescent="0.3">
      <c r="A157" s="2" t="s">
        <v>3</v>
      </c>
      <c r="B157" s="2">
        <v>0</v>
      </c>
      <c r="C157" s="2">
        <v>1</v>
      </c>
      <c r="D157" s="2">
        <v>0</v>
      </c>
      <c r="E157" s="2">
        <v>0</v>
      </c>
      <c r="F157" s="2">
        <v>1</v>
      </c>
      <c r="G157" s="2">
        <v>0</v>
      </c>
      <c r="H157" s="2">
        <v>0</v>
      </c>
      <c r="I157" s="2">
        <v>1</v>
      </c>
      <c r="J157" s="2">
        <v>1</v>
      </c>
      <c r="K157" s="2">
        <v>1</v>
      </c>
      <c r="L157" s="2">
        <v>1</v>
      </c>
      <c r="M157" s="2">
        <v>1</v>
      </c>
      <c r="N157" s="2">
        <v>0</v>
      </c>
      <c r="O157" s="2">
        <v>1</v>
      </c>
      <c r="P157" s="2">
        <v>0</v>
      </c>
      <c r="Q157" s="2">
        <v>1</v>
      </c>
      <c r="R157" s="2">
        <v>1</v>
      </c>
      <c r="S157" s="2">
        <v>0</v>
      </c>
      <c r="T157" s="2">
        <v>0</v>
      </c>
      <c r="U157" s="2">
        <v>1</v>
      </c>
      <c r="V157" s="12">
        <f t="shared" si="0"/>
        <v>3000</v>
      </c>
      <c r="W157" s="2">
        <v>11</v>
      </c>
    </row>
    <row r="158" spans="1:23" x14ac:dyDescent="0.3">
      <c r="A158" s="2" t="s">
        <v>4</v>
      </c>
      <c r="B158" s="2">
        <v>0</v>
      </c>
      <c r="C158" s="2">
        <v>0</v>
      </c>
      <c r="D158" s="2">
        <v>0</v>
      </c>
      <c r="E158" s="2">
        <v>1</v>
      </c>
      <c r="F158" s="2">
        <v>1</v>
      </c>
      <c r="G158" s="2">
        <v>0</v>
      </c>
      <c r="H158" s="2">
        <v>1</v>
      </c>
      <c r="I158" s="2">
        <v>0</v>
      </c>
      <c r="J158" s="2">
        <v>0</v>
      </c>
      <c r="K158" s="2">
        <v>0</v>
      </c>
      <c r="L158" s="2">
        <v>0</v>
      </c>
      <c r="M158" s="2">
        <v>1</v>
      </c>
      <c r="N158" s="2">
        <v>1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1</v>
      </c>
      <c r="U158" s="2">
        <v>1</v>
      </c>
      <c r="V158" s="12">
        <f t="shared" si="0"/>
        <v>1000</v>
      </c>
      <c r="W158" s="2">
        <v>7</v>
      </c>
    </row>
    <row r="159" spans="1:23" x14ac:dyDescent="0.3">
      <c r="A159" s="2" t="s">
        <v>5</v>
      </c>
      <c r="B159" s="2">
        <v>0</v>
      </c>
      <c r="C159" s="2">
        <v>0</v>
      </c>
      <c r="D159" s="2">
        <v>1</v>
      </c>
      <c r="E159" s="2">
        <v>1</v>
      </c>
      <c r="F159" s="2">
        <v>0</v>
      </c>
      <c r="G159" s="2">
        <v>0</v>
      </c>
      <c r="H159" s="2">
        <v>0</v>
      </c>
      <c r="I159" s="2">
        <v>1</v>
      </c>
      <c r="J159" s="2">
        <v>0</v>
      </c>
      <c r="K159" s="2">
        <v>1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1</v>
      </c>
      <c r="T159" s="2">
        <v>1</v>
      </c>
      <c r="U159" s="2">
        <v>0</v>
      </c>
      <c r="V159" s="12">
        <f t="shared" si="0"/>
        <v>2000</v>
      </c>
      <c r="W159" s="2">
        <v>6</v>
      </c>
    </row>
    <row r="160" spans="1:23" x14ac:dyDescent="0.3">
      <c r="A160" s="2" t="s">
        <v>6</v>
      </c>
      <c r="B160" s="2">
        <v>0</v>
      </c>
      <c r="C160" s="2">
        <v>1</v>
      </c>
      <c r="D160" s="2">
        <v>1</v>
      </c>
      <c r="E160" s="2">
        <v>1</v>
      </c>
      <c r="F160" s="2">
        <v>0</v>
      </c>
      <c r="G160" s="2">
        <v>1</v>
      </c>
      <c r="H160" s="2">
        <v>1</v>
      </c>
      <c r="I160" s="2">
        <v>1</v>
      </c>
      <c r="J160" s="2">
        <v>1</v>
      </c>
      <c r="K160" s="2">
        <v>0</v>
      </c>
      <c r="L160" s="2">
        <v>1</v>
      </c>
      <c r="M160" s="2">
        <v>0</v>
      </c>
      <c r="N160" s="2">
        <v>1</v>
      </c>
      <c r="O160" s="2">
        <v>1</v>
      </c>
      <c r="P160" s="2">
        <v>1</v>
      </c>
      <c r="Q160" s="2">
        <v>0</v>
      </c>
      <c r="R160" s="2">
        <v>0</v>
      </c>
      <c r="S160" s="2">
        <v>1</v>
      </c>
      <c r="T160" s="2">
        <v>0</v>
      </c>
      <c r="U160" s="2">
        <v>0</v>
      </c>
      <c r="V160" s="12">
        <f t="shared" si="0"/>
        <v>2000</v>
      </c>
      <c r="W160" s="2">
        <v>12</v>
      </c>
    </row>
    <row r="161" spans="1:23" x14ac:dyDescent="0.3">
      <c r="A161" s="2" t="s">
        <v>7</v>
      </c>
      <c r="B161" s="2">
        <v>1</v>
      </c>
      <c r="C161" s="2">
        <v>1</v>
      </c>
      <c r="D161" s="2">
        <v>1</v>
      </c>
      <c r="E161" s="2">
        <v>1</v>
      </c>
      <c r="F161" s="2">
        <v>1</v>
      </c>
      <c r="G161" s="2">
        <v>1</v>
      </c>
      <c r="H161" s="2">
        <v>0</v>
      </c>
      <c r="I161" s="2">
        <v>1</v>
      </c>
      <c r="J161" s="2">
        <v>0</v>
      </c>
      <c r="K161" s="2">
        <v>1</v>
      </c>
      <c r="L161" s="2">
        <v>1</v>
      </c>
      <c r="M161" s="2">
        <v>1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1</v>
      </c>
      <c r="U161" s="2">
        <v>0</v>
      </c>
      <c r="V161" s="12">
        <f t="shared" si="0"/>
        <v>1000</v>
      </c>
      <c r="W161" s="2">
        <v>11</v>
      </c>
    </row>
    <row r="162" spans="1:23" x14ac:dyDescent="0.3">
      <c r="A162" s="2" t="s">
        <v>8</v>
      </c>
      <c r="B162" s="2">
        <v>0</v>
      </c>
      <c r="C162" s="2">
        <v>0</v>
      </c>
      <c r="D162" s="2">
        <v>0</v>
      </c>
      <c r="E162" s="2">
        <v>1</v>
      </c>
      <c r="F162" s="2">
        <v>0</v>
      </c>
      <c r="G162" s="2">
        <v>0</v>
      </c>
      <c r="H162" s="2">
        <v>1</v>
      </c>
      <c r="I162" s="2">
        <v>1</v>
      </c>
      <c r="J162" s="2">
        <v>0</v>
      </c>
      <c r="K162" s="2">
        <v>1</v>
      </c>
      <c r="L162" s="2">
        <v>0</v>
      </c>
      <c r="M162" s="2">
        <v>0</v>
      </c>
      <c r="N162" s="2">
        <v>0</v>
      </c>
      <c r="O162" s="2">
        <v>1</v>
      </c>
      <c r="P162" s="2">
        <v>1</v>
      </c>
      <c r="Q162" s="2">
        <v>1</v>
      </c>
      <c r="R162" s="2">
        <v>1</v>
      </c>
      <c r="S162" s="2">
        <v>1</v>
      </c>
      <c r="T162" s="2">
        <v>1</v>
      </c>
      <c r="U162" s="2">
        <v>0</v>
      </c>
      <c r="V162" s="12">
        <f t="shared" si="0"/>
        <v>3000</v>
      </c>
      <c r="W162" s="2">
        <v>10</v>
      </c>
    </row>
    <row r="163" spans="1:23" x14ac:dyDescent="0.3">
      <c r="A163" s="2" t="s">
        <v>9</v>
      </c>
      <c r="B163" s="2">
        <v>1</v>
      </c>
      <c r="C163" s="2">
        <v>0</v>
      </c>
      <c r="D163" s="2">
        <v>0</v>
      </c>
      <c r="E163" s="2">
        <v>1</v>
      </c>
      <c r="F163" s="2">
        <v>0</v>
      </c>
      <c r="G163" s="2">
        <v>1</v>
      </c>
      <c r="H163" s="2">
        <v>1</v>
      </c>
      <c r="I163" s="2">
        <v>1</v>
      </c>
      <c r="J163" s="2">
        <v>1</v>
      </c>
      <c r="K163" s="2">
        <v>1</v>
      </c>
      <c r="L163" s="2">
        <v>0</v>
      </c>
      <c r="M163" s="2">
        <v>0</v>
      </c>
      <c r="N163" s="2">
        <v>1</v>
      </c>
      <c r="O163" s="2">
        <v>0</v>
      </c>
      <c r="P163" s="2">
        <v>0</v>
      </c>
      <c r="Q163" s="2">
        <v>0</v>
      </c>
      <c r="R163" s="2">
        <v>1</v>
      </c>
      <c r="S163" s="2">
        <v>0</v>
      </c>
      <c r="T163" s="2">
        <v>0</v>
      </c>
      <c r="U163" s="2">
        <v>1</v>
      </c>
      <c r="V163" s="12">
        <f t="shared" si="0"/>
        <v>1000</v>
      </c>
      <c r="W163" s="2">
        <v>10</v>
      </c>
    </row>
    <row r="164" spans="1:23" x14ac:dyDescent="0.3">
      <c r="A164" s="2" t="s">
        <v>10</v>
      </c>
      <c r="B164" s="2">
        <v>1</v>
      </c>
      <c r="C164" s="2">
        <v>0</v>
      </c>
      <c r="D164" s="2">
        <v>1</v>
      </c>
      <c r="E164" s="2">
        <v>1</v>
      </c>
      <c r="F164" s="2">
        <v>1</v>
      </c>
      <c r="G164" s="2">
        <v>1</v>
      </c>
      <c r="H164" s="2">
        <v>1</v>
      </c>
      <c r="I164" s="2">
        <v>1</v>
      </c>
      <c r="J164" s="2">
        <v>0</v>
      </c>
      <c r="K164" s="2">
        <v>1</v>
      </c>
      <c r="L164" s="2">
        <v>0</v>
      </c>
      <c r="M164" s="2">
        <v>1</v>
      </c>
      <c r="N164" s="2">
        <v>1</v>
      </c>
      <c r="O164" s="2">
        <v>1</v>
      </c>
      <c r="P164" s="2">
        <v>0</v>
      </c>
      <c r="Q164" s="2">
        <v>0</v>
      </c>
      <c r="R164" s="2">
        <v>1</v>
      </c>
      <c r="S164" s="2">
        <v>1</v>
      </c>
      <c r="T164" s="2">
        <v>1</v>
      </c>
      <c r="U164" s="2">
        <v>0</v>
      </c>
      <c r="V164" s="12">
        <f t="shared" si="0"/>
        <v>3000</v>
      </c>
      <c r="W164" s="2">
        <v>14</v>
      </c>
    </row>
    <row r="165" spans="1:23" x14ac:dyDescent="0.3">
      <c r="A165" s="2" t="s">
        <v>11</v>
      </c>
      <c r="B165" s="2">
        <v>0</v>
      </c>
      <c r="C165" s="2">
        <v>1</v>
      </c>
      <c r="D165" s="2">
        <v>1</v>
      </c>
      <c r="E165" s="2">
        <v>0</v>
      </c>
      <c r="F165" s="2">
        <v>0</v>
      </c>
      <c r="G165" s="2">
        <v>1</v>
      </c>
      <c r="H165" s="2">
        <v>0</v>
      </c>
      <c r="I165" s="2">
        <v>0</v>
      </c>
      <c r="J165" s="2">
        <v>0</v>
      </c>
      <c r="K165" s="2">
        <v>0</v>
      </c>
      <c r="L165" s="2">
        <v>1</v>
      </c>
      <c r="M165" s="2">
        <v>0</v>
      </c>
      <c r="N165" s="2">
        <v>0</v>
      </c>
      <c r="O165" s="2">
        <v>0</v>
      </c>
      <c r="P165" s="2">
        <v>1</v>
      </c>
      <c r="Q165" s="2">
        <v>1</v>
      </c>
      <c r="R165" s="2">
        <v>0</v>
      </c>
      <c r="S165" s="2">
        <v>1</v>
      </c>
      <c r="T165" s="2">
        <v>0</v>
      </c>
      <c r="U165" s="2">
        <v>1</v>
      </c>
      <c r="V165" s="12">
        <f t="shared" si="0"/>
        <v>3000</v>
      </c>
      <c r="W165" s="2">
        <v>8</v>
      </c>
    </row>
    <row r="166" spans="1:23" x14ac:dyDescent="0.3">
      <c r="A166" s="2" t="s">
        <v>12</v>
      </c>
      <c r="B166" s="2">
        <v>1</v>
      </c>
      <c r="C166" s="2">
        <v>1</v>
      </c>
      <c r="D166" s="2">
        <v>1</v>
      </c>
      <c r="E166" s="2">
        <v>1</v>
      </c>
      <c r="F166" s="2">
        <v>1</v>
      </c>
      <c r="G166" s="2">
        <v>1</v>
      </c>
      <c r="H166" s="2">
        <v>0</v>
      </c>
      <c r="I166" s="2">
        <v>0</v>
      </c>
      <c r="J166" s="2">
        <v>1</v>
      </c>
      <c r="K166" s="2">
        <v>0</v>
      </c>
      <c r="L166" s="2">
        <v>1</v>
      </c>
      <c r="M166" s="2">
        <v>0</v>
      </c>
      <c r="N166" s="2">
        <v>1</v>
      </c>
      <c r="O166" s="2">
        <v>0</v>
      </c>
      <c r="P166" s="2">
        <v>1</v>
      </c>
      <c r="Q166" s="2">
        <v>1</v>
      </c>
      <c r="R166" s="2">
        <v>0</v>
      </c>
      <c r="S166" s="2">
        <v>0</v>
      </c>
      <c r="T166" s="2">
        <v>0</v>
      </c>
      <c r="U166" s="2">
        <v>0</v>
      </c>
      <c r="V166" s="12">
        <f t="shared" si="0"/>
        <v>2000</v>
      </c>
      <c r="W166" s="2">
        <v>11</v>
      </c>
    </row>
    <row r="167" spans="1:23" x14ac:dyDescent="0.3">
      <c r="A167" s="2" t="s">
        <v>13</v>
      </c>
      <c r="B167" s="2">
        <v>1</v>
      </c>
      <c r="C167" s="2">
        <v>0</v>
      </c>
      <c r="D167" s="2">
        <v>1</v>
      </c>
      <c r="E167" s="2">
        <v>0</v>
      </c>
      <c r="F167" s="2">
        <v>1</v>
      </c>
      <c r="G167" s="2">
        <v>1</v>
      </c>
      <c r="H167" s="2">
        <v>0</v>
      </c>
      <c r="I167" s="2">
        <v>1</v>
      </c>
      <c r="J167" s="2">
        <v>0</v>
      </c>
      <c r="K167" s="2">
        <v>1</v>
      </c>
      <c r="L167" s="2">
        <v>0</v>
      </c>
      <c r="M167" s="2">
        <v>1</v>
      </c>
      <c r="N167" s="2">
        <v>0</v>
      </c>
      <c r="O167" s="2">
        <v>1</v>
      </c>
      <c r="P167" s="2">
        <v>1</v>
      </c>
      <c r="Q167" s="2">
        <v>0</v>
      </c>
      <c r="R167" s="2">
        <v>0</v>
      </c>
      <c r="S167" s="2">
        <v>1</v>
      </c>
      <c r="T167" s="2">
        <v>0</v>
      </c>
      <c r="U167" s="2">
        <v>0</v>
      </c>
      <c r="V167" s="12">
        <f t="shared" si="0"/>
        <v>2000</v>
      </c>
      <c r="W167" s="2">
        <v>10</v>
      </c>
    </row>
    <row r="168" spans="1:23" x14ac:dyDescent="0.3">
      <c r="A168" s="2" t="s">
        <v>14</v>
      </c>
      <c r="B168" s="2">
        <v>0</v>
      </c>
      <c r="C168" s="2">
        <v>1</v>
      </c>
      <c r="D168" s="2">
        <v>0</v>
      </c>
      <c r="E168" s="2">
        <v>0</v>
      </c>
      <c r="F168" s="2">
        <v>0</v>
      </c>
      <c r="G168" s="2">
        <v>1</v>
      </c>
      <c r="H168" s="2">
        <v>0</v>
      </c>
      <c r="I168" s="2">
        <v>1</v>
      </c>
      <c r="J168" s="2">
        <v>0</v>
      </c>
      <c r="K168" s="2">
        <v>0</v>
      </c>
      <c r="L168" s="2">
        <v>0</v>
      </c>
      <c r="M168" s="2">
        <v>0</v>
      </c>
      <c r="N168" s="2">
        <v>1</v>
      </c>
      <c r="O168" s="2">
        <v>1</v>
      </c>
      <c r="P168" s="2">
        <v>0</v>
      </c>
      <c r="Q168" s="2">
        <v>0</v>
      </c>
      <c r="R168" s="2">
        <v>1</v>
      </c>
      <c r="S168" s="2">
        <v>1</v>
      </c>
      <c r="T168" s="2">
        <v>0</v>
      </c>
      <c r="U168" s="2">
        <v>1</v>
      </c>
      <c r="V168" s="12">
        <f t="shared" si="0"/>
        <v>2000</v>
      </c>
      <c r="W168" s="2">
        <v>8</v>
      </c>
    </row>
    <row r="169" spans="1:23" x14ac:dyDescent="0.3">
      <c r="A169" s="2" t="s">
        <v>15</v>
      </c>
      <c r="B169" s="2">
        <v>0</v>
      </c>
      <c r="C169" s="2">
        <v>1</v>
      </c>
      <c r="D169" s="2">
        <v>0</v>
      </c>
      <c r="E169" s="2">
        <v>1</v>
      </c>
      <c r="F169" s="2">
        <v>1</v>
      </c>
      <c r="G169" s="2">
        <v>0</v>
      </c>
      <c r="H169" s="2">
        <v>1</v>
      </c>
      <c r="I169" s="2">
        <v>1</v>
      </c>
      <c r="J169" s="2">
        <v>1</v>
      </c>
      <c r="K169" s="2">
        <v>0</v>
      </c>
      <c r="L169" s="2">
        <v>1</v>
      </c>
      <c r="M169" s="2">
        <v>1</v>
      </c>
      <c r="N169" s="2">
        <v>0</v>
      </c>
      <c r="O169" s="2">
        <v>1</v>
      </c>
      <c r="P169" s="2">
        <v>0</v>
      </c>
      <c r="Q169" s="2">
        <v>1</v>
      </c>
      <c r="R169" s="2">
        <v>0</v>
      </c>
      <c r="S169" s="2">
        <v>1</v>
      </c>
      <c r="T169" s="2">
        <v>1</v>
      </c>
      <c r="U169" s="2">
        <v>0</v>
      </c>
      <c r="V169" s="12">
        <f t="shared" si="0"/>
        <v>4000</v>
      </c>
      <c r="W169" s="2">
        <v>12</v>
      </c>
    </row>
    <row r="170" spans="1:23" x14ac:dyDescent="0.3">
      <c r="A170" s="2" t="s">
        <v>16</v>
      </c>
      <c r="B170" s="2">
        <v>1</v>
      </c>
      <c r="C170" s="2">
        <v>1</v>
      </c>
      <c r="D170" s="2">
        <v>0</v>
      </c>
      <c r="E170" s="2">
        <v>0</v>
      </c>
      <c r="F170" s="2">
        <v>1</v>
      </c>
      <c r="G170" s="2">
        <v>0</v>
      </c>
      <c r="H170" s="2">
        <v>0</v>
      </c>
      <c r="I170" s="2">
        <v>0</v>
      </c>
      <c r="J170" s="2">
        <v>1</v>
      </c>
      <c r="K170" s="2">
        <v>0</v>
      </c>
      <c r="L170" s="2">
        <v>1</v>
      </c>
      <c r="M170" s="2">
        <v>1</v>
      </c>
      <c r="N170" s="2">
        <v>0</v>
      </c>
      <c r="O170" s="2">
        <v>0</v>
      </c>
      <c r="P170" s="2">
        <v>1</v>
      </c>
      <c r="Q170" s="2">
        <v>0</v>
      </c>
      <c r="R170" s="2">
        <v>1</v>
      </c>
      <c r="S170" s="2">
        <v>0</v>
      </c>
      <c r="T170" s="2">
        <v>0</v>
      </c>
      <c r="U170" s="2">
        <v>0</v>
      </c>
      <c r="V170" s="12">
        <f t="shared" si="0"/>
        <v>2000</v>
      </c>
      <c r="W170" s="2">
        <v>8</v>
      </c>
    </row>
    <row r="171" spans="1:23" x14ac:dyDescent="0.3">
      <c r="A171" s="2" t="s">
        <v>17</v>
      </c>
      <c r="B171" s="2">
        <v>1</v>
      </c>
      <c r="C171" s="2">
        <v>1</v>
      </c>
      <c r="D171" s="2">
        <v>1</v>
      </c>
      <c r="E171" s="2">
        <v>0</v>
      </c>
      <c r="F171" s="2">
        <v>0</v>
      </c>
      <c r="G171" s="2">
        <v>1</v>
      </c>
      <c r="H171" s="2">
        <v>1</v>
      </c>
      <c r="I171" s="2">
        <v>0</v>
      </c>
      <c r="J171" s="2">
        <v>1</v>
      </c>
      <c r="K171" s="2">
        <v>0</v>
      </c>
      <c r="L171" s="2">
        <v>0</v>
      </c>
      <c r="M171" s="2">
        <v>0</v>
      </c>
      <c r="N171" s="2">
        <v>0</v>
      </c>
      <c r="O171" s="2">
        <v>1</v>
      </c>
      <c r="P171" s="2">
        <v>0</v>
      </c>
      <c r="Q171" s="2">
        <v>1</v>
      </c>
      <c r="R171" s="2">
        <v>0</v>
      </c>
      <c r="S171" s="2">
        <v>1</v>
      </c>
      <c r="T171" s="2">
        <v>1</v>
      </c>
      <c r="U171" s="2">
        <v>1</v>
      </c>
      <c r="V171" s="12">
        <f t="shared" si="0"/>
        <v>3000</v>
      </c>
      <c r="W171" s="2">
        <v>11</v>
      </c>
    </row>
    <row r="172" spans="1:23" x14ac:dyDescent="0.3">
      <c r="A172" s="2" t="s">
        <v>18</v>
      </c>
      <c r="B172" s="2">
        <v>0</v>
      </c>
      <c r="C172" s="2">
        <v>0</v>
      </c>
      <c r="D172" s="2">
        <v>1</v>
      </c>
      <c r="E172" s="2">
        <v>1</v>
      </c>
      <c r="F172" s="2">
        <v>0</v>
      </c>
      <c r="G172" s="2">
        <v>1</v>
      </c>
      <c r="H172" s="2">
        <v>1</v>
      </c>
      <c r="I172" s="2">
        <v>1</v>
      </c>
      <c r="J172" s="2">
        <v>1</v>
      </c>
      <c r="K172" s="2">
        <v>1</v>
      </c>
      <c r="L172" s="2">
        <v>0</v>
      </c>
      <c r="M172" s="2">
        <v>1</v>
      </c>
      <c r="N172" s="2">
        <v>0</v>
      </c>
      <c r="O172" s="2">
        <v>1</v>
      </c>
      <c r="P172" s="2">
        <v>1</v>
      </c>
      <c r="Q172" s="2">
        <v>0</v>
      </c>
      <c r="R172" s="2">
        <v>1</v>
      </c>
      <c r="S172" s="2">
        <v>0</v>
      </c>
      <c r="T172" s="2">
        <v>0</v>
      </c>
      <c r="U172" s="2">
        <v>0</v>
      </c>
      <c r="V172" s="12">
        <f t="shared" si="0"/>
        <v>2000</v>
      </c>
      <c r="W172" s="2">
        <v>11</v>
      </c>
    </row>
    <row r="173" spans="1:23" x14ac:dyDescent="0.3">
      <c r="A173" s="2" t="s">
        <v>19</v>
      </c>
      <c r="B173" s="2">
        <v>1</v>
      </c>
      <c r="C173" s="2">
        <v>1</v>
      </c>
      <c r="D173" s="2">
        <v>1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1</v>
      </c>
      <c r="K173" s="2">
        <v>1</v>
      </c>
      <c r="L173" s="2">
        <v>0</v>
      </c>
      <c r="M173" s="2">
        <v>0</v>
      </c>
      <c r="N173" s="2">
        <v>0</v>
      </c>
      <c r="O173" s="2">
        <v>0</v>
      </c>
      <c r="P173" s="2">
        <v>1</v>
      </c>
      <c r="Q173" s="2">
        <v>1</v>
      </c>
      <c r="R173" s="2">
        <v>0</v>
      </c>
      <c r="S173" s="2">
        <v>1</v>
      </c>
      <c r="T173" s="2">
        <v>0</v>
      </c>
      <c r="U173" s="2">
        <v>0</v>
      </c>
      <c r="V173" s="12">
        <f t="shared" si="0"/>
        <v>3000</v>
      </c>
      <c r="W173" s="2">
        <v>8</v>
      </c>
    </row>
    <row r="174" spans="1:23" x14ac:dyDescent="0.3">
      <c r="A174" s="2" t="s">
        <v>20</v>
      </c>
      <c r="B174" s="2">
        <v>0</v>
      </c>
      <c r="C174" s="2">
        <v>1</v>
      </c>
      <c r="D174" s="2">
        <v>1</v>
      </c>
      <c r="E174" s="2">
        <v>1</v>
      </c>
      <c r="F174" s="2">
        <v>1</v>
      </c>
      <c r="G174" s="2">
        <v>1</v>
      </c>
      <c r="H174" s="2">
        <v>1</v>
      </c>
      <c r="I174" s="2">
        <v>0</v>
      </c>
      <c r="J174" s="2">
        <v>1</v>
      </c>
      <c r="K174" s="2">
        <v>1</v>
      </c>
      <c r="L174" s="2">
        <v>1</v>
      </c>
      <c r="M174" s="2">
        <v>1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12">
        <f t="shared" si="0"/>
        <v>1000</v>
      </c>
      <c r="W174" s="2">
        <v>10</v>
      </c>
    </row>
    <row r="175" spans="1:23" x14ac:dyDescent="0.3">
      <c r="A175" s="2" t="s">
        <v>21</v>
      </c>
      <c r="B175" s="2">
        <v>1</v>
      </c>
      <c r="C175" s="2">
        <v>1</v>
      </c>
      <c r="D175" s="2">
        <v>0</v>
      </c>
      <c r="E175" s="2">
        <v>0</v>
      </c>
      <c r="F175" s="2">
        <v>1</v>
      </c>
      <c r="G175" s="2">
        <v>1</v>
      </c>
      <c r="H175" s="2">
        <v>1</v>
      </c>
      <c r="I175" s="2">
        <v>0</v>
      </c>
      <c r="J175" s="2">
        <v>1</v>
      </c>
      <c r="K175" s="2">
        <v>1</v>
      </c>
      <c r="L175" s="2">
        <v>0</v>
      </c>
      <c r="M175" s="2">
        <v>0</v>
      </c>
      <c r="N175" s="2">
        <v>1</v>
      </c>
      <c r="O175" s="2">
        <v>1</v>
      </c>
      <c r="P175" s="2">
        <v>1</v>
      </c>
      <c r="Q175" s="2">
        <v>1</v>
      </c>
      <c r="R175" s="2">
        <v>1</v>
      </c>
      <c r="S175" s="2">
        <v>0</v>
      </c>
      <c r="T175" s="2">
        <v>1</v>
      </c>
      <c r="U175" s="2">
        <v>0</v>
      </c>
      <c r="V175" s="12">
        <f t="shared" si="0"/>
        <v>2000</v>
      </c>
      <c r="W175" s="2">
        <v>13</v>
      </c>
    </row>
    <row r="176" spans="1:23" x14ac:dyDescent="0.3">
      <c r="A176" s="2" t="s">
        <v>22</v>
      </c>
      <c r="B176" s="2">
        <v>0</v>
      </c>
      <c r="C176" s="2">
        <v>0</v>
      </c>
      <c r="D176" s="2">
        <v>0</v>
      </c>
      <c r="E176" s="2">
        <v>1</v>
      </c>
      <c r="F176" s="2">
        <v>0</v>
      </c>
      <c r="G176" s="2">
        <v>1</v>
      </c>
      <c r="H176" s="2">
        <v>0</v>
      </c>
      <c r="I176" s="2">
        <v>0</v>
      </c>
      <c r="J176" s="2">
        <v>0</v>
      </c>
      <c r="K176" s="2">
        <v>1</v>
      </c>
      <c r="L176" s="2">
        <v>0</v>
      </c>
      <c r="M176" s="2">
        <v>1</v>
      </c>
      <c r="N176" s="2">
        <v>1</v>
      </c>
      <c r="O176" s="2">
        <v>0</v>
      </c>
      <c r="P176" s="2">
        <v>1</v>
      </c>
      <c r="Q176" s="2">
        <v>1</v>
      </c>
      <c r="R176" s="2">
        <v>0</v>
      </c>
      <c r="S176" s="2">
        <v>0</v>
      </c>
      <c r="T176" s="2">
        <v>0</v>
      </c>
      <c r="U176" s="2">
        <v>1</v>
      </c>
      <c r="V176" s="12">
        <f t="shared" si="0"/>
        <v>3000</v>
      </c>
      <c r="W176" s="2">
        <v>8</v>
      </c>
    </row>
    <row r="177" spans="1:23" x14ac:dyDescent="0.3">
      <c r="A177" s="2" t="s">
        <v>23</v>
      </c>
      <c r="B177" s="2">
        <v>0</v>
      </c>
      <c r="C177" s="2">
        <v>1</v>
      </c>
      <c r="D177" s="2">
        <v>0</v>
      </c>
      <c r="E177" s="2">
        <v>0</v>
      </c>
      <c r="F177" s="2">
        <v>1</v>
      </c>
      <c r="G177" s="2">
        <v>1</v>
      </c>
      <c r="H177" s="2">
        <v>1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1</v>
      </c>
      <c r="P177" s="2">
        <v>0</v>
      </c>
      <c r="Q177" s="2">
        <v>0</v>
      </c>
      <c r="R177" s="2">
        <v>1</v>
      </c>
      <c r="S177" s="2">
        <v>1</v>
      </c>
      <c r="T177" s="2">
        <v>0</v>
      </c>
      <c r="U177" s="2">
        <v>0</v>
      </c>
      <c r="V177" s="12">
        <f t="shared" si="0"/>
        <v>2000</v>
      </c>
      <c r="W177" s="2">
        <v>7</v>
      </c>
    </row>
    <row r="178" spans="1:23" x14ac:dyDescent="0.3">
      <c r="A178" s="2" t="s">
        <v>24</v>
      </c>
      <c r="B178" s="2">
        <v>1</v>
      </c>
      <c r="C178" s="2">
        <v>1</v>
      </c>
      <c r="D178" s="2">
        <v>1</v>
      </c>
      <c r="E178" s="2">
        <v>1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1</v>
      </c>
      <c r="L178" s="2">
        <v>0</v>
      </c>
      <c r="M178" s="2">
        <v>1</v>
      </c>
      <c r="N178" s="2">
        <v>0</v>
      </c>
      <c r="O178" s="2">
        <v>1</v>
      </c>
      <c r="P178" s="2">
        <v>0</v>
      </c>
      <c r="Q178" s="2">
        <v>0</v>
      </c>
      <c r="R178" s="2">
        <v>1</v>
      </c>
      <c r="S178" s="2">
        <v>1</v>
      </c>
      <c r="T178" s="2">
        <v>0</v>
      </c>
      <c r="U178" s="2">
        <v>0</v>
      </c>
      <c r="V178" s="12">
        <f t="shared" si="0"/>
        <v>3000</v>
      </c>
      <c r="W178" s="2">
        <v>9</v>
      </c>
    </row>
    <row r="179" spans="1:23" x14ac:dyDescent="0.3">
      <c r="A179" s="2" t="s">
        <v>25</v>
      </c>
      <c r="B179" s="2">
        <v>0</v>
      </c>
      <c r="C179" s="2">
        <v>0</v>
      </c>
      <c r="D179" s="2">
        <v>1</v>
      </c>
      <c r="E179" s="2">
        <v>0</v>
      </c>
      <c r="F179" s="2">
        <v>1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1</v>
      </c>
      <c r="M179" s="2">
        <v>0</v>
      </c>
      <c r="N179" s="2">
        <v>1</v>
      </c>
      <c r="O179" s="2">
        <v>1</v>
      </c>
      <c r="P179" s="2">
        <v>1</v>
      </c>
      <c r="Q179" s="2">
        <v>1</v>
      </c>
      <c r="R179" s="2">
        <v>0</v>
      </c>
      <c r="S179" s="2">
        <v>1</v>
      </c>
      <c r="T179" s="2">
        <v>0</v>
      </c>
      <c r="U179" s="2">
        <v>0</v>
      </c>
      <c r="V179" s="12">
        <f t="shared" si="0"/>
        <v>3000</v>
      </c>
      <c r="W179" s="2">
        <v>8</v>
      </c>
    </row>
    <row r="182" spans="1:23" x14ac:dyDescent="0.3">
      <c r="A182" s="2" t="s">
        <v>101</v>
      </c>
      <c r="B182" s="2" t="s">
        <v>102</v>
      </c>
      <c r="C182" s="2" t="s">
        <v>102</v>
      </c>
      <c r="D182" s="2" t="s">
        <v>102</v>
      </c>
      <c r="E182" s="2" t="s">
        <v>102</v>
      </c>
      <c r="F182" s="2" t="s">
        <v>102</v>
      </c>
      <c r="G182" s="2" t="s">
        <v>103</v>
      </c>
      <c r="H182" s="2" t="s">
        <v>103</v>
      </c>
      <c r="I182" s="2" t="s">
        <v>103</v>
      </c>
      <c r="J182" s="2" t="s">
        <v>103</v>
      </c>
      <c r="K182" s="2" t="s">
        <v>103</v>
      </c>
      <c r="L182" s="2" t="s">
        <v>104</v>
      </c>
      <c r="M182" s="2" t="s">
        <v>104</v>
      </c>
      <c r="N182" s="2" t="s">
        <v>104</v>
      </c>
      <c r="O182" s="2" t="s">
        <v>104</v>
      </c>
      <c r="P182" s="2" t="s">
        <v>104</v>
      </c>
      <c r="Q182" s="2" t="s">
        <v>105</v>
      </c>
      <c r="R182" s="2" t="s">
        <v>105</v>
      </c>
      <c r="S182" s="2" t="s">
        <v>105</v>
      </c>
      <c r="T182" s="2" t="s">
        <v>105</v>
      </c>
      <c r="U182" s="2" t="s">
        <v>105</v>
      </c>
      <c r="V182" s="2">
        <v>0</v>
      </c>
      <c r="W182" s="2">
        <v>0</v>
      </c>
    </row>
    <row r="183" spans="1:23" x14ac:dyDescent="0.3">
      <c r="A183" s="2" t="s">
        <v>0</v>
      </c>
      <c r="B183" s="2" t="s">
        <v>26</v>
      </c>
      <c r="C183" s="2" t="s">
        <v>27</v>
      </c>
      <c r="D183" s="2" t="s">
        <v>28</v>
      </c>
      <c r="E183" s="2" t="s">
        <v>29</v>
      </c>
      <c r="F183" s="2" t="s">
        <v>30</v>
      </c>
      <c r="G183" s="2" t="s">
        <v>26</v>
      </c>
      <c r="H183" s="2" t="s">
        <v>27</v>
      </c>
      <c r="I183" s="2" t="s">
        <v>28</v>
      </c>
      <c r="J183" s="2" t="s">
        <v>29</v>
      </c>
      <c r="K183" s="2" t="s">
        <v>30</v>
      </c>
      <c r="L183" s="2" t="s">
        <v>26</v>
      </c>
      <c r="M183" s="2" t="s">
        <v>27</v>
      </c>
      <c r="N183" s="2" t="s">
        <v>28</v>
      </c>
      <c r="O183" s="2" t="s">
        <v>29</v>
      </c>
      <c r="P183" s="2" t="s">
        <v>30</v>
      </c>
      <c r="Q183" s="2" t="s">
        <v>26</v>
      </c>
      <c r="R183" s="2" t="s">
        <v>27</v>
      </c>
      <c r="S183" s="2" t="s">
        <v>28</v>
      </c>
      <c r="T183" s="2" t="s">
        <v>29</v>
      </c>
      <c r="U183" s="2" t="s">
        <v>30</v>
      </c>
      <c r="V183" s="2" t="s">
        <v>31</v>
      </c>
      <c r="W183" s="2" t="s">
        <v>92</v>
      </c>
    </row>
    <row r="184" spans="1:23" x14ac:dyDescent="0.3">
      <c r="A184" s="2" t="s">
        <v>1</v>
      </c>
      <c r="B184" s="2">
        <v>1</v>
      </c>
      <c r="C184" s="2">
        <v>2</v>
      </c>
      <c r="D184" s="2">
        <v>1</v>
      </c>
      <c r="E184" s="2">
        <v>2</v>
      </c>
      <c r="F184" s="2">
        <v>2</v>
      </c>
      <c r="G184" s="2">
        <v>2</v>
      </c>
      <c r="H184" s="2">
        <v>1</v>
      </c>
      <c r="I184" s="2">
        <v>1</v>
      </c>
      <c r="J184" s="2">
        <v>2</v>
      </c>
      <c r="K184" s="2">
        <v>1</v>
      </c>
      <c r="L184" s="2">
        <v>1</v>
      </c>
      <c r="M184" s="2">
        <v>1</v>
      </c>
      <c r="N184" s="2">
        <v>2</v>
      </c>
      <c r="O184" s="2">
        <v>1</v>
      </c>
      <c r="P184" s="2">
        <v>1</v>
      </c>
      <c r="Q184" s="2">
        <v>1</v>
      </c>
      <c r="R184" s="2">
        <v>2</v>
      </c>
      <c r="S184" s="2">
        <v>1</v>
      </c>
      <c r="T184" s="2">
        <v>2</v>
      </c>
      <c r="U184" s="2">
        <v>1</v>
      </c>
      <c r="V184" s="2">
        <v>4000</v>
      </c>
      <c r="W184" s="2">
        <v>12</v>
      </c>
    </row>
    <row r="185" spans="1:23" x14ac:dyDescent="0.3">
      <c r="A185" s="2" t="s">
        <v>2</v>
      </c>
      <c r="B185" s="2">
        <v>1</v>
      </c>
      <c r="C185" s="2">
        <v>1</v>
      </c>
      <c r="D185" s="2">
        <v>1</v>
      </c>
      <c r="E185" s="2">
        <v>1</v>
      </c>
      <c r="F185" s="2">
        <v>1</v>
      </c>
      <c r="G185" s="2">
        <v>2</v>
      </c>
      <c r="H185" s="2">
        <v>2</v>
      </c>
      <c r="I185" s="2">
        <v>1</v>
      </c>
      <c r="J185" s="2">
        <v>1</v>
      </c>
      <c r="K185" s="2">
        <v>1</v>
      </c>
      <c r="L185" s="2">
        <v>2</v>
      </c>
      <c r="M185" s="2">
        <v>2</v>
      </c>
      <c r="N185" s="2">
        <v>2</v>
      </c>
      <c r="O185" s="2">
        <v>2</v>
      </c>
      <c r="P185" s="2">
        <v>2</v>
      </c>
      <c r="Q185" s="2">
        <v>1</v>
      </c>
      <c r="R185" s="2">
        <v>1</v>
      </c>
      <c r="S185" s="2">
        <v>1</v>
      </c>
      <c r="T185" s="2">
        <v>1</v>
      </c>
      <c r="U185" s="2">
        <v>2</v>
      </c>
      <c r="V185" s="2">
        <v>4000</v>
      </c>
      <c r="W185" s="2">
        <v>12</v>
      </c>
    </row>
    <row r="186" spans="1:23" x14ac:dyDescent="0.3">
      <c r="A186" s="2" t="s">
        <v>3</v>
      </c>
      <c r="B186" s="2">
        <v>2</v>
      </c>
      <c r="C186" s="2">
        <v>1</v>
      </c>
      <c r="D186" s="2">
        <v>2</v>
      </c>
      <c r="E186" s="2">
        <v>2</v>
      </c>
      <c r="F186" s="2">
        <v>1</v>
      </c>
      <c r="G186" s="2">
        <v>2</v>
      </c>
      <c r="H186" s="2">
        <v>2</v>
      </c>
      <c r="I186" s="2">
        <v>1</v>
      </c>
      <c r="J186" s="2">
        <v>1</v>
      </c>
      <c r="K186" s="2">
        <v>1</v>
      </c>
      <c r="L186" s="2">
        <v>1</v>
      </c>
      <c r="M186" s="2">
        <v>1</v>
      </c>
      <c r="N186" s="2">
        <v>2</v>
      </c>
      <c r="O186" s="2">
        <v>1</v>
      </c>
      <c r="P186" s="2">
        <v>2</v>
      </c>
      <c r="Q186" s="2">
        <v>1</v>
      </c>
      <c r="R186" s="2">
        <v>1</v>
      </c>
      <c r="S186" s="2">
        <v>2</v>
      </c>
      <c r="T186" s="2">
        <v>2</v>
      </c>
      <c r="U186" s="2">
        <v>1</v>
      </c>
      <c r="V186" s="2">
        <v>3000</v>
      </c>
      <c r="W186" s="2">
        <v>11</v>
      </c>
    </row>
    <row r="187" spans="1:23" x14ac:dyDescent="0.3">
      <c r="A187" s="2" t="s">
        <v>4</v>
      </c>
      <c r="B187" s="2">
        <v>2</v>
      </c>
      <c r="C187" s="2">
        <v>2</v>
      </c>
      <c r="D187" s="2">
        <v>2</v>
      </c>
      <c r="E187" s="2">
        <v>1</v>
      </c>
      <c r="F187" s="2">
        <v>1</v>
      </c>
      <c r="G187" s="2">
        <v>2</v>
      </c>
      <c r="H187" s="2">
        <v>1</v>
      </c>
      <c r="I187" s="2">
        <v>2</v>
      </c>
      <c r="J187" s="2">
        <v>2</v>
      </c>
      <c r="K187" s="2">
        <v>2</v>
      </c>
      <c r="L187" s="2">
        <v>2</v>
      </c>
      <c r="M187" s="2">
        <v>1</v>
      </c>
      <c r="N187" s="2">
        <v>1</v>
      </c>
      <c r="O187" s="2">
        <v>2</v>
      </c>
      <c r="P187" s="2">
        <v>2</v>
      </c>
      <c r="Q187" s="2">
        <v>2</v>
      </c>
      <c r="R187" s="2">
        <v>2</v>
      </c>
      <c r="S187" s="2">
        <v>2</v>
      </c>
      <c r="T187" s="2">
        <v>1</v>
      </c>
      <c r="U187" s="2">
        <v>1</v>
      </c>
      <c r="V187" s="2">
        <v>1000</v>
      </c>
      <c r="W187" s="2">
        <v>7</v>
      </c>
    </row>
    <row r="188" spans="1:23" x14ac:dyDescent="0.3">
      <c r="A188" s="2" t="s">
        <v>5</v>
      </c>
      <c r="B188" s="2">
        <v>2</v>
      </c>
      <c r="C188" s="2">
        <v>2</v>
      </c>
      <c r="D188" s="2">
        <v>1</v>
      </c>
      <c r="E188" s="2">
        <v>1</v>
      </c>
      <c r="F188" s="2">
        <v>2</v>
      </c>
      <c r="G188" s="2">
        <v>2</v>
      </c>
      <c r="H188" s="2">
        <v>2</v>
      </c>
      <c r="I188" s="2">
        <v>1</v>
      </c>
      <c r="J188" s="2">
        <v>2</v>
      </c>
      <c r="K188" s="2">
        <v>1</v>
      </c>
      <c r="L188" s="2">
        <v>2</v>
      </c>
      <c r="M188" s="2">
        <v>2</v>
      </c>
      <c r="N188" s="2">
        <v>2</v>
      </c>
      <c r="O188" s="2">
        <v>2</v>
      </c>
      <c r="P188" s="2">
        <v>2</v>
      </c>
      <c r="Q188" s="2">
        <v>2</v>
      </c>
      <c r="R188" s="2">
        <v>2</v>
      </c>
      <c r="S188" s="2">
        <v>1</v>
      </c>
      <c r="T188" s="2">
        <v>1</v>
      </c>
      <c r="U188" s="2">
        <v>2</v>
      </c>
      <c r="V188" s="2">
        <v>2000</v>
      </c>
      <c r="W188" s="2">
        <v>6</v>
      </c>
    </row>
    <row r="189" spans="1:23" x14ac:dyDescent="0.3">
      <c r="A189" s="2" t="s">
        <v>6</v>
      </c>
      <c r="B189" s="2">
        <v>2</v>
      </c>
      <c r="C189" s="2">
        <v>1</v>
      </c>
      <c r="D189" s="2">
        <v>1</v>
      </c>
      <c r="E189" s="2">
        <v>1</v>
      </c>
      <c r="F189" s="2">
        <v>2</v>
      </c>
      <c r="G189" s="2">
        <v>1</v>
      </c>
      <c r="H189" s="2">
        <v>1</v>
      </c>
      <c r="I189" s="2">
        <v>1</v>
      </c>
      <c r="J189" s="2">
        <v>1</v>
      </c>
      <c r="K189" s="2">
        <v>2</v>
      </c>
      <c r="L189" s="2">
        <v>1</v>
      </c>
      <c r="M189" s="2">
        <v>2</v>
      </c>
      <c r="N189" s="2">
        <v>1</v>
      </c>
      <c r="O189" s="2">
        <v>1</v>
      </c>
      <c r="P189" s="2">
        <v>1</v>
      </c>
      <c r="Q189" s="2">
        <v>2</v>
      </c>
      <c r="R189" s="2">
        <v>2</v>
      </c>
      <c r="S189" s="2">
        <v>1</v>
      </c>
      <c r="T189" s="2">
        <v>2</v>
      </c>
      <c r="U189" s="2">
        <v>2</v>
      </c>
      <c r="V189" s="2">
        <v>2000</v>
      </c>
      <c r="W189" s="2">
        <v>12</v>
      </c>
    </row>
    <row r="190" spans="1:23" x14ac:dyDescent="0.3">
      <c r="A190" s="2" t="s">
        <v>7</v>
      </c>
      <c r="B190" s="2">
        <v>1</v>
      </c>
      <c r="C190" s="2">
        <v>1</v>
      </c>
      <c r="D190" s="2">
        <v>1</v>
      </c>
      <c r="E190" s="2">
        <v>1</v>
      </c>
      <c r="F190" s="2">
        <v>1</v>
      </c>
      <c r="G190" s="2">
        <v>1</v>
      </c>
      <c r="H190" s="2">
        <v>2</v>
      </c>
      <c r="I190" s="2">
        <v>1</v>
      </c>
      <c r="J190" s="2">
        <v>2</v>
      </c>
      <c r="K190" s="2">
        <v>1</v>
      </c>
      <c r="L190" s="2">
        <v>1</v>
      </c>
      <c r="M190" s="2">
        <v>1</v>
      </c>
      <c r="N190" s="2">
        <v>2</v>
      </c>
      <c r="O190" s="2">
        <v>2</v>
      </c>
      <c r="P190" s="2">
        <v>2</v>
      </c>
      <c r="Q190" s="2">
        <v>2</v>
      </c>
      <c r="R190" s="2">
        <v>2</v>
      </c>
      <c r="S190" s="2">
        <v>2</v>
      </c>
      <c r="T190" s="2">
        <v>1</v>
      </c>
      <c r="U190" s="2">
        <v>2</v>
      </c>
      <c r="V190" s="2">
        <v>1000</v>
      </c>
      <c r="W190" s="2">
        <v>11</v>
      </c>
    </row>
    <row r="191" spans="1:23" x14ac:dyDescent="0.3">
      <c r="A191" s="2" t="s">
        <v>8</v>
      </c>
      <c r="B191" s="2">
        <v>2</v>
      </c>
      <c r="C191" s="2">
        <v>2</v>
      </c>
      <c r="D191" s="2">
        <v>2</v>
      </c>
      <c r="E191" s="2">
        <v>1</v>
      </c>
      <c r="F191" s="2">
        <v>2</v>
      </c>
      <c r="G191" s="2">
        <v>2</v>
      </c>
      <c r="H191" s="2">
        <v>1</v>
      </c>
      <c r="I191" s="2">
        <v>1</v>
      </c>
      <c r="J191" s="2">
        <v>2</v>
      </c>
      <c r="K191" s="2">
        <v>1</v>
      </c>
      <c r="L191" s="2">
        <v>2</v>
      </c>
      <c r="M191" s="2">
        <v>2</v>
      </c>
      <c r="N191" s="2">
        <v>2</v>
      </c>
      <c r="O191" s="2">
        <v>1</v>
      </c>
      <c r="P191" s="2">
        <v>1</v>
      </c>
      <c r="Q191" s="2">
        <v>1</v>
      </c>
      <c r="R191" s="2">
        <v>1</v>
      </c>
      <c r="S191" s="2">
        <v>1</v>
      </c>
      <c r="T191" s="2">
        <v>1</v>
      </c>
      <c r="U191" s="2">
        <v>2</v>
      </c>
      <c r="V191" s="2">
        <v>3000</v>
      </c>
      <c r="W191" s="2">
        <v>10</v>
      </c>
    </row>
    <row r="192" spans="1:23" x14ac:dyDescent="0.3">
      <c r="A192" s="2" t="s">
        <v>9</v>
      </c>
      <c r="B192" s="2">
        <v>1</v>
      </c>
      <c r="C192" s="2">
        <v>2</v>
      </c>
      <c r="D192" s="2">
        <v>2</v>
      </c>
      <c r="E192" s="2">
        <v>1</v>
      </c>
      <c r="F192" s="2">
        <v>2</v>
      </c>
      <c r="G192" s="2">
        <v>1</v>
      </c>
      <c r="H192" s="2">
        <v>1</v>
      </c>
      <c r="I192" s="2">
        <v>1</v>
      </c>
      <c r="J192" s="2">
        <v>1</v>
      </c>
      <c r="K192" s="2">
        <v>1</v>
      </c>
      <c r="L192" s="2">
        <v>2</v>
      </c>
      <c r="M192" s="2">
        <v>2</v>
      </c>
      <c r="N192" s="2">
        <v>1</v>
      </c>
      <c r="O192" s="2">
        <v>2</v>
      </c>
      <c r="P192" s="2">
        <v>2</v>
      </c>
      <c r="Q192" s="2">
        <v>2</v>
      </c>
      <c r="R192" s="2">
        <v>1</v>
      </c>
      <c r="S192" s="2">
        <v>2</v>
      </c>
      <c r="T192" s="2">
        <v>2</v>
      </c>
      <c r="U192" s="2">
        <v>1</v>
      </c>
      <c r="V192" s="2">
        <v>1000</v>
      </c>
      <c r="W192" s="2">
        <v>10</v>
      </c>
    </row>
    <row r="193" spans="1:23" x14ac:dyDescent="0.3">
      <c r="A193" s="2" t="s">
        <v>10</v>
      </c>
      <c r="B193" s="2">
        <v>1</v>
      </c>
      <c r="C193" s="2">
        <v>2</v>
      </c>
      <c r="D193" s="2">
        <v>1</v>
      </c>
      <c r="E193" s="2">
        <v>1</v>
      </c>
      <c r="F193" s="2">
        <v>1</v>
      </c>
      <c r="G193" s="2">
        <v>1</v>
      </c>
      <c r="H193" s="2">
        <v>1</v>
      </c>
      <c r="I193" s="2">
        <v>1</v>
      </c>
      <c r="J193" s="2">
        <v>2</v>
      </c>
      <c r="K193" s="2">
        <v>1</v>
      </c>
      <c r="L193" s="2">
        <v>2</v>
      </c>
      <c r="M193" s="2">
        <v>1</v>
      </c>
      <c r="N193" s="2">
        <v>1</v>
      </c>
      <c r="O193" s="2">
        <v>1</v>
      </c>
      <c r="P193" s="2">
        <v>2</v>
      </c>
      <c r="Q193" s="2">
        <v>2</v>
      </c>
      <c r="R193" s="2">
        <v>1</v>
      </c>
      <c r="S193" s="2">
        <v>1</v>
      </c>
      <c r="T193" s="2">
        <v>1</v>
      </c>
      <c r="U193" s="2">
        <v>2</v>
      </c>
      <c r="V193" s="2">
        <v>3000</v>
      </c>
      <c r="W193" s="2">
        <v>14</v>
      </c>
    </row>
    <row r="194" spans="1:23" x14ac:dyDescent="0.3">
      <c r="A194" s="2" t="s">
        <v>11</v>
      </c>
      <c r="B194" s="2">
        <v>2</v>
      </c>
      <c r="C194" s="2">
        <v>1</v>
      </c>
      <c r="D194" s="2">
        <v>1</v>
      </c>
      <c r="E194" s="2">
        <v>2</v>
      </c>
      <c r="F194" s="2">
        <v>2</v>
      </c>
      <c r="G194" s="2">
        <v>1</v>
      </c>
      <c r="H194" s="2">
        <v>2</v>
      </c>
      <c r="I194" s="2">
        <v>2</v>
      </c>
      <c r="J194" s="2">
        <v>2</v>
      </c>
      <c r="K194" s="2">
        <v>2</v>
      </c>
      <c r="L194" s="2">
        <v>1</v>
      </c>
      <c r="M194" s="2">
        <v>2</v>
      </c>
      <c r="N194" s="2">
        <v>2</v>
      </c>
      <c r="O194" s="2">
        <v>2</v>
      </c>
      <c r="P194" s="2">
        <v>1</v>
      </c>
      <c r="Q194" s="2">
        <v>1</v>
      </c>
      <c r="R194" s="2">
        <v>2</v>
      </c>
      <c r="S194" s="2">
        <v>1</v>
      </c>
      <c r="T194" s="2">
        <v>2</v>
      </c>
      <c r="U194" s="2">
        <v>1</v>
      </c>
      <c r="V194" s="2">
        <v>3000</v>
      </c>
      <c r="W194" s="2">
        <v>8</v>
      </c>
    </row>
    <row r="195" spans="1:23" x14ac:dyDescent="0.3">
      <c r="A195" s="2" t="s">
        <v>12</v>
      </c>
      <c r="B195" s="2">
        <v>1</v>
      </c>
      <c r="C195" s="2">
        <v>1</v>
      </c>
      <c r="D195" s="2">
        <v>1</v>
      </c>
      <c r="E195" s="2">
        <v>1</v>
      </c>
      <c r="F195" s="2">
        <v>1</v>
      </c>
      <c r="G195" s="2">
        <v>1</v>
      </c>
      <c r="H195" s="2">
        <v>2</v>
      </c>
      <c r="I195" s="2">
        <v>2</v>
      </c>
      <c r="J195" s="2">
        <v>1</v>
      </c>
      <c r="K195" s="2">
        <v>2</v>
      </c>
      <c r="L195" s="2">
        <v>1</v>
      </c>
      <c r="M195" s="2">
        <v>2</v>
      </c>
      <c r="N195" s="2">
        <v>1</v>
      </c>
      <c r="O195" s="2">
        <v>2</v>
      </c>
      <c r="P195" s="2">
        <v>1</v>
      </c>
      <c r="Q195" s="2">
        <v>1</v>
      </c>
      <c r="R195" s="2">
        <v>2</v>
      </c>
      <c r="S195" s="2">
        <v>2</v>
      </c>
      <c r="T195" s="2">
        <v>2</v>
      </c>
      <c r="U195" s="2">
        <v>2</v>
      </c>
      <c r="V195" s="2">
        <v>2000</v>
      </c>
      <c r="W195" s="2">
        <v>11</v>
      </c>
    </row>
    <row r="196" spans="1:23" x14ac:dyDescent="0.3">
      <c r="A196" s="2" t="s">
        <v>13</v>
      </c>
      <c r="B196" s="2">
        <v>1</v>
      </c>
      <c r="C196" s="2">
        <v>2</v>
      </c>
      <c r="D196" s="2">
        <v>1</v>
      </c>
      <c r="E196" s="2">
        <v>2</v>
      </c>
      <c r="F196" s="2">
        <v>1</v>
      </c>
      <c r="G196" s="2">
        <v>1</v>
      </c>
      <c r="H196" s="2">
        <v>2</v>
      </c>
      <c r="I196" s="2">
        <v>1</v>
      </c>
      <c r="J196" s="2">
        <v>2</v>
      </c>
      <c r="K196" s="2">
        <v>1</v>
      </c>
      <c r="L196" s="2">
        <v>2</v>
      </c>
      <c r="M196" s="2">
        <v>1</v>
      </c>
      <c r="N196" s="2">
        <v>2</v>
      </c>
      <c r="O196" s="2">
        <v>1</v>
      </c>
      <c r="P196" s="2">
        <v>1</v>
      </c>
      <c r="Q196" s="2">
        <v>2</v>
      </c>
      <c r="R196" s="2">
        <v>2</v>
      </c>
      <c r="S196" s="2">
        <v>1</v>
      </c>
      <c r="T196" s="2">
        <v>2</v>
      </c>
      <c r="U196" s="2">
        <v>2</v>
      </c>
      <c r="V196" s="2">
        <v>2000</v>
      </c>
      <c r="W196" s="2">
        <v>10</v>
      </c>
    </row>
    <row r="197" spans="1:23" x14ac:dyDescent="0.3">
      <c r="A197" s="2" t="s">
        <v>14</v>
      </c>
      <c r="B197" s="2">
        <v>2</v>
      </c>
      <c r="C197" s="2">
        <v>1</v>
      </c>
      <c r="D197" s="2">
        <v>2</v>
      </c>
      <c r="E197" s="2">
        <v>2</v>
      </c>
      <c r="F197" s="2">
        <v>2</v>
      </c>
      <c r="G197" s="2">
        <v>1</v>
      </c>
      <c r="H197" s="2">
        <v>2</v>
      </c>
      <c r="I197" s="2">
        <v>1</v>
      </c>
      <c r="J197" s="2">
        <v>2</v>
      </c>
      <c r="K197" s="2">
        <v>2</v>
      </c>
      <c r="L197" s="2">
        <v>2</v>
      </c>
      <c r="M197" s="2">
        <v>2</v>
      </c>
      <c r="N197" s="2">
        <v>1</v>
      </c>
      <c r="O197" s="2">
        <v>1</v>
      </c>
      <c r="P197" s="2">
        <v>2</v>
      </c>
      <c r="Q197" s="2">
        <v>2</v>
      </c>
      <c r="R197" s="2">
        <v>1</v>
      </c>
      <c r="S197" s="2">
        <v>1</v>
      </c>
      <c r="T197" s="2">
        <v>2</v>
      </c>
      <c r="U197" s="2">
        <v>1</v>
      </c>
      <c r="V197" s="2">
        <v>2000</v>
      </c>
      <c r="W197" s="2">
        <v>8</v>
      </c>
    </row>
    <row r="198" spans="1:23" x14ac:dyDescent="0.3">
      <c r="A198" s="2" t="s">
        <v>15</v>
      </c>
      <c r="B198" s="2">
        <v>2</v>
      </c>
      <c r="C198" s="2">
        <v>1</v>
      </c>
      <c r="D198" s="2">
        <v>2</v>
      </c>
      <c r="E198" s="2">
        <v>1</v>
      </c>
      <c r="F198" s="2">
        <v>1</v>
      </c>
      <c r="G198" s="2">
        <v>2</v>
      </c>
      <c r="H198" s="2">
        <v>1</v>
      </c>
      <c r="I198" s="2">
        <v>1</v>
      </c>
      <c r="J198" s="2">
        <v>1</v>
      </c>
      <c r="K198" s="2">
        <v>2</v>
      </c>
      <c r="L198" s="2">
        <v>1</v>
      </c>
      <c r="M198" s="2">
        <v>1</v>
      </c>
      <c r="N198" s="2">
        <v>2</v>
      </c>
      <c r="O198" s="2">
        <v>1</v>
      </c>
      <c r="P198" s="2">
        <v>2</v>
      </c>
      <c r="Q198" s="2">
        <v>1</v>
      </c>
      <c r="R198" s="2">
        <v>2</v>
      </c>
      <c r="S198" s="2">
        <v>1</v>
      </c>
      <c r="T198" s="2">
        <v>1</v>
      </c>
      <c r="U198" s="2">
        <v>2</v>
      </c>
      <c r="V198" s="2">
        <v>4000</v>
      </c>
      <c r="W198" s="2">
        <v>12</v>
      </c>
    </row>
    <row r="199" spans="1:23" x14ac:dyDescent="0.3">
      <c r="A199" s="2" t="s">
        <v>16</v>
      </c>
      <c r="B199" s="2">
        <v>1</v>
      </c>
      <c r="C199" s="2">
        <v>1</v>
      </c>
      <c r="D199" s="2">
        <v>2</v>
      </c>
      <c r="E199" s="2">
        <v>2</v>
      </c>
      <c r="F199" s="2">
        <v>1</v>
      </c>
      <c r="G199" s="2">
        <v>2</v>
      </c>
      <c r="H199" s="2">
        <v>2</v>
      </c>
      <c r="I199" s="2">
        <v>2</v>
      </c>
      <c r="J199" s="2">
        <v>1</v>
      </c>
      <c r="K199" s="2">
        <v>2</v>
      </c>
      <c r="L199" s="2">
        <v>1</v>
      </c>
      <c r="M199" s="2">
        <v>1</v>
      </c>
      <c r="N199" s="2">
        <v>2</v>
      </c>
      <c r="O199" s="2">
        <v>2</v>
      </c>
      <c r="P199" s="2">
        <v>1</v>
      </c>
      <c r="Q199" s="2">
        <v>2</v>
      </c>
      <c r="R199" s="2">
        <v>1</v>
      </c>
      <c r="S199" s="2">
        <v>2</v>
      </c>
      <c r="T199" s="2">
        <v>2</v>
      </c>
      <c r="U199" s="2">
        <v>2</v>
      </c>
      <c r="V199" s="2">
        <v>2000</v>
      </c>
      <c r="W199" s="2">
        <v>8</v>
      </c>
    </row>
    <row r="200" spans="1:23" x14ac:dyDescent="0.3">
      <c r="A200" s="2" t="s">
        <v>17</v>
      </c>
      <c r="B200" s="2">
        <v>1</v>
      </c>
      <c r="C200" s="2">
        <v>1</v>
      </c>
      <c r="D200" s="2">
        <v>1</v>
      </c>
      <c r="E200" s="2">
        <v>2</v>
      </c>
      <c r="F200" s="2">
        <v>2</v>
      </c>
      <c r="G200" s="2">
        <v>1</v>
      </c>
      <c r="H200" s="2">
        <v>1</v>
      </c>
      <c r="I200" s="2">
        <v>2</v>
      </c>
      <c r="J200" s="2">
        <v>1</v>
      </c>
      <c r="K200" s="2">
        <v>2</v>
      </c>
      <c r="L200" s="2">
        <v>2</v>
      </c>
      <c r="M200" s="2">
        <v>2</v>
      </c>
      <c r="N200" s="2">
        <v>2</v>
      </c>
      <c r="O200" s="2">
        <v>1</v>
      </c>
      <c r="P200" s="2">
        <v>2</v>
      </c>
      <c r="Q200" s="2">
        <v>1</v>
      </c>
      <c r="R200" s="2">
        <v>2</v>
      </c>
      <c r="S200" s="2">
        <v>1</v>
      </c>
      <c r="T200" s="2">
        <v>1</v>
      </c>
      <c r="U200" s="2">
        <v>1</v>
      </c>
      <c r="V200" s="2">
        <v>3000</v>
      </c>
      <c r="W200" s="2">
        <v>11</v>
      </c>
    </row>
    <row r="201" spans="1:23" x14ac:dyDescent="0.3">
      <c r="A201" s="2" t="s">
        <v>18</v>
      </c>
      <c r="B201" s="2">
        <v>2</v>
      </c>
      <c r="C201" s="2">
        <v>2</v>
      </c>
      <c r="D201" s="2">
        <v>1</v>
      </c>
      <c r="E201" s="2">
        <v>1</v>
      </c>
      <c r="F201" s="2">
        <v>2</v>
      </c>
      <c r="G201" s="2">
        <v>1</v>
      </c>
      <c r="H201" s="2">
        <v>1</v>
      </c>
      <c r="I201" s="2">
        <v>1</v>
      </c>
      <c r="J201" s="2">
        <v>1</v>
      </c>
      <c r="K201" s="2">
        <v>1</v>
      </c>
      <c r="L201" s="2">
        <v>2</v>
      </c>
      <c r="M201" s="2">
        <v>1</v>
      </c>
      <c r="N201" s="2">
        <v>2</v>
      </c>
      <c r="O201" s="2">
        <v>1</v>
      </c>
      <c r="P201" s="2">
        <v>1</v>
      </c>
      <c r="Q201" s="2">
        <v>2</v>
      </c>
      <c r="R201" s="2">
        <v>1</v>
      </c>
      <c r="S201" s="2">
        <v>2</v>
      </c>
      <c r="T201" s="2">
        <v>2</v>
      </c>
      <c r="U201" s="2">
        <v>2</v>
      </c>
      <c r="V201" s="2">
        <v>2000</v>
      </c>
      <c r="W201" s="2">
        <v>11</v>
      </c>
    </row>
    <row r="202" spans="1:23" x14ac:dyDescent="0.3">
      <c r="A202" s="2" t="s">
        <v>19</v>
      </c>
      <c r="B202" s="2">
        <v>1</v>
      </c>
      <c r="C202" s="2">
        <v>1</v>
      </c>
      <c r="D202" s="2">
        <v>1</v>
      </c>
      <c r="E202" s="2">
        <v>2</v>
      </c>
      <c r="F202" s="2">
        <v>2</v>
      </c>
      <c r="G202" s="2">
        <v>2</v>
      </c>
      <c r="H202" s="2">
        <v>2</v>
      </c>
      <c r="I202" s="2">
        <v>2</v>
      </c>
      <c r="J202" s="2">
        <v>1</v>
      </c>
      <c r="K202" s="2">
        <v>1</v>
      </c>
      <c r="L202" s="2">
        <v>2</v>
      </c>
      <c r="M202" s="2">
        <v>2</v>
      </c>
      <c r="N202" s="2">
        <v>2</v>
      </c>
      <c r="O202" s="2">
        <v>2</v>
      </c>
      <c r="P202" s="2">
        <v>1</v>
      </c>
      <c r="Q202" s="2">
        <v>1</v>
      </c>
      <c r="R202" s="2">
        <v>2</v>
      </c>
      <c r="S202" s="2">
        <v>1</v>
      </c>
      <c r="T202" s="2">
        <v>2</v>
      </c>
      <c r="U202" s="2">
        <v>2</v>
      </c>
      <c r="V202" s="2">
        <v>3000</v>
      </c>
      <c r="W202" s="2">
        <v>8</v>
      </c>
    </row>
    <row r="203" spans="1:23" x14ac:dyDescent="0.3">
      <c r="A203" s="2" t="s">
        <v>20</v>
      </c>
      <c r="B203" s="2">
        <v>2</v>
      </c>
      <c r="C203" s="2">
        <v>1</v>
      </c>
      <c r="D203" s="2">
        <v>1</v>
      </c>
      <c r="E203" s="2">
        <v>1</v>
      </c>
      <c r="F203" s="2">
        <v>1</v>
      </c>
      <c r="G203" s="2">
        <v>1</v>
      </c>
      <c r="H203" s="2">
        <v>1</v>
      </c>
      <c r="I203" s="2">
        <v>2</v>
      </c>
      <c r="J203" s="2">
        <v>1</v>
      </c>
      <c r="K203" s="2">
        <v>1</v>
      </c>
      <c r="L203" s="2">
        <v>1</v>
      </c>
      <c r="M203" s="2">
        <v>1</v>
      </c>
      <c r="N203" s="2">
        <v>2</v>
      </c>
      <c r="O203" s="2">
        <v>2</v>
      </c>
      <c r="P203" s="2">
        <v>2</v>
      </c>
      <c r="Q203" s="2">
        <v>2</v>
      </c>
      <c r="R203" s="2">
        <v>2</v>
      </c>
      <c r="S203" s="2">
        <v>2</v>
      </c>
      <c r="T203" s="2">
        <v>2</v>
      </c>
      <c r="U203" s="2">
        <v>2</v>
      </c>
      <c r="V203" s="2">
        <v>1000</v>
      </c>
      <c r="W203" s="2">
        <v>10</v>
      </c>
    </row>
    <row r="204" spans="1:23" x14ac:dyDescent="0.3">
      <c r="A204" s="2" t="s">
        <v>21</v>
      </c>
      <c r="B204" s="2">
        <v>1</v>
      </c>
      <c r="C204" s="2">
        <v>1</v>
      </c>
      <c r="D204" s="2">
        <v>2</v>
      </c>
      <c r="E204" s="2">
        <v>2</v>
      </c>
      <c r="F204" s="2">
        <v>1</v>
      </c>
      <c r="G204" s="2">
        <v>1</v>
      </c>
      <c r="H204" s="2">
        <v>1</v>
      </c>
      <c r="I204" s="2">
        <v>2</v>
      </c>
      <c r="J204" s="2">
        <v>1</v>
      </c>
      <c r="K204" s="2">
        <v>1</v>
      </c>
      <c r="L204" s="2">
        <v>2</v>
      </c>
      <c r="M204" s="2">
        <v>2</v>
      </c>
      <c r="N204" s="2">
        <v>1</v>
      </c>
      <c r="O204" s="2">
        <v>1</v>
      </c>
      <c r="P204" s="2">
        <v>1</v>
      </c>
      <c r="Q204" s="2">
        <v>1</v>
      </c>
      <c r="R204" s="2">
        <v>1</v>
      </c>
      <c r="S204" s="2">
        <v>2</v>
      </c>
      <c r="T204" s="2">
        <v>1</v>
      </c>
      <c r="U204" s="2">
        <v>2</v>
      </c>
      <c r="V204" s="2">
        <v>2000</v>
      </c>
      <c r="W204" s="2">
        <v>13</v>
      </c>
    </row>
    <row r="205" spans="1:23" x14ac:dyDescent="0.3">
      <c r="A205" s="2" t="s">
        <v>22</v>
      </c>
      <c r="B205" s="2">
        <v>2</v>
      </c>
      <c r="C205" s="2">
        <v>2</v>
      </c>
      <c r="D205" s="2">
        <v>2</v>
      </c>
      <c r="E205" s="2">
        <v>1</v>
      </c>
      <c r="F205" s="2">
        <v>2</v>
      </c>
      <c r="G205" s="2">
        <v>1</v>
      </c>
      <c r="H205" s="2">
        <v>2</v>
      </c>
      <c r="I205" s="2">
        <v>2</v>
      </c>
      <c r="J205" s="2">
        <v>2</v>
      </c>
      <c r="K205" s="2">
        <v>1</v>
      </c>
      <c r="L205" s="2">
        <v>2</v>
      </c>
      <c r="M205" s="2">
        <v>1</v>
      </c>
      <c r="N205" s="2">
        <v>1</v>
      </c>
      <c r="O205" s="2">
        <v>2</v>
      </c>
      <c r="P205" s="2">
        <v>1</v>
      </c>
      <c r="Q205" s="2">
        <v>1</v>
      </c>
      <c r="R205" s="2">
        <v>2</v>
      </c>
      <c r="S205" s="2">
        <v>2</v>
      </c>
      <c r="T205" s="2">
        <v>2</v>
      </c>
      <c r="U205" s="2">
        <v>1</v>
      </c>
      <c r="V205" s="2">
        <v>3000</v>
      </c>
      <c r="W205" s="2">
        <v>8</v>
      </c>
    </row>
    <row r="206" spans="1:23" x14ac:dyDescent="0.3">
      <c r="A206" s="2" t="s">
        <v>23</v>
      </c>
      <c r="B206" s="2">
        <v>2</v>
      </c>
      <c r="C206" s="2">
        <v>1</v>
      </c>
      <c r="D206" s="2">
        <v>2</v>
      </c>
      <c r="E206" s="2">
        <v>2</v>
      </c>
      <c r="F206" s="2">
        <v>1</v>
      </c>
      <c r="G206" s="2">
        <v>1</v>
      </c>
      <c r="H206" s="2">
        <v>1</v>
      </c>
      <c r="I206" s="2">
        <v>2</v>
      </c>
      <c r="J206" s="2">
        <v>2</v>
      </c>
      <c r="K206" s="2">
        <v>2</v>
      </c>
      <c r="L206" s="2">
        <v>2</v>
      </c>
      <c r="M206" s="2">
        <v>2</v>
      </c>
      <c r="N206" s="2">
        <v>2</v>
      </c>
      <c r="O206" s="2">
        <v>1</v>
      </c>
      <c r="P206" s="2">
        <v>2</v>
      </c>
      <c r="Q206" s="2">
        <v>2</v>
      </c>
      <c r="R206" s="2">
        <v>1</v>
      </c>
      <c r="S206" s="2">
        <v>1</v>
      </c>
      <c r="T206" s="2">
        <v>2</v>
      </c>
      <c r="U206" s="2">
        <v>2</v>
      </c>
      <c r="V206" s="2">
        <v>2000</v>
      </c>
      <c r="W206" s="2">
        <v>7</v>
      </c>
    </row>
    <row r="207" spans="1:23" x14ac:dyDescent="0.3">
      <c r="A207" s="2" t="s">
        <v>24</v>
      </c>
      <c r="B207" s="2">
        <v>1</v>
      </c>
      <c r="C207" s="2">
        <v>1</v>
      </c>
      <c r="D207" s="2">
        <v>1</v>
      </c>
      <c r="E207" s="2">
        <v>1</v>
      </c>
      <c r="F207" s="2">
        <v>2</v>
      </c>
      <c r="G207" s="2">
        <v>2</v>
      </c>
      <c r="H207" s="2">
        <v>2</v>
      </c>
      <c r="I207" s="2">
        <v>2</v>
      </c>
      <c r="J207" s="2">
        <v>2</v>
      </c>
      <c r="K207" s="2">
        <v>1</v>
      </c>
      <c r="L207" s="2">
        <v>2</v>
      </c>
      <c r="M207" s="2">
        <v>1</v>
      </c>
      <c r="N207" s="2">
        <v>2</v>
      </c>
      <c r="O207" s="2">
        <v>1</v>
      </c>
      <c r="P207" s="2">
        <v>2</v>
      </c>
      <c r="Q207" s="2">
        <v>2</v>
      </c>
      <c r="R207" s="2">
        <v>1</v>
      </c>
      <c r="S207" s="2">
        <v>1</v>
      </c>
      <c r="T207" s="2">
        <v>2</v>
      </c>
      <c r="U207" s="2">
        <v>2</v>
      </c>
      <c r="V207" s="2">
        <v>3000</v>
      </c>
      <c r="W207" s="2">
        <v>9</v>
      </c>
    </row>
    <row r="208" spans="1:23" x14ac:dyDescent="0.3">
      <c r="A208" s="2" t="s">
        <v>25</v>
      </c>
      <c r="B208" s="2">
        <v>2</v>
      </c>
      <c r="C208" s="2">
        <v>2</v>
      </c>
      <c r="D208" s="2">
        <v>1</v>
      </c>
      <c r="E208" s="2">
        <v>2</v>
      </c>
      <c r="F208" s="2">
        <v>1</v>
      </c>
      <c r="G208" s="2">
        <v>2</v>
      </c>
      <c r="H208" s="2">
        <v>2</v>
      </c>
      <c r="I208" s="2">
        <v>2</v>
      </c>
      <c r="J208" s="2">
        <v>2</v>
      </c>
      <c r="K208" s="2">
        <v>2</v>
      </c>
      <c r="L208" s="2">
        <v>1</v>
      </c>
      <c r="M208" s="2">
        <v>2</v>
      </c>
      <c r="N208" s="2">
        <v>1</v>
      </c>
      <c r="O208" s="2">
        <v>1</v>
      </c>
      <c r="P208" s="2">
        <v>1</v>
      </c>
      <c r="Q208" s="2">
        <v>1</v>
      </c>
      <c r="R208" s="2">
        <v>2</v>
      </c>
      <c r="S208" s="2">
        <v>1</v>
      </c>
      <c r="T208" s="2">
        <v>2</v>
      </c>
      <c r="U208" s="2">
        <v>2</v>
      </c>
      <c r="V208" s="2">
        <v>3000</v>
      </c>
      <c r="W208" s="2">
        <v>8</v>
      </c>
    </row>
    <row r="211" spans="1:25" ht="18" x14ac:dyDescent="0.3">
      <c r="A211" s="4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1:25" x14ac:dyDescent="0.3">
      <c r="A212" s="1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1:25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1:25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1:25" ht="27" x14ac:dyDescent="0.3">
      <c r="A215" s="5" t="s">
        <v>33</v>
      </c>
      <c r="B215" s="6" t="s">
        <v>34</v>
      </c>
      <c r="C215" s="5" t="s">
        <v>35</v>
      </c>
      <c r="D215" s="6">
        <v>25</v>
      </c>
      <c r="E215" s="5" t="s">
        <v>36</v>
      </c>
      <c r="F215" s="6">
        <v>20</v>
      </c>
      <c r="G215" s="5" t="s">
        <v>37</v>
      </c>
      <c r="H215" s="6">
        <v>1</v>
      </c>
      <c r="I215" s="5" t="s">
        <v>38</v>
      </c>
      <c r="J215" s="6">
        <v>0</v>
      </c>
      <c r="K215" s="5" t="s">
        <v>39</v>
      </c>
      <c r="L215" s="6" t="s">
        <v>40</v>
      </c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1:25" ht="18.600000000000001" thickBot="1" x14ac:dyDescent="0.35">
      <c r="A216" s="4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1:25" ht="15" thickBot="1" x14ac:dyDescent="0.35">
      <c r="A217" s="7" t="s">
        <v>41</v>
      </c>
      <c r="B217" s="7" t="s">
        <v>42</v>
      </c>
      <c r="C217" s="7" t="s">
        <v>43</v>
      </c>
      <c r="D217" s="7" t="s">
        <v>44</v>
      </c>
      <c r="E217" s="7" t="s">
        <v>45</v>
      </c>
      <c r="F217" s="7" t="s">
        <v>46</v>
      </c>
      <c r="G217" s="7" t="s">
        <v>106</v>
      </c>
      <c r="H217" s="7" t="s">
        <v>107</v>
      </c>
      <c r="I217" s="7" t="s">
        <v>108</v>
      </c>
      <c r="J217" s="7" t="s">
        <v>109</v>
      </c>
      <c r="K217" s="7" t="s">
        <v>110</v>
      </c>
      <c r="L217" s="7" t="s">
        <v>111</v>
      </c>
      <c r="M217" s="7" t="s">
        <v>112</v>
      </c>
      <c r="N217" s="7" t="s">
        <v>113</v>
      </c>
      <c r="O217" s="7" t="s">
        <v>114</v>
      </c>
      <c r="P217" s="7" t="s">
        <v>115</v>
      </c>
      <c r="Q217" s="7" t="s">
        <v>116</v>
      </c>
      <c r="R217" s="7" t="s">
        <v>117</v>
      </c>
      <c r="S217" s="7" t="s">
        <v>118</v>
      </c>
      <c r="T217" s="7" t="s">
        <v>119</v>
      </c>
      <c r="U217" s="7" t="s">
        <v>120</v>
      </c>
      <c r="V217" s="7" t="s">
        <v>121</v>
      </c>
      <c r="W217"/>
      <c r="X217"/>
      <c r="Y217"/>
    </row>
    <row r="218" spans="1:25" ht="15" thickBot="1" x14ac:dyDescent="0.35">
      <c r="A218" s="7" t="s">
        <v>47</v>
      </c>
      <c r="B218" s="8">
        <v>1</v>
      </c>
      <c r="C218" s="8">
        <v>0</v>
      </c>
      <c r="D218" s="8">
        <v>1</v>
      </c>
      <c r="E218" s="8">
        <v>0</v>
      </c>
      <c r="F218" s="8">
        <v>0</v>
      </c>
      <c r="G218" s="8">
        <v>0</v>
      </c>
      <c r="H218" s="8">
        <v>1</v>
      </c>
      <c r="I218" s="8">
        <v>1</v>
      </c>
      <c r="J218" s="8">
        <v>0</v>
      </c>
      <c r="K218" s="8">
        <v>1</v>
      </c>
      <c r="L218" s="8">
        <v>1</v>
      </c>
      <c r="M218" s="8">
        <v>1</v>
      </c>
      <c r="N218" s="8">
        <v>0</v>
      </c>
      <c r="O218" s="8">
        <v>1</v>
      </c>
      <c r="P218" s="8">
        <v>1</v>
      </c>
      <c r="Q218" s="8">
        <v>1</v>
      </c>
      <c r="R218" s="8">
        <v>0</v>
      </c>
      <c r="S218" s="8">
        <v>1</v>
      </c>
      <c r="T218" s="8">
        <v>0</v>
      </c>
      <c r="U218" s="8">
        <v>1</v>
      </c>
      <c r="V218" s="8">
        <v>4000</v>
      </c>
      <c r="W218"/>
      <c r="X218"/>
      <c r="Y218"/>
    </row>
    <row r="219" spans="1:25" ht="15" thickBot="1" x14ac:dyDescent="0.35">
      <c r="A219" s="7" t="s">
        <v>48</v>
      </c>
      <c r="B219" s="8">
        <v>1</v>
      </c>
      <c r="C219" s="8">
        <v>1</v>
      </c>
      <c r="D219" s="8">
        <v>1</v>
      </c>
      <c r="E219" s="8">
        <v>1</v>
      </c>
      <c r="F219" s="8">
        <v>1</v>
      </c>
      <c r="G219" s="8">
        <v>0</v>
      </c>
      <c r="H219" s="8">
        <v>0</v>
      </c>
      <c r="I219" s="8">
        <v>1</v>
      </c>
      <c r="J219" s="8">
        <v>1</v>
      </c>
      <c r="K219" s="8">
        <v>1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1</v>
      </c>
      <c r="R219" s="8">
        <v>1</v>
      </c>
      <c r="S219" s="8">
        <v>1</v>
      </c>
      <c r="T219" s="8">
        <v>1</v>
      </c>
      <c r="U219" s="8">
        <v>0</v>
      </c>
      <c r="V219" s="8">
        <v>4000</v>
      </c>
      <c r="W219"/>
      <c r="X219"/>
      <c r="Y219"/>
    </row>
    <row r="220" spans="1:25" ht="15" thickBot="1" x14ac:dyDescent="0.35">
      <c r="A220" s="7" t="s">
        <v>49</v>
      </c>
      <c r="B220" s="8">
        <v>0</v>
      </c>
      <c r="C220" s="8">
        <v>1</v>
      </c>
      <c r="D220" s="8">
        <v>0</v>
      </c>
      <c r="E220" s="8">
        <v>0</v>
      </c>
      <c r="F220" s="8">
        <v>1</v>
      </c>
      <c r="G220" s="8">
        <v>0</v>
      </c>
      <c r="H220" s="8">
        <v>0</v>
      </c>
      <c r="I220" s="8">
        <v>1</v>
      </c>
      <c r="J220" s="8">
        <v>1</v>
      </c>
      <c r="K220" s="8">
        <v>1</v>
      </c>
      <c r="L220" s="8">
        <v>1</v>
      </c>
      <c r="M220" s="8">
        <v>1</v>
      </c>
      <c r="N220" s="8">
        <v>0</v>
      </c>
      <c r="O220" s="8">
        <v>1</v>
      </c>
      <c r="P220" s="8">
        <v>0</v>
      </c>
      <c r="Q220" s="8">
        <v>1</v>
      </c>
      <c r="R220" s="8">
        <v>1</v>
      </c>
      <c r="S220" s="8">
        <v>0</v>
      </c>
      <c r="T220" s="8">
        <v>0</v>
      </c>
      <c r="U220" s="8">
        <v>1</v>
      </c>
      <c r="V220" s="8">
        <v>3000</v>
      </c>
      <c r="W220"/>
      <c r="X220"/>
      <c r="Y220"/>
    </row>
    <row r="221" spans="1:25" ht="15" thickBot="1" x14ac:dyDescent="0.35">
      <c r="A221" s="7" t="s">
        <v>50</v>
      </c>
      <c r="B221" s="8">
        <v>0</v>
      </c>
      <c r="C221" s="8">
        <v>0</v>
      </c>
      <c r="D221" s="8">
        <v>0</v>
      </c>
      <c r="E221" s="8">
        <v>1</v>
      </c>
      <c r="F221" s="8">
        <v>1</v>
      </c>
      <c r="G221" s="8">
        <v>0</v>
      </c>
      <c r="H221" s="8">
        <v>1</v>
      </c>
      <c r="I221" s="8">
        <v>0</v>
      </c>
      <c r="J221" s="8">
        <v>0</v>
      </c>
      <c r="K221" s="8">
        <v>0</v>
      </c>
      <c r="L221" s="8">
        <v>0</v>
      </c>
      <c r="M221" s="8">
        <v>1</v>
      </c>
      <c r="N221" s="8">
        <v>1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1</v>
      </c>
      <c r="U221" s="8">
        <v>1</v>
      </c>
      <c r="V221" s="8">
        <v>1000</v>
      </c>
      <c r="W221"/>
      <c r="X221"/>
      <c r="Y221"/>
    </row>
    <row r="222" spans="1:25" ht="15" thickBot="1" x14ac:dyDescent="0.35">
      <c r="A222" s="7" t="s">
        <v>51</v>
      </c>
      <c r="B222" s="8">
        <v>0</v>
      </c>
      <c r="C222" s="8">
        <v>0</v>
      </c>
      <c r="D222" s="8">
        <v>1</v>
      </c>
      <c r="E222" s="8">
        <v>1</v>
      </c>
      <c r="F222" s="8">
        <v>0</v>
      </c>
      <c r="G222" s="8">
        <v>0</v>
      </c>
      <c r="H222" s="8">
        <v>0</v>
      </c>
      <c r="I222" s="8">
        <v>1</v>
      </c>
      <c r="J222" s="8">
        <v>0</v>
      </c>
      <c r="K222" s="8">
        <v>1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1</v>
      </c>
      <c r="T222" s="8">
        <v>1</v>
      </c>
      <c r="U222" s="8">
        <v>0</v>
      </c>
      <c r="V222" s="8">
        <v>2000</v>
      </c>
      <c r="W222"/>
      <c r="X222"/>
      <c r="Y222"/>
    </row>
    <row r="223" spans="1:25" ht="15" thickBot="1" x14ac:dyDescent="0.35">
      <c r="A223" s="7" t="s">
        <v>52</v>
      </c>
      <c r="B223" s="8">
        <v>0</v>
      </c>
      <c r="C223" s="8">
        <v>1</v>
      </c>
      <c r="D223" s="8">
        <v>1</v>
      </c>
      <c r="E223" s="8">
        <v>1</v>
      </c>
      <c r="F223" s="8">
        <v>0</v>
      </c>
      <c r="G223" s="8">
        <v>1</v>
      </c>
      <c r="H223" s="8">
        <v>1</v>
      </c>
      <c r="I223" s="8">
        <v>1</v>
      </c>
      <c r="J223" s="8">
        <v>1</v>
      </c>
      <c r="K223" s="8">
        <v>0</v>
      </c>
      <c r="L223" s="8">
        <v>1</v>
      </c>
      <c r="M223" s="8">
        <v>0</v>
      </c>
      <c r="N223" s="8">
        <v>1</v>
      </c>
      <c r="O223" s="8">
        <v>1</v>
      </c>
      <c r="P223" s="8">
        <v>1</v>
      </c>
      <c r="Q223" s="8">
        <v>0</v>
      </c>
      <c r="R223" s="8">
        <v>0</v>
      </c>
      <c r="S223" s="8">
        <v>1</v>
      </c>
      <c r="T223" s="8">
        <v>0</v>
      </c>
      <c r="U223" s="8">
        <v>0</v>
      </c>
      <c r="V223" s="8">
        <v>2000</v>
      </c>
      <c r="W223"/>
      <c r="X223"/>
      <c r="Y223"/>
    </row>
    <row r="224" spans="1:25" ht="15" thickBot="1" x14ac:dyDescent="0.35">
      <c r="A224" s="7" t="s">
        <v>53</v>
      </c>
      <c r="B224" s="8">
        <v>1</v>
      </c>
      <c r="C224" s="8">
        <v>1</v>
      </c>
      <c r="D224" s="8">
        <v>1</v>
      </c>
      <c r="E224" s="8">
        <v>1</v>
      </c>
      <c r="F224" s="8">
        <v>1</v>
      </c>
      <c r="G224" s="8">
        <v>1</v>
      </c>
      <c r="H224" s="8">
        <v>0</v>
      </c>
      <c r="I224" s="8">
        <v>1</v>
      </c>
      <c r="J224" s="8">
        <v>0</v>
      </c>
      <c r="K224" s="8">
        <v>1</v>
      </c>
      <c r="L224" s="8">
        <v>1</v>
      </c>
      <c r="M224" s="8">
        <v>1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1</v>
      </c>
      <c r="U224" s="8">
        <v>0</v>
      </c>
      <c r="V224" s="8">
        <v>1000</v>
      </c>
      <c r="W224"/>
      <c r="X224"/>
      <c r="Y224"/>
    </row>
    <row r="225" spans="1:25" ht="15" thickBot="1" x14ac:dyDescent="0.35">
      <c r="A225" s="7" t="s">
        <v>54</v>
      </c>
      <c r="B225" s="8">
        <v>0</v>
      </c>
      <c r="C225" s="8">
        <v>0</v>
      </c>
      <c r="D225" s="8">
        <v>0</v>
      </c>
      <c r="E225" s="8">
        <v>1</v>
      </c>
      <c r="F225" s="8">
        <v>0</v>
      </c>
      <c r="G225" s="8">
        <v>0</v>
      </c>
      <c r="H225" s="8">
        <v>1</v>
      </c>
      <c r="I225" s="8">
        <v>1</v>
      </c>
      <c r="J225" s="8">
        <v>0</v>
      </c>
      <c r="K225" s="8">
        <v>1</v>
      </c>
      <c r="L225" s="8">
        <v>0</v>
      </c>
      <c r="M225" s="8">
        <v>0</v>
      </c>
      <c r="N225" s="8">
        <v>0</v>
      </c>
      <c r="O225" s="8">
        <v>1</v>
      </c>
      <c r="P225" s="8">
        <v>1</v>
      </c>
      <c r="Q225" s="8">
        <v>1</v>
      </c>
      <c r="R225" s="8">
        <v>1</v>
      </c>
      <c r="S225" s="8">
        <v>1</v>
      </c>
      <c r="T225" s="8">
        <v>1</v>
      </c>
      <c r="U225" s="8">
        <v>0</v>
      </c>
      <c r="V225" s="8">
        <v>3000</v>
      </c>
      <c r="W225"/>
      <c r="X225"/>
      <c r="Y225"/>
    </row>
    <row r="226" spans="1:25" ht="15" thickBot="1" x14ac:dyDescent="0.35">
      <c r="A226" s="7" t="s">
        <v>55</v>
      </c>
      <c r="B226" s="8">
        <v>1</v>
      </c>
      <c r="C226" s="8">
        <v>0</v>
      </c>
      <c r="D226" s="8">
        <v>0</v>
      </c>
      <c r="E226" s="8">
        <v>1</v>
      </c>
      <c r="F226" s="8">
        <v>0</v>
      </c>
      <c r="G226" s="8">
        <v>1</v>
      </c>
      <c r="H226" s="8">
        <v>1</v>
      </c>
      <c r="I226" s="8">
        <v>1</v>
      </c>
      <c r="J226" s="8">
        <v>1</v>
      </c>
      <c r="K226" s="8">
        <v>1</v>
      </c>
      <c r="L226" s="8">
        <v>0</v>
      </c>
      <c r="M226" s="8">
        <v>0</v>
      </c>
      <c r="N226" s="8">
        <v>1</v>
      </c>
      <c r="O226" s="8">
        <v>0</v>
      </c>
      <c r="P226" s="8">
        <v>0</v>
      </c>
      <c r="Q226" s="8">
        <v>0</v>
      </c>
      <c r="R226" s="8">
        <v>1</v>
      </c>
      <c r="S226" s="8">
        <v>0</v>
      </c>
      <c r="T226" s="8">
        <v>0</v>
      </c>
      <c r="U226" s="8">
        <v>1</v>
      </c>
      <c r="V226" s="8">
        <v>1000</v>
      </c>
      <c r="W226"/>
      <c r="X226"/>
      <c r="Y226"/>
    </row>
    <row r="227" spans="1:25" ht="15" thickBot="1" x14ac:dyDescent="0.35">
      <c r="A227" s="7" t="s">
        <v>56</v>
      </c>
      <c r="B227" s="8">
        <v>1</v>
      </c>
      <c r="C227" s="8">
        <v>0</v>
      </c>
      <c r="D227" s="8">
        <v>1</v>
      </c>
      <c r="E227" s="8">
        <v>1</v>
      </c>
      <c r="F227" s="8">
        <v>1</v>
      </c>
      <c r="G227" s="8">
        <v>1</v>
      </c>
      <c r="H227" s="8">
        <v>1</v>
      </c>
      <c r="I227" s="8">
        <v>1</v>
      </c>
      <c r="J227" s="8">
        <v>0</v>
      </c>
      <c r="K227" s="8">
        <v>1</v>
      </c>
      <c r="L227" s="8">
        <v>0</v>
      </c>
      <c r="M227" s="8">
        <v>1</v>
      </c>
      <c r="N227" s="8">
        <v>1</v>
      </c>
      <c r="O227" s="8">
        <v>1</v>
      </c>
      <c r="P227" s="8">
        <v>0</v>
      </c>
      <c r="Q227" s="8">
        <v>0</v>
      </c>
      <c r="R227" s="8">
        <v>1</v>
      </c>
      <c r="S227" s="8">
        <v>1</v>
      </c>
      <c r="T227" s="8">
        <v>1</v>
      </c>
      <c r="U227" s="8">
        <v>0</v>
      </c>
      <c r="V227" s="8">
        <v>3000</v>
      </c>
      <c r="W227"/>
      <c r="X227"/>
      <c r="Y227"/>
    </row>
    <row r="228" spans="1:25" ht="15" thickBot="1" x14ac:dyDescent="0.35">
      <c r="A228" s="7" t="s">
        <v>57</v>
      </c>
      <c r="B228" s="8">
        <v>0</v>
      </c>
      <c r="C228" s="8">
        <v>1</v>
      </c>
      <c r="D228" s="8">
        <v>1</v>
      </c>
      <c r="E228" s="8">
        <v>0</v>
      </c>
      <c r="F228" s="8">
        <v>0</v>
      </c>
      <c r="G228" s="8">
        <v>1</v>
      </c>
      <c r="H228" s="8">
        <v>0</v>
      </c>
      <c r="I228" s="8">
        <v>0</v>
      </c>
      <c r="J228" s="8">
        <v>0</v>
      </c>
      <c r="K228" s="8">
        <v>0</v>
      </c>
      <c r="L228" s="8">
        <v>1</v>
      </c>
      <c r="M228" s="8">
        <v>0</v>
      </c>
      <c r="N228" s="8">
        <v>0</v>
      </c>
      <c r="O228" s="8">
        <v>0</v>
      </c>
      <c r="P228" s="8">
        <v>1</v>
      </c>
      <c r="Q228" s="8">
        <v>1</v>
      </c>
      <c r="R228" s="8">
        <v>0</v>
      </c>
      <c r="S228" s="8">
        <v>1</v>
      </c>
      <c r="T228" s="8">
        <v>0</v>
      </c>
      <c r="U228" s="8">
        <v>1</v>
      </c>
      <c r="V228" s="8">
        <v>3000</v>
      </c>
      <c r="W228"/>
      <c r="X228"/>
      <c r="Y228"/>
    </row>
    <row r="229" spans="1:25" ht="15" thickBot="1" x14ac:dyDescent="0.35">
      <c r="A229" s="7" t="s">
        <v>58</v>
      </c>
      <c r="B229" s="8">
        <v>1</v>
      </c>
      <c r="C229" s="8">
        <v>1</v>
      </c>
      <c r="D229" s="8">
        <v>1</v>
      </c>
      <c r="E229" s="8">
        <v>1</v>
      </c>
      <c r="F229" s="8">
        <v>1</v>
      </c>
      <c r="G229" s="8">
        <v>1</v>
      </c>
      <c r="H229" s="8">
        <v>0</v>
      </c>
      <c r="I229" s="8">
        <v>0</v>
      </c>
      <c r="J229" s="8">
        <v>1</v>
      </c>
      <c r="K229" s="8">
        <v>0</v>
      </c>
      <c r="L229" s="8">
        <v>1</v>
      </c>
      <c r="M229" s="8">
        <v>0</v>
      </c>
      <c r="N229" s="8">
        <v>1</v>
      </c>
      <c r="O229" s="8">
        <v>0</v>
      </c>
      <c r="P229" s="8">
        <v>1</v>
      </c>
      <c r="Q229" s="8">
        <v>1</v>
      </c>
      <c r="R229" s="8">
        <v>0</v>
      </c>
      <c r="S229" s="8">
        <v>0</v>
      </c>
      <c r="T229" s="8">
        <v>0</v>
      </c>
      <c r="U229" s="8">
        <v>0</v>
      </c>
      <c r="V229" s="8">
        <v>2000</v>
      </c>
      <c r="W229"/>
      <c r="X229"/>
      <c r="Y229"/>
    </row>
    <row r="230" spans="1:25" ht="15" thickBot="1" x14ac:dyDescent="0.35">
      <c r="A230" s="7" t="s">
        <v>59</v>
      </c>
      <c r="B230" s="8">
        <v>1</v>
      </c>
      <c r="C230" s="8">
        <v>0</v>
      </c>
      <c r="D230" s="8">
        <v>1</v>
      </c>
      <c r="E230" s="8">
        <v>0</v>
      </c>
      <c r="F230" s="8">
        <v>1</v>
      </c>
      <c r="G230" s="8">
        <v>1</v>
      </c>
      <c r="H230" s="8">
        <v>0</v>
      </c>
      <c r="I230" s="8">
        <v>1</v>
      </c>
      <c r="J230" s="8">
        <v>0</v>
      </c>
      <c r="K230" s="8">
        <v>1</v>
      </c>
      <c r="L230" s="8">
        <v>0</v>
      </c>
      <c r="M230" s="8">
        <v>1</v>
      </c>
      <c r="N230" s="8">
        <v>0</v>
      </c>
      <c r="O230" s="8">
        <v>1</v>
      </c>
      <c r="P230" s="8">
        <v>1</v>
      </c>
      <c r="Q230" s="8">
        <v>0</v>
      </c>
      <c r="R230" s="8">
        <v>0</v>
      </c>
      <c r="S230" s="8">
        <v>1</v>
      </c>
      <c r="T230" s="8">
        <v>0</v>
      </c>
      <c r="U230" s="8">
        <v>0</v>
      </c>
      <c r="V230" s="8">
        <v>2000</v>
      </c>
      <c r="W230"/>
      <c r="X230"/>
      <c r="Y230"/>
    </row>
    <row r="231" spans="1:25" ht="15" thickBot="1" x14ac:dyDescent="0.35">
      <c r="A231" s="7" t="s">
        <v>60</v>
      </c>
      <c r="B231" s="8">
        <v>0</v>
      </c>
      <c r="C231" s="8">
        <v>1</v>
      </c>
      <c r="D231" s="8">
        <v>0</v>
      </c>
      <c r="E231" s="8">
        <v>0</v>
      </c>
      <c r="F231" s="8">
        <v>0</v>
      </c>
      <c r="G231" s="8">
        <v>1</v>
      </c>
      <c r="H231" s="8">
        <v>0</v>
      </c>
      <c r="I231" s="8">
        <v>1</v>
      </c>
      <c r="J231" s="8">
        <v>0</v>
      </c>
      <c r="K231" s="8">
        <v>0</v>
      </c>
      <c r="L231" s="8">
        <v>0</v>
      </c>
      <c r="M231" s="8">
        <v>0</v>
      </c>
      <c r="N231" s="8">
        <v>1</v>
      </c>
      <c r="O231" s="8">
        <v>1</v>
      </c>
      <c r="P231" s="8">
        <v>0</v>
      </c>
      <c r="Q231" s="8">
        <v>0</v>
      </c>
      <c r="R231" s="8">
        <v>1</v>
      </c>
      <c r="S231" s="8">
        <v>1</v>
      </c>
      <c r="T231" s="8">
        <v>0</v>
      </c>
      <c r="U231" s="8">
        <v>1</v>
      </c>
      <c r="V231" s="8">
        <v>2000</v>
      </c>
      <c r="W231"/>
      <c r="X231"/>
      <c r="Y231"/>
    </row>
    <row r="232" spans="1:25" ht="15" thickBot="1" x14ac:dyDescent="0.35">
      <c r="A232" s="7" t="s">
        <v>61</v>
      </c>
      <c r="B232" s="8">
        <v>0</v>
      </c>
      <c r="C232" s="8">
        <v>1</v>
      </c>
      <c r="D232" s="8">
        <v>0</v>
      </c>
      <c r="E232" s="8">
        <v>1</v>
      </c>
      <c r="F232" s="8">
        <v>1</v>
      </c>
      <c r="G232" s="8">
        <v>0</v>
      </c>
      <c r="H232" s="8">
        <v>1</v>
      </c>
      <c r="I232" s="8">
        <v>1</v>
      </c>
      <c r="J232" s="8">
        <v>1</v>
      </c>
      <c r="K232" s="8">
        <v>0</v>
      </c>
      <c r="L232" s="8">
        <v>1</v>
      </c>
      <c r="M232" s="8">
        <v>1</v>
      </c>
      <c r="N232" s="8">
        <v>0</v>
      </c>
      <c r="O232" s="8">
        <v>1</v>
      </c>
      <c r="P232" s="8">
        <v>0</v>
      </c>
      <c r="Q232" s="8">
        <v>1</v>
      </c>
      <c r="R232" s="8">
        <v>0</v>
      </c>
      <c r="S232" s="8">
        <v>1</v>
      </c>
      <c r="T232" s="8">
        <v>1</v>
      </c>
      <c r="U232" s="8">
        <v>0</v>
      </c>
      <c r="V232" s="8">
        <v>4000</v>
      </c>
      <c r="W232"/>
      <c r="X232"/>
      <c r="Y232"/>
    </row>
    <row r="233" spans="1:25" ht="15" thickBot="1" x14ac:dyDescent="0.35">
      <c r="A233" s="7" t="s">
        <v>62</v>
      </c>
      <c r="B233" s="8">
        <v>1</v>
      </c>
      <c r="C233" s="8">
        <v>1</v>
      </c>
      <c r="D233" s="8">
        <v>0</v>
      </c>
      <c r="E233" s="8">
        <v>0</v>
      </c>
      <c r="F233" s="8">
        <v>1</v>
      </c>
      <c r="G233" s="8">
        <v>0</v>
      </c>
      <c r="H233" s="8">
        <v>0</v>
      </c>
      <c r="I233" s="8">
        <v>0</v>
      </c>
      <c r="J233" s="8">
        <v>1</v>
      </c>
      <c r="K233" s="8">
        <v>0</v>
      </c>
      <c r="L233" s="8">
        <v>1</v>
      </c>
      <c r="M233" s="8">
        <v>1</v>
      </c>
      <c r="N233" s="8">
        <v>0</v>
      </c>
      <c r="O233" s="8">
        <v>0</v>
      </c>
      <c r="P233" s="8">
        <v>1</v>
      </c>
      <c r="Q233" s="8">
        <v>0</v>
      </c>
      <c r="R233" s="8">
        <v>1</v>
      </c>
      <c r="S233" s="8">
        <v>0</v>
      </c>
      <c r="T233" s="8">
        <v>0</v>
      </c>
      <c r="U233" s="8">
        <v>0</v>
      </c>
      <c r="V233" s="8">
        <v>2000</v>
      </c>
      <c r="W233"/>
      <c r="X233"/>
      <c r="Y233"/>
    </row>
    <row r="234" spans="1:25" ht="15" thickBot="1" x14ac:dyDescent="0.35">
      <c r="A234" s="7" t="s">
        <v>63</v>
      </c>
      <c r="B234" s="8">
        <v>1</v>
      </c>
      <c r="C234" s="8">
        <v>1</v>
      </c>
      <c r="D234" s="8">
        <v>1</v>
      </c>
      <c r="E234" s="8">
        <v>0</v>
      </c>
      <c r="F234" s="8">
        <v>0</v>
      </c>
      <c r="G234" s="8">
        <v>1</v>
      </c>
      <c r="H234" s="8">
        <v>1</v>
      </c>
      <c r="I234" s="8">
        <v>0</v>
      </c>
      <c r="J234" s="8">
        <v>1</v>
      </c>
      <c r="K234" s="8">
        <v>0</v>
      </c>
      <c r="L234" s="8">
        <v>0</v>
      </c>
      <c r="M234" s="8">
        <v>0</v>
      </c>
      <c r="N234" s="8">
        <v>0</v>
      </c>
      <c r="O234" s="8">
        <v>1</v>
      </c>
      <c r="P234" s="8">
        <v>0</v>
      </c>
      <c r="Q234" s="8">
        <v>1</v>
      </c>
      <c r="R234" s="8">
        <v>0</v>
      </c>
      <c r="S234" s="8">
        <v>1</v>
      </c>
      <c r="T234" s="8">
        <v>1</v>
      </c>
      <c r="U234" s="8">
        <v>1</v>
      </c>
      <c r="V234" s="8">
        <v>3000</v>
      </c>
      <c r="W234"/>
      <c r="X234"/>
      <c r="Y234"/>
    </row>
    <row r="235" spans="1:25" ht="15" thickBot="1" x14ac:dyDescent="0.35">
      <c r="A235" s="7" t="s">
        <v>64</v>
      </c>
      <c r="B235" s="8">
        <v>0</v>
      </c>
      <c r="C235" s="8">
        <v>0</v>
      </c>
      <c r="D235" s="8">
        <v>1</v>
      </c>
      <c r="E235" s="8">
        <v>1</v>
      </c>
      <c r="F235" s="8">
        <v>0</v>
      </c>
      <c r="G235" s="8">
        <v>1</v>
      </c>
      <c r="H235" s="8">
        <v>1</v>
      </c>
      <c r="I235" s="8">
        <v>1</v>
      </c>
      <c r="J235" s="8">
        <v>1</v>
      </c>
      <c r="K235" s="8">
        <v>1</v>
      </c>
      <c r="L235" s="8">
        <v>0</v>
      </c>
      <c r="M235" s="8">
        <v>1</v>
      </c>
      <c r="N235" s="8">
        <v>0</v>
      </c>
      <c r="O235" s="8">
        <v>1</v>
      </c>
      <c r="P235" s="8">
        <v>1</v>
      </c>
      <c r="Q235" s="8">
        <v>0</v>
      </c>
      <c r="R235" s="8">
        <v>1</v>
      </c>
      <c r="S235" s="8">
        <v>0</v>
      </c>
      <c r="T235" s="8">
        <v>0</v>
      </c>
      <c r="U235" s="8">
        <v>0</v>
      </c>
      <c r="V235" s="8">
        <v>2000</v>
      </c>
      <c r="W235"/>
      <c r="X235"/>
      <c r="Y235"/>
    </row>
    <row r="236" spans="1:25" ht="15" thickBot="1" x14ac:dyDescent="0.35">
      <c r="A236" s="7" t="s">
        <v>65</v>
      </c>
      <c r="B236" s="8">
        <v>1</v>
      </c>
      <c r="C236" s="8">
        <v>1</v>
      </c>
      <c r="D236" s="8">
        <v>1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1</v>
      </c>
      <c r="K236" s="8">
        <v>1</v>
      </c>
      <c r="L236" s="8">
        <v>0</v>
      </c>
      <c r="M236" s="8">
        <v>0</v>
      </c>
      <c r="N236" s="8">
        <v>0</v>
      </c>
      <c r="O236" s="8">
        <v>0</v>
      </c>
      <c r="P236" s="8">
        <v>1</v>
      </c>
      <c r="Q236" s="8">
        <v>1</v>
      </c>
      <c r="R236" s="8">
        <v>0</v>
      </c>
      <c r="S236" s="8">
        <v>1</v>
      </c>
      <c r="T236" s="8">
        <v>0</v>
      </c>
      <c r="U236" s="8">
        <v>0</v>
      </c>
      <c r="V236" s="8">
        <v>3000</v>
      </c>
      <c r="W236"/>
      <c r="X236"/>
      <c r="Y236"/>
    </row>
    <row r="237" spans="1:25" ht="15" thickBot="1" x14ac:dyDescent="0.35">
      <c r="A237" s="7" t="s">
        <v>66</v>
      </c>
      <c r="B237" s="8">
        <v>0</v>
      </c>
      <c r="C237" s="8">
        <v>1</v>
      </c>
      <c r="D237" s="8">
        <v>1</v>
      </c>
      <c r="E237" s="8">
        <v>1</v>
      </c>
      <c r="F237" s="8">
        <v>1</v>
      </c>
      <c r="G237" s="8">
        <v>1</v>
      </c>
      <c r="H237" s="8">
        <v>1</v>
      </c>
      <c r="I237" s="8">
        <v>0</v>
      </c>
      <c r="J237" s="8">
        <v>1</v>
      </c>
      <c r="K237" s="8">
        <v>1</v>
      </c>
      <c r="L237" s="8">
        <v>1</v>
      </c>
      <c r="M237" s="8">
        <v>1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1000</v>
      </c>
      <c r="W237"/>
      <c r="X237"/>
      <c r="Y237"/>
    </row>
    <row r="238" spans="1:25" ht="15" thickBot="1" x14ac:dyDescent="0.35">
      <c r="A238" s="7" t="s">
        <v>67</v>
      </c>
      <c r="B238" s="8">
        <v>1</v>
      </c>
      <c r="C238" s="8">
        <v>1</v>
      </c>
      <c r="D238" s="8">
        <v>0</v>
      </c>
      <c r="E238" s="8">
        <v>0</v>
      </c>
      <c r="F238" s="8">
        <v>1</v>
      </c>
      <c r="G238" s="8">
        <v>1</v>
      </c>
      <c r="H238" s="8">
        <v>1</v>
      </c>
      <c r="I238" s="8">
        <v>0</v>
      </c>
      <c r="J238" s="8">
        <v>1</v>
      </c>
      <c r="K238" s="8">
        <v>1</v>
      </c>
      <c r="L238" s="8">
        <v>0</v>
      </c>
      <c r="M238" s="8">
        <v>0</v>
      </c>
      <c r="N238" s="8">
        <v>1</v>
      </c>
      <c r="O238" s="8">
        <v>1</v>
      </c>
      <c r="P238" s="8">
        <v>1</v>
      </c>
      <c r="Q238" s="8">
        <v>1</v>
      </c>
      <c r="R238" s="8">
        <v>1</v>
      </c>
      <c r="S238" s="8">
        <v>0</v>
      </c>
      <c r="T238" s="8">
        <v>1</v>
      </c>
      <c r="U238" s="8">
        <v>0</v>
      </c>
      <c r="V238" s="8">
        <v>2000</v>
      </c>
      <c r="W238"/>
      <c r="X238"/>
      <c r="Y238"/>
    </row>
    <row r="239" spans="1:25" ht="15" thickBot="1" x14ac:dyDescent="0.35">
      <c r="A239" s="7" t="s">
        <v>68</v>
      </c>
      <c r="B239" s="8">
        <v>0</v>
      </c>
      <c r="C239" s="8">
        <v>0</v>
      </c>
      <c r="D239" s="8">
        <v>0</v>
      </c>
      <c r="E239" s="8">
        <v>1</v>
      </c>
      <c r="F239" s="8">
        <v>0</v>
      </c>
      <c r="G239" s="8">
        <v>1</v>
      </c>
      <c r="H239" s="8">
        <v>0</v>
      </c>
      <c r="I239" s="8">
        <v>0</v>
      </c>
      <c r="J239" s="8">
        <v>0</v>
      </c>
      <c r="K239" s="8">
        <v>1</v>
      </c>
      <c r="L239" s="8">
        <v>0</v>
      </c>
      <c r="M239" s="8">
        <v>1</v>
      </c>
      <c r="N239" s="8">
        <v>1</v>
      </c>
      <c r="O239" s="8">
        <v>0</v>
      </c>
      <c r="P239" s="8">
        <v>1</v>
      </c>
      <c r="Q239" s="8">
        <v>1</v>
      </c>
      <c r="R239" s="8">
        <v>0</v>
      </c>
      <c r="S239" s="8">
        <v>0</v>
      </c>
      <c r="T239" s="8">
        <v>0</v>
      </c>
      <c r="U239" s="8">
        <v>1</v>
      </c>
      <c r="V239" s="8">
        <v>3000</v>
      </c>
      <c r="W239"/>
      <c r="X239"/>
      <c r="Y239"/>
    </row>
    <row r="240" spans="1:25" ht="15" thickBot="1" x14ac:dyDescent="0.35">
      <c r="A240" s="7" t="s">
        <v>69</v>
      </c>
      <c r="B240" s="8">
        <v>0</v>
      </c>
      <c r="C240" s="8">
        <v>1</v>
      </c>
      <c r="D240" s="8">
        <v>0</v>
      </c>
      <c r="E240" s="8">
        <v>0</v>
      </c>
      <c r="F240" s="8">
        <v>1</v>
      </c>
      <c r="G240" s="8">
        <v>1</v>
      </c>
      <c r="H240" s="8">
        <v>1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1</v>
      </c>
      <c r="P240" s="8">
        <v>0</v>
      </c>
      <c r="Q240" s="8">
        <v>0</v>
      </c>
      <c r="R240" s="8">
        <v>1</v>
      </c>
      <c r="S240" s="8">
        <v>1</v>
      </c>
      <c r="T240" s="8">
        <v>0</v>
      </c>
      <c r="U240" s="8">
        <v>0</v>
      </c>
      <c r="V240" s="8">
        <v>2000</v>
      </c>
      <c r="W240"/>
      <c r="X240"/>
      <c r="Y240"/>
    </row>
    <row r="241" spans="1:25" ht="15" thickBot="1" x14ac:dyDescent="0.35">
      <c r="A241" s="7" t="s">
        <v>70</v>
      </c>
      <c r="B241" s="8">
        <v>1</v>
      </c>
      <c r="C241" s="8">
        <v>1</v>
      </c>
      <c r="D241" s="8">
        <v>1</v>
      </c>
      <c r="E241" s="8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1</v>
      </c>
      <c r="L241" s="8">
        <v>0</v>
      </c>
      <c r="M241" s="8">
        <v>1</v>
      </c>
      <c r="N241" s="8">
        <v>0</v>
      </c>
      <c r="O241" s="8">
        <v>1</v>
      </c>
      <c r="P241" s="8">
        <v>0</v>
      </c>
      <c r="Q241" s="8">
        <v>0</v>
      </c>
      <c r="R241" s="8">
        <v>1</v>
      </c>
      <c r="S241" s="8">
        <v>1</v>
      </c>
      <c r="T241" s="8">
        <v>0</v>
      </c>
      <c r="U241" s="8">
        <v>0</v>
      </c>
      <c r="V241" s="8">
        <v>3000</v>
      </c>
      <c r="W241"/>
      <c r="X241"/>
      <c r="Y241"/>
    </row>
    <row r="242" spans="1:25" ht="15" thickBot="1" x14ac:dyDescent="0.35">
      <c r="A242" s="7" t="s">
        <v>71</v>
      </c>
      <c r="B242" s="8">
        <v>0</v>
      </c>
      <c r="C242" s="8">
        <v>0</v>
      </c>
      <c r="D242" s="8">
        <v>1</v>
      </c>
      <c r="E242" s="8">
        <v>0</v>
      </c>
      <c r="F242" s="8">
        <v>1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1</v>
      </c>
      <c r="M242" s="8">
        <v>0</v>
      </c>
      <c r="N242" s="8">
        <v>1</v>
      </c>
      <c r="O242" s="8">
        <v>1</v>
      </c>
      <c r="P242" s="8">
        <v>1</v>
      </c>
      <c r="Q242" s="8">
        <v>1</v>
      </c>
      <c r="R242" s="8">
        <v>0</v>
      </c>
      <c r="S242" s="8">
        <v>1</v>
      </c>
      <c r="T242" s="8">
        <v>0</v>
      </c>
      <c r="U242" s="8">
        <v>0</v>
      </c>
      <c r="V242" s="8">
        <v>3000</v>
      </c>
      <c r="W242"/>
      <c r="X242"/>
      <c r="Y242"/>
    </row>
    <row r="243" spans="1:25" ht="18.600000000000001" thickBot="1" x14ac:dyDescent="0.35">
      <c r="A243" s="4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1:25" ht="15" thickBot="1" x14ac:dyDescent="0.35">
      <c r="A244" s="7" t="s">
        <v>72</v>
      </c>
      <c r="B244" s="7" t="s">
        <v>42</v>
      </c>
      <c r="C244" s="7" t="s">
        <v>43</v>
      </c>
      <c r="D244" s="7" t="s">
        <v>44</v>
      </c>
      <c r="E244" s="7" t="s">
        <v>45</v>
      </c>
      <c r="F244" s="7" t="s">
        <v>46</v>
      </c>
      <c r="G244" s="7" t="s">
        <v>106</v>
      </c>
      <c r="H244" s="7" t="s">
        <v>107</v>
      </c>
      <c r="I244" s="7" t="s">
        <v>108</v>
      </c>
      <c r="J244" s="7" t="s">
        <v>109</v>
      </c>
      <c r="K244" s="7" t="s">
        <v>110</v>
      </c>
      <c r="L244" s="7" t="s">
        <v>111</v>
      </c>
      <c r="M244" s="7" t="s">
        <v>112</v>
      </c>
      <c r="N244" s="7" t="s">
        <v>113</v>
      </c>
      <c r="O244" s="7" t="s">
        <v>114</v>
      </c>
      <c r="P244" s="7" t="s">
        <v>115</v>
      </c>
      <c r="Q244" s="7" t="s">
        <v>116</v>
      </c>
      <c r="R244" s="7" t="s">
        <v>117</v>
      </c>
      <c r="S244" s="7" t="s">
        <v>118</v>
      </c>
      <c r="T244" s="7" t="s">
        <v>119</v>
      </c>
      <c r="U244" s="7" t="s">
        <v>120</v>
      </c>
      <c r="V244"/>
      <c r="W244"/>
      <c r="X244"/>
      <c r="Y244"/>
    </row>
    <row r="245" spans="1:25" ht="15" thickBot="1" x14ac:dyDescent="0.35">
      <c r="A245" s="7" t="s">
        <v>73</v>
      </c>
      <c r="B245" s="8" t="s">
        <v>146</v>
      </c>
      <c r="C245" s="8" t="s">
        <v>129</v>
      </c>
      <c r="D245" s="8" t="s">
        <v>129</v>
      </c>
      <c r="E245" s="8" t="s">
        <v>147</v>
      </c>
      <c r="F245" s="8" t="s">
        <v>129</v>
      </c>
      <c r="G245" s="8" t="s">
        <v>129</v>
      </c>
      <c r="H245" s="8" t="s">
        <v>129</v>
      </c>
      <c r="I245" s="8" t="s">
        <v>129</v>
      </c>
      <c r="J245" s="8" t="s">
        <v>146</v>
      </c>
      <c r="K245" s="8" t="s">
        <v>129</v>
      </c>
      <c r="L245" s="8" t="s">
        <v>148</v>
      </c>
      <c r="M245" s="8" t="s">
        <v>149</v>
      </c>
      <c r="N245" s="8" t="s">
        <v>150</v>
      </c>
      <c r="O245" s="8" t="s">
        <v>129</v>
      </c>
      <c r="P245" s="8" t="s">
        <v>129</v>
      </c>
      <c r="Q245" s="8" t="s">
        <v>151</v>
      </c>
      <c r="R245" s="8" t="s">
        <v>152</v>
      </c>
      <c r="S245" s="8" t="s">
        <v>153</v>
      </c>
      <c r="T245" s="8" t="s">
        <v>129</v>
      </c>
      <c r="U245" s="8" t="s">
        <v>150</v>
      </c>
      <c r="V245"/>
      <c r="W245"/>
      <c r="X245"/>
      <c r="Y245"/>
    </row>
    <row r="246" spans="1:25" ht="18.600000000000001" thickBot="1" x14ac:dyDescent="0.35">
      <c r="A246" s="4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</row>
    <row r="247" spans="1:25" ht="15" thickBot="1" x14ac:dyDescent="0.35">
      <c r="A247" s="7" t="s">
        <v>76</v>
      </c>
      <c r="B247" s="7" t="s">
        <v>42</v>
      </c>
      <c r="C247" s="7" t="s">
        <v>43</v>
      </c>
      <c r="D247" s="7" t="s">
        <v>44</v>
      </c>
      <c r="E247" s="7" t="s">
        <v>45</v>
      </c>
      <c r="F247" s="7" t="s">
        <v>46</v>
      </c>
      <c r="G247" s="7" t="s">
        <v>106</v>
      </c>
      <c r="H247" s="7" t="s">
        <v>107</v>
      </c>
      <c r="I247" s="7" t="s">
        <v>108</v>
      </c>
      <c r="J247" s="7" t="s">
        <v>109</v>
      </c>
      <c r="K247" s="7" t="s">
        <v>110</v>
      </c>
      <c r="L247" s="7" t="s">
        <v>111</v>
      </c>
      <c r="M247" s="7" t="s">
        <v>112</v>
      </c>
      <c r="N247" s="7" t="s">
        <v>113</v>
      </c>
      <c r="O247" s="7" t="s">
        <v>114</v>
      </c>
      <c r="P247" s="7" t="s">
        <v>115</v>
      </c>
      <c r="Q247" s="7" t="s">
        <v>116</v>
      </c>
      <c r="R247" s="7" t="s">
        <v>117</v>
      </c>
      <c r="S247" s="7" t="s">
        <v>118</v>
      </c>
      <c r="T247" s="7" t="s">
        <v>119</v>
      </c>
      <c r="U247" s="7" t="s">
        <v>120</v>
      </c>
      <c r="V247"/>
      <c r="W247"/>
      <c r="X247"/>
      <c r="Y247"/>
    </row>
    <row r="248" spans="1:25" ht="15" thickBot="1" x14ac:dyDescent="0.35">
      <c r="A248" s="7" t="s">
        <v>73</v>
      </c>
      <c r="B248" s="8">
        <v>60.1</v>
      </c>
      <c r="C248" s="8">
        <v>0</v>
      </c>
      <c r="D248" s="8">
        <v>0</v>
      </c>
      <c r="E248" s="8">
        <v>44.8</v>
      </c>
      <c r="F248" s="8">
        <v>0</v>
      </c>
      <c r="G248" s="8">
        <v>0</v>
      </c>
      <c r="H248" s="8">
        <v>0</v>
      </c>
      <c r="I248" s="8">
        <v>0</v>
      </c>
      <c r="J248" s="8">
        <v>60.1</v>
      </c>
      <c r="K248" s="8">
        <v>0</v>
      </c>
      <c r="L248" s="8">
        <v>119.8</v>
      </c>
      <c r="M248" s="8">
        <v>284.89999999999998</v>
      </c>
      <c r="N248" s="8">
        <v>89.7</v>
      </c>
      <c r="O248" s="8">
        <v>0</v>
      </c>
      <c r="P248" s="8">
        <v>0</v>
      </c>
      <c r="Q248" s="8">
        <v>644.6</v>
      </c>
      <c r="R248" s="8">
        <v>165.1</v>
      </c>
      <c r="S248" s="8">
        <v>674.7</v>
      </c>
      <c r="T248" s="8">
        <v>0</v>
      </c>
      <c r="U248" s="8">
        <v>89.7</v>
      </c>
      <c r="V248"/>
      <c r="W248"/>
      <c r="X248"/>
      <c r="Y248"/>
    </row>
    <row r="249" spans="1:25" ht="18.600000000000001" thickBot="1" x14ac:dyDescent="0.35">
      <c r="A249" s="4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</row>
    <row r="250" spans="1:25" ht="15" thickBot="1" x14ac:dyDescent="0.35">
      <c r="A250" s="7" t="s">
        <v>77</v>
      </c>
      <c r="B250" s="7" t="s">
        <v>42</v>
      </c>
      <c r="C250" s="7" t="s">
        <v>43</v>
      </c>
      <c r="D250" s="7" t="s">
        <v>44</v>
      </c>
      <c r="E250" s="7" t="s">
        <v>45</v>
      </c>
      <c r="F250" s="7" t="s">
        <v>46</v>
      </c>
      <c r="G250" s="7" t="s">
        <v>106</v>
      </c>
      <c r="H250" s="7" t="s">
        <v>107</v>
      </c>
      <c r="I250" s="7" t="s">
        <v>108</v>
      </c>
      <c r="J250" s="7" t="s">
        <v>109</v>
      </c>
      <c r="K250" s="7" t="s">
        <v>110</v>
      </c>
      <c r="L250" s="7" t="s">
        <v>111</v>
      </c>
      <c r="M250" s="7" t="s">
        <v>112</v>
      </c>
      <c r="N250" s="7" t="s">
        <v>113</v>
      </c>
      <c r="O250" s="7" t="s">
        <v>114</v>
      </c>
      <c r="P250" s="7" t="s">
        <v>115</v>
      </c>
      <c r="Q250" s="7" t="s">
        <v>116</v>
      </c>
      <c r="R250" s="7" t="s">
        <v>117</v>
      </c>
      <c r="S250" s="7" t="s">
        <v>118</v>
      </c>
      <c r="T250" s="7" t="s">
        <v>119</v>
      </c>
      <c r="U250" s="7" t="s">
        <v>120</v>
      </c>
      <c r="V250" s="7" t="s">
        <v>78</v>
      </c>
      <c r="W250" s="7" t="s">
        <v>79</v>
      </c>
      <c r="X250" s="7" t="s">
        <v>80</v>
      </c>
      <c r="Y250" s="7" t="s">
        <v>81</v>
      </c>
    </row>
    <row r="251" spans="1:25" ht="15" thickBot="1" x14ac:dyDescent="0.35">
      <c r="A251" s="7" t="s">
        <v>47</v>
      </c>
      <c r="B251" s="8">
        <v>60.1</v>
      </c>
      <c r="C251" s="8">
        <v>60.1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119.8</v>
      </c>
      <c r="M251" s="8">
        <v>284.89999999999998</v>
      </c>
      <c r="N251" s="8">
        <v>284.89999999999998</v>
      </c>
      <c r="O251" s="8">
        <v>0</v>
      </c>
      <c r="P251" s="8">
        <v>0</v>
      </c>
      <c r="Q251" s="8">
        <v>644.6</v>
      </c>
      <c r="R251" s="8">
        <v>644.6</v>
      </c>
      <c r="S251" s="8">
        <v>674.7</v>
      </c>
      <c r="T251" s="8">
        <v>674.7</v>
      </c>
      <c r="U251" s="8">
        <v>89.7</v>
      </c>
      <c r="V251" s="8">
        <v>3538.2</v>
      </c>
      <c r="W251" s="8">
        <v>4000</v>
      </c>
      <c r="X251" s="8">
        <v>461.8</v>
      </c>
      <c r="Y251" s="8">
        <v>11.55</v>
      </c>
    </row>
    <row r="252" spans="1:25" ht="15" thickBot="1" x14ac:dyDescent="0.35">
      <c r="A252" s="7" t="s">
        <v>48</v>
      </c>
      <c r="B252" s="8">
        <v>60.1</v>
      </c>
      <c r="C252" s="8">
        <v>0</v>
      </c>
      <c r="D252" s="8">
        <v>0</v>
      </c>
      <c r="E252" s="8">
        <v>44.8</v>
      </c>
      <c r="F252" s="8">
        <v>0</v>
      </c>
      <c r="G252" s="8">
        <v>0</v>
      </c>
      <c r="H252" s="8">
        <v>0</v>
      </c>
      <c r="I252" s="8">
        <v>0</v>
      </c>
      <c r="J252" s="8">
        <v>60.1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644.6</v>
      </c>
      <c r="R252" s="8">
        <v>165.1</v>
      </c>
      <c r="S252" s="8">
        <v>674.7</v>
      </c>
      <c r="T252" s="8">
        <v>0</v>
      </c>
      <c r="U252" s="8">
        <v>0</v>
      </c>
      <c r="V252" s="8">
        <v>1649.6</v>
      </c>
      <c r="W252" s="8">
        <v>4000</v>
      </c>
      <c r="X252" s="8">
        <v>2350.4</v>
      </c>
      <c r="Y252" s="8">
        <v>58.76</v>
      </c>
    </row>
    <row r="253" spans="1:25" ht="15" thickBot="1" x14ac:dyDescent="0.35">
      <c r="A253" s="7" t="s">
        <v>49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60.1</v>
      </c>
      <c r="K253" s="8">
        <v>0</v>
      </c>
      <c r="L253" s="8">
        <v>119.8</v>
      </c>
      <c r="M253" s="8">
        <v>284.89999999999998</v>
      </c>
      <c r="N253" s="8">
        <v>284.89999999999998</v>
      </c>
      <c r="O253" s="8">
        <v>0</v>
      </c>
      <c r="P253" s="8">
        <v>0</v>
      </c>
      <c r="Q253" s="8">
        <v>644.6</v>
      </c>
      <c r="R253" s="8">
        <v>165.1</v>
      </c>
      <c r="S253" s="8">
        <v>165.1</v>
      </c>
      <c r="T253" s="8">
        <v>165.1</v>
      </c>
      <c r="U253" s="8">
        <v>89.7</v>
      </c>
      <c r="V253" s="8">
        <v>1979.3</v>
      </c>
      <c r="W253" s="8">
        <v>3000</v>
      </c>
      <c r="X253" s="8">
        <v>1020.7</v>
      </c>
      <c r="Y253" s="8">
        <v>34.020000000000003</v>
      </c>
    </row>
    <row r="254" spans="1:25" ht="15" thickBot="1" x14ac:dyDescent="0.35">
      <c r="A254" s="7" t="s">
        <v>50</v>
      </c>
      <c r="B254" s="8">
        <v>89.7</v>
      </c>
      <c r="C254" s="8">
        <v>89.7</v>
      </c>
      <c r="D254" s="8">
        <v>89.7</v>
      </c>
      <c r="E254" s="8">
        <v>44.8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284.89999999999998</v>
      </c>
      <c r="N254" s="8">
        <v>89.7</v>
      </c>
      <c r="O254" s="8">
        <v>89.7</v>
      </c>
      <c r="P254" s="8">
        <v>89.7</v>
      </c>
      <c r="Q254" s="8">
        <v>89.7</v>
      </c>
      <c r="R254" s="8">
        <v>89.7</v>
      </c>
      <c r="S254" s="8">
        <v>89.7</v>
      </c>
      <c r="T254" s="8">
        <v>0</v>
      </c>
      <c r="U254" s="8">
        <v>89.7</v>
      </c>
      <c r="V254" s="8">
        <v>1226.5999999999999</v>
      </c>
      <c r="W254" s="8">
        <v>1000</v>
      </c>
      <c r="X254" s="8">
        <v>-226.6</v>
      </c>
      <c r="Y254" s="8">
        <v>-22.66</v>
      </c>
    </row>
    <row r="255" spans="1:25" ht="15" thickBot="1" x14ac:dyDescent="0.35">
      <c r="A255" s="7" t="s">
        <v>51</v>
      </c>
      <c r="B255" s="8">
        <v>89.7</v>
      </c>
      <c r="C255" s="8">
        <v>89.7</v>
      </c>
      <c r="D255" s="8">
        <v>0</v>
      </c>
      <c r="E255" s="8">
        <v>44.8</v>
      </c>
      <c r="F255" s="8">
        <v>44.8</v>
      </c>
      <c r="G255" s="8">
        <v>44.8</v>
      </c>
      <c r="H255" s="8">
        <v>44.8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674.7</v>
      </c>
      <c r="T255" s="8">
        <v>0</v>
      </c>
      <c r="U255" s="8">
        <v>0</v>
      </c>
      <c r="V255" s="8">
        <v>1033.5</v>
      </c>
      <c r="W255" s="8">
        <v>2000</v>
      </c>
      <c r="X255" s="8">
        <v>966.5</v>
      </c>
      <c r="Y255" s="8">
        <v>48.33</v>
      </c>
    </row>
    <row r="256" spans="1:25" ht="15" thickBot="1" x14ac:dyDescent="0.35">
      <c r="A256" s="7" t="s">
        <v>52</v>
      </c>
      <c r="B256" s="8">
        <v>0</v>
      </c>
      <c r="C256" s="8">
        <v>0</v>
      </c>
      <c r="D256" s="8">
        <v>0</v>
      </c>
      <c r="E256" s="8">
        <v>44.8</v>
      </c>
      <c r="F256" s="8">
        <v>44.8</v>
      </c>
      <c r="G256" s="8">
        <v>0</v>
      </c>
      <c r="H256" s="8">
        <v>0</v>
      </c>
      <c r="I256" s="8">
        <v>0</v>
      </c>
      <c r="J256" s="8">
        <v>60.1</v>
      </c>
      <c r="K256" s="8">
        <v>60.1</v>
      </c>
      <c r="L256" s="8">
        <v>119.8</v>
      </c>
      <c r="M256" s="8">
        <v>119.8</v>
      </c>
      <c r="N256" s="8">
        <v>89.7</v>
      </c>
      <c r="O256" s="8">
        <v>0</v>
      </c>
      <c r="P256" s="8">
        <v>0</v>
      </c>
      <c r="Q256" s="8">
        <v>0</v>
      </c>
      <c r="R256" s="8">
        <v>0</v>
      </c>
      <c r="S256" s="8">
        <v>674.7</v>
      </c>
      <c r="T256" s="8">
        <v>674.7</v>
      </c>
      <c r="U256" s="8">
        <v>674.7</v>
      </c>
      <c r="V256" s="8">
        <v>2563.3000000000002</v>
      </c>
      <c r="W256" s="8">
        <v>2000</v>
      </c>
      <c r="X256" s="8">
        <v>-563.29999999999995</v>
      </c>
      <c r="Y256" s="8">
        <v>-28.17</v>
      </c>
    </row>
    <row r="257" spans="1:25" ht="15" thickBot="1" x14ac:dyDescent="0.35">
      <c r="A257" s="7" t="s">
        <v>53</v>
      </c>
      <c r="B257" s="8">
        <v>60.1</v>
      </c>
      <c r="C257" s="8">
        <v>0</v>
      </c>
      <c r="D257" s="8">
        <v>0</v>
      </c>
      <c r="E257" s="8">
        <v>44.8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119.8</v>
      </c>
      <c r="M257" s="8">
        <v>284.89999999999998</v>
      </c>
      <c r="N257" s="8">
        <v>284.89999999999998</v>
      </c>
      <c r="O257" s="8">
        <v>284.89999999999998</v>
      </c>
      <c r="P257" s="8">
        <v>284.89999999999998</v>
      </c>
      <c r="Q257" s="8">
        <v>284.89999999999998</v>
      </c>
      <c r="R257" s="8">
        <v>284.89999999999998</v>
      </c>
      <c r="S257" s="8">
        <v>284.89999999999998</v>
      </c>
      <c r="T257" s="8">
        <v>0</v>
      </c>
      <c r="U257" s="8">
        <v>0</v>
      </c>
      <c r="V257" s="8">
        <v>2218.8000000000002</v>
      </c>
      <c r="W257" s="8">
        <v>1000</v>
      </c>
      <c r="X257" s="8">
        <v>-1218.8</v>
      </c>
      <c r="Y257" s="8">
        <v>-121.88</v>
      </c>
    </row>
    <row r="258" spans="1:25" ht="15" thickBot="1" x14ac:dyDescent="0.35">
      <c r="A258" s="7" t="s">
        <v>54</v>
      </c>
      <c r="B258" s="8">
        <v>0</v>
      </c>
      <c r="C258" s="8">
        <v>0</v>
      </c>
      <c r="D258" s="8">
        <v>0</v>
      </c>
      <c r="E258" s="8">
        <v>44.8</v>
      </c>
      <c r="F258" s="8">
        <v>44.8</v>
      </c>
      <c r="G258" s="8">
        <v>44.8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644.6</v>
      </c>
      <c r="R258" s="8">
        <v>165.1</v>
      </c>
      <c r="S258" s="8">
        <v>674.7</v>
      </c>
      <c r="T258" s="8">
        <v>0</v>
      </c>
      <c r="U258" s="8">
        <v>0</v>
      </c>
      <c r="V258" s="8">
        <v>1619</v>
      </c>
      <c r="W258" s="8">
        <v>3000</v>
      </c>
      <c r="X258" s="8">
        <v>1381</v>
      </c>
      <c r="Y258" s="8">
        <v>46.03</v>
      </c>
    </row>
    <row r="259" spans="1:25" ht="15" thickBot="1" x14ac:dyDescent="0.35">
      <c r="A259" s="7" t="s">
        <v>55</v>
      </c>
      <c r="B259" s="8">
        <v>60.1</v>
      </c>
      <c r="C259" s="8">
        <v>60.1</v>
      </c>
      <c r="D259" s="8">
        <v>60.1</v>
      </c>
      <c r="E259" s="8">
        <v>44.8</v>
      </c>
      <c r="F259" s="8">
        <v>44.8</v>
      </c>
      <c r="G259" s="8">
        <v>0</v>
      </c>
      <c r="H259" s="8">
        <v>0</v>
      </c>
      <c r="I259" s="8">
        <v>0</v>
      </c>
      <c r="J259" s="8">
        <v>60.1</v>
      </c>
      <c r="K259" s="8">
        <v>0</v>
      </c>
      <c r="L259" s="8">
        <v>0</v>
      </c>
      <c r="M259" s="8">
        <v>0</v>
      </c>
      <c r="N259" s="8">
        <v>89.7</v>
      </c>
      <c r="O259" s="8">
        <v>89.7</v>
      </c>
      <c r="P259" s="8">
        <v>89.7</v>
      </c>
      <c r="Q259" s="8">
        <v>89.7</v>
      </c>
      <c r="R259" s="8">
        <v>165.1</v>
      </c>
      <c r="S259" s="8">
        <v>165.1</v>
      </c>
      <c r="T259" s="8">
        <v>165.1</v>
      </c>
      <c r="U259" s="8">
        <v>89.7</v>
      </c>
      <c r="V259" s="8">
        <v>1274</v>
      </c>
      <c r="W259" s="8">
        <v>1000</v>
      </c>
      <c r="X259" s="8">
        <v>-274</v>
      </c>
      <c r="Y259" s="8">
        <v>-27.4</v>
      </c>
    </row>
    <row r="260" spans="1:25" ht="15" thickBot="1" x14ac:dyDescent="0.35">
      <c r="A260" s="7" t="s">
        <v>56</v>
      </c>
      <c r="B260" s="8">
        <v>60.1</v>
      </c>
      <c r="C260" s="8">
        <v>60.1</v>
      </c>
      <c r="D260" s="8">
        <v>0</v>
      </c>
      <c r="E260" s="8">
        <v>44.8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284.89999999999998</v>
      </c>
      <c r="N260" s="8">
        <v>89.7</v>
      </c>
      <c r="O260" s="8">
        <v>0</v>
      </c>
      <c r="P260" s="8">
        <v>0</v>
      </c>
      <c r="Q260" s="8">
        <v>0</v>
      </c>
      <c r="R260" s="8">
        <v>165.1</v>
      </c>
      <c r="S260" s="8">
        <v>674.7</v>
      </c>
      <c r="T260" s="8">
        <v>0</v>
      </c>
      <c r="U260" s="8">
        <v>0</v>
      </c>
      <c r="V260" s="8">
        <v>1379.5</v>
      </c>
      <c r="W260" s="8">
        <v>3000</v>
      </c>
      <c r="X260" s="8">
        <v>1620.5</v>
      </c>
      <c r="Y260" s="8">
        <v>54.02</v>
      </c>
    </row>
    <row r="261" spans="1:25" ht="15" thickBot="1" x14ac:dyDescent="0.35">
      <c r="A261" s="7" t="s">
        <v>57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119.8</v>
      </c>
      <c r="M261" s="8">
        <v>119.8</v>
      </c>
      <c r="N261" s="8">
        <v>119.8</v>
      </c>
      <c r="O261" s="8">
        <v>119.8</v>
      </c>
      <c r="P261" s="8">
        <v>0</v>
      </c>
      <c r="Q261" s="8">
        <v>644.6</v>
      </c>
      <c r="R261" s="8">
        <v>644.6</v>
      </c>
      <c r="S261" s="8">
        <v>674.7</v>
      </c>
      <c r="T261" s="8">
        <v>674.7</v>
      </c>
      <c r="U261" s="8">
        <v>89.7</v>
      </c>
      <c r="V261" s="8">
        <v>3207.4</v>
      </c>
      <c r="W261" s="8">
        <v>3000</v>
      </c>
      <c r="X261" s="8">
        <v>-207.4</v>
      </c>
      <c r="Y261" s="8">
        <v>-6.91</v>
      </c>
    </row>
    <row r="262" spans="1:25" ht="15" thickBot="1" x14ac:dyDescent="0.35">
      <c r="A262" s="7" t="s">
        <v>58</v>
      </c>
      <c r="B262" s="8">
        <v>60.1</v>
      </c>
      <c r="C262" s="8">
        <v>0</v>
      </c>
      <c r="D262" s="8">
        <v>0</v>
      </c>
      <c r="E262" s="8">
        <v>44.8</v>
      </c>
      <c r="F262" s="8">
        <v>0</v>
      </c>
      <c r="G262" s="8">
        <v>0</v>
      </c>
      <c r="H262" s="8">
        <v>0</v>
      </c>
      <c r="I262" s="8">
        <v>0</v>
      </c>
      <c r="J262" s="8">
        <v>60.1</v>
      </c>
      <c r="K262" s="8">
        <v>60.1</v>
      </c>
      <c r="L262" s="8">
        <v>119.8</v>
      </c>
      <c r="M262" s="8">
        <v>119.8</v>
      </c>
      <c r="N262" s="8">
        <v>89.7</v>
      </c>
      <c r="O262" s="8">
        <v>89.7</v>
      </c>
      <c r="P262" s="8">
        <v>0</v>
      </c>
      <c r="Q262" s="8">
        <v>644.6</v>
      </c>
      <c r="R262" s="8">
        <v>644.6</v>
      </c>
      <c r="S262" s="8">
        <v>644.6</v>
      </c>
      <c r="T262" s="8">
        <v>644.6</v>
      </c>
      <c r="U262" s="8">
        <v>644.6</v>
      </c>
      <c r="V262" s="8">
        <v>3867.4</v>
      </c>
      <c r="W262" s="8">
        <v>2000</v>
      </c>
      <c r="X262" s="8">
        <v>-1867.4</v>
      </c>
      <c r="Y262" s="8">
        <v>-93.37</v>
      </c>
    </row>
    <row r="263" spans="1:25" ht="15" thickBot="1" x14ac:dyDescent="0.35">
      <c r="A263" s="7" t="s">
        <v>59</v>
      </c>
      <c r="B263" s="8">
        <v>60.1</v>
      </c>
      <c r="C263" s="8">
        <v>60.1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284.89999999999998</v>
      </c>
      <c r="N263" s="8">
        <v>284.89999999999998</v>
      </c>
      <c r="O263" s="8">
        <v>0</v>
      </c>
      <c r="P263" s="8">
        <v>0</v>
      </c>
      <c r="Q263" s="8">
        <v>0</v>
      </c>
      <c r="R263" s="8">
        <v>0</v>
      </c>
      <c r="S263" s="8">
        <v>674.7</v>
      </c>
      <c r="T263" s="8">
        <v>674.7</v>
      </c>
      <c r="U263" s="8">
        <v>674.7</v>
      </c>
      <c r="V263" s="8">
        <v>2714.1</v>
      </c>
      <c r="W263" s="8">
        <v>2000</v>
      </c>
      <c r="X263" s="8">
        <v>-714.1</v>
      </c>
      <c r="Y263" s="8">
        <v>-35.71</v>
      </c>
    </row>
    <row r="264" spans="1:25" ht="15" thickBot="1" x14ac:dyDescent="0.35">
      <c r="A264" s="7" t="s">
        <v>60</v>
      </c>
      <c r="B264" s="8">
        <v>674.7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89.7</v>
      </c>
      <c r="O264" s="8">
        <v>0</v>
      </c>
      <c r="P264" s="8">
        <v>0</v>
      </c>
      <c r="Q264" s="8">
        <v>0</v>
      </c>
      <c r="R264" s="8">
        <v>165.1</v>
      </c>
      <c r="S264" s="8">
        <v>674.7</v>
      </c>
      <c r="T264" s="8">
        <v>674.7</v>
      </c>
      <c r="U264" s="8">
        <v>89.7</v>
      </c>
      <c r="V264" s="8">
        <v>2368.6</v>
      </c>
      <c r="W264" s="8">
        <v>2000</v>
      </c>
      <c r="X264" s="8">
        <v>-368.6</v>
      </c>
      <c r="Y264" s="8">
        <v>-18.43</v>
      </c>
    </row>
    <row r="265" spans="1:25" ht="15" thickBot="1" x14ac:dyDescent="0.35">
      <c r="A265" s="7" t="s">
        <v>61</v>
      </c>
      <c r="B265" s="8">
        <v>89.7</v>
      </c>
      <c r="C265" s="8">
        <v>0</v>
      </c>
      <c r="D265" s="8">
        <v>0</v>
      </c>
      <c r="E265" s="8">
        <v>44.8</v>
      </c>
      <c r="F265" s="8">
        <v>0</v>
      </c>
      <c r="G265" s="8">
        <v>0</v>
      </c>
      <c r="H265" s="8">
        <v>0</v>
      </c>
      <c r="I265" s="8">
        <v>0</v>
      </c>
      <c r="J265" s="8">
        <v>60.1</v>
      </c>
      <c r="K265" s="8">
        <v>60.1</v>
      </c>
      <c r="L265" s="8">
        <v>119.8</v>
      </c>
      <c r="M265" s="8">
        <v>284.89999999999998</v>
      </c>
      <c r="N265" s="8">
        <v>284.89999999999998</v>
      </c>
      <c r="O265" s="8">
        <v>0</v>
      </c>
      <c r="P265" s="8">
        <v>0</v>
      </c>
      <c r="Q265" s="8">
        <v>644.6</v>
      </c>
      <c r="R265" s="8">
        <v>644.6</v>
      </c>
      <c r="S265" s="8">
        <v>674.7</v>
      </c>
      <c r="T265" s="8">
        <v>0</v>
      </c>
      <c r="U265" s="8">
        <v>0</v>
      </c>
      <c r="V265" s="8">
        <v>2908.3</v>
      </c>
      <c r="W265" s="8">
        <v>4000</v>
      </c>
      <c r="X265" s="8">
        <v>1091.7</v>
      </c>
      <c r="Y265" s="8">
        <v>27.29</v>
      </c>
    </row>
    <row r="266" spans="1:25" ht="15" thickBot="1" x14ac:dyDescent="0.35">
      <c r="A266" s="7" t="s">
        <v>62</v>
      </c>
      <c r="B266" s="8">
        <v>60.1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60.1</v>
      </c>
      <c r="K266" s="8">
        <v>60.1</v>
      </c>
      <c r="L266" s="8">
        <v>119.8</v>
      </c>
      <c r="M266" s="8">
        <v>284.89999999999998</v>
      </c>
      <c r="N266" s="8">
        <v>284.89999999999998</v>
      </c>
      <c r="O266" s="8">
        <v>284.89999999999998</v>
      </c>
      <c r="P266" s="8">
        <v>0</v>
      </c>
      <c r="Q266" s="8">
        <v>0</v>
      </c>
      <c r="R266" s="8">
        <v>165.1</v>
      </c>
      <c r="S266" s="8">
        <v>165.1</v>
      </c>
      <c r="T266" s="8">
        <v>165.1</v>
      </c>
      <c r="U266" s="8">
        <v>165.1</v>
      </c>
      <c r="V266" s="8">
        <v>1815.2</v>
      </c>
      <c r="W266" s="8">
        <v>2000</v>
      </c>
      <c r="X266" s="8">
        <v>184.8</v>
      </c>
      <c r="Y266" s="8">
        <v>9.24</v>
      </c>
    </row>
    <row r="267" spans="1:25" ht="15" thickBot="1" x14ac:dyDescent="0.35">
      <c r="A267" s="7" t="s">
        <v>63</v>
      </c>
      <c r="B267" s="8">
        <v>60.1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60.1</v>
      </c>
      <c r="K267" s="8">
        <v>60.1</v>
      </c>
      <c r="L267" s="8">
        <v>60.1</v>
      </c>
      <c r="M267" s="8">
        <v>60.1</v>
      </c>
      <c r="N267" s="8">
        <v>60.1</v>
      </c>
      <c r="O267" s="8">
        <v>0</v>
      </c>
      <c r="P267" s="8">
        <v>0</v>
      </c>
      <c r="Q267" s="8">
        <v>644.6</v>
      </c>
      <c r="R267" s="8">
        <v>644.6</v>
      </c>
      <c r="S267" s="8">
        <v>674.7</v>
      </c>
      <c r="T267" s="8">
        <v>0</v>
      </c>
      <c r="U267" s="8">
        <v>89.7</v>
      </c>
      <c r="V267" s="8">
        <v>2414.5</v>
      </c>
      <c r="W267" s="8">
        <v>3000</v>
      </c>
      <c r="X267" s="8">
        <v>585.5</v>
      </c>
      <c r="Y267" s="8">
        <v>19.52</v>
      </c>
    </row>
    <row r="268" spans="1:25" ht="15" thickBot="1" x14ac:dyDescent="0.35">
      <c r="A268" s="7" t="s">
        <v>64</v>
      </c>
      <c r="B268" s="8">
        <v>89.7</v>
      </c>
      <c r="C268" s="8">
        <v>89.7</v>
      </c>
      <c r="D268" s="8">
        <v>0</v>
      </c>
      <c r="E268" s="8">
        <v>44.8</v>
      </c>
      <c r="F268" s="8">
        <v>44.8</v>
      </c>
      <c r="G268" s="8">
        <v>0</v>
      </c>
      <c r="H268" s="8">
        <v>0</v>
      </c>
      <c r="I268" s="8">
        <v>0</v>
      </c>
      <c r="J268" s="8">
        <v>60.1</v>
      </c>
      <c r="K268" s="8">
        <v>0</v>
      </c>
      <c r="L268" s="8">
        <v>0</v>
      </c>
      <c r="M268" s="8">
        <v>284.89999999999998</v>
      </c>
      <c r="N268" s="8">
        <v>284.89999999999998</v>
      </c>
      <c r="O268" s="8">
        <v>0</v>
      </c>
      <c r="P268" s="8">
        <v>0</v>
      </c>
      <c r="Q268" s="8">
        <v>0</v>
      </c>
      <c r="R268" s="8">
        <v>165.1</v>
      </c>
      <c r="S268" s="8">
        <v>165.1</v>
      </c>
      <c r="T268" s="8">
        <v>165.1</v>
      </c>
      <c r="U268" s="8">
        <v>165.1</v>
      </c>
      <c r="V268" s="8">
        <v>1559.4</v>
      </c>
      <c r="W268" s="8">
        <v>2000</v>
      </c>
      <c r="X268" s="8">
        <v>440.6</v>
      </c>
      <c r="Y268" s="8">
        <v>22.03</v>
      </c>
    </row>
    <row r="269" spans="1:25" ht="15" thickBot="1" x14ac:dyDescent="0.35">
      <c r="A269" s="7" t="s">
        <v>65</v>
      </c>
      <c r="B269" s="8">
        <v>60.1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60.1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644.6</v>
      </c>
      <c r="R269" s="8">
        <v>644.6</v>
      </c>
      <c r="S269" s="8">
        <v>674.7</v>
      </c>
      <c r="T269" s="8">
        <v>674.7</v>
      </c>
      <c r="U269" s="8">
        <v>674.7</v>
      </c>
      <c r="V269" s="8">
        <v>3433.7</v>
      </c>
      <c r="W269" s="8">
        <v>3000</v>
      </c>
      <c r="X269" s="8">
        <v>-433.7</v>
      </c>
      <c r="Y269" s="8">
        <v>-14.46</v>
      </c>
    </row>
    <row r="270" spans="1:25" ht="15" thickBot="1" x14ac:dyDescent="0.35">
      <c r="A270" s="7" t="s">
        <v>66</v>
      </c>
      <c r="B270" s="8">
        <v>674.7</v>
      </c>
      <c r="C270" s="8">
        <v>0</v>
      </c>
      <c r="D270" s="8">
        <v>0</v>
      </c>
      <c r="E270" s="8">
        <v>44.8</v>
      </c>
      <c r="F270" s="8">
        <v>0</v>
      </c>
      <c r="G270" s="8">
        <v>0</v>
      </c>
      <c r="H270" s="8">
        <v>0</v>
      </c>
      <c r="I270" s="8">
        <v>0</v>
      </c>
      <c r="J270" s="8">
        <v>60.1</v>
      </c>
      <c r="K270" s="8">
        <v>0</v>
      </c>
      <c r="L270" s="8">
        <v>119.8</v>
      </c>
      <c r="M270" s="8">
        <v>284.89999999999998</v>
      </c>
      <c r="N270" s="8">
        <v>284.89999999999998</v>
      </c>
      <c r="O270" s="8">
        <v>284.89999999999998</v>
      </c>
      <c r="P270" s="8">
        <v>284.89999999999998</v>
      </c>
      <c r="Q270" s="8">
        <v>284.89999999999998</v>
      </c>
      <c r="R270" s="8">
        <v>284.89999999999998</v>
      </c>
      <c r="S270" s="8">
        <v>284.89999999999998</v>
      </c>
      <c r="T270" s="8">
        <v>284.89999999999998</v>
      </c>
      <c r="U270" s="8">
        <v>284.89999999999998</v>
      </c>
      <c r="V270" s="8">
        <v>3463.3</v>
      </c>
      <c r="W270" s="8">
        <v>1000</v>
      </c>
      <c r="X270" s="8">
        <v>-2463.3000000000002</v>
      </c>
      <c r="Y270" s="8">
        <v>-246.33</v>
      </c>
    </row>
    <row r="271" spans="1:25" ht="15" thickBot="1" x14ac:dyDescent="0.35">
      <c r="A271" s="7" t="s">
        <v>67</v>
      </c>
      <c r="B271" s="8">
        <v>60.1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60.1</v>
      </c>
      <c r="K271" s="8">
        <v>0</v>
      </c>
      <c r="L271" s="8">
        <v>0</v>
      </c>
      <c r="M271" s="8">
        <v>0</v>
      </c>
      <c r="N271" s="8">
        <v>89.7</v>
      </c>
      <c r="O271" s="8">
        <v>0</v>
      </c>
      <c r="P271" s="8">
        <v>0</v>
      </c>
      <c r="Q271" s="8">
        <v>644.6</v>
      </c>
      <c r="R271" s="8">
        <v>165.1</v>
      </c>
      <c r="S271" s="8">
        <v>165.1</v>
      </c>
      <c r="T271" s="8">
        <v>0</v>
      </c>
      <c r="U271" s="8">
        <v>0</v>
      </c>
      <c r="V271" s="8">
        <v>1184.8</v>
      </c>
      <c r="W271" s="8">
        <v>2000</v>
      </c>
      <c r="X271" s="8">
        <v>815.2</v>
      </c>
      <c r="Y271" s="8">
        <v>40.76</v>
      </c>
    </row>
    <row r="272" spans="1:25" ht="15" thickBot="1" x14ac:dyDescent="0.35">
      <c r="A272" s="7" t="s">
        <v>68</v>
      </c>
      <c r="B272" s="8">
        <v>0</v>
      </c>
      <c r="C272" s="8">
        <v>0</v>
      </c>
      <c r="D272" s="8">
        <v>0</v>
      </c>
      <c r="E272" s="8">
        <v>44.8</v>
      </c>
      <c r="F272" s="8">
        <v>44.8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284.89999999999998</v>
      </c>
      <c r="N272" s="8">
        <v>89.7</v>
      </c>
      <c r="O272" s="8">
        <v>89.7</v>
      </c>
      <c r="P272" s="8">
        <v>0</v>
      </c>
      <c r="Q272" s="8">
        <v>644.6</v>
      </c>
      <c r="R272" s="8">
        <v>644.6</v>
      </c>
      <c r="S272" s="8">
        <v>644.6</v>
      </c>
      <c r="T272" s="8">
        <v>644.6</v>
      </c>
      <c r="U272" s="8">
        <v>89.7</v>
      </c>
      <c r="V272" s="8">
        <v>3222.2</v>
      </c>
      <c r="W272" s="8">
        <v>3000</v>
      </c>
      <c r="X272" s="8">
        <v>-222.2</v>
      </c>
      <c r="Y272" s="8">
        <v>-7.41</v>
      </c>
    </row>
    <row r="273" spans="1:25" ht="15" thickBot="1" x14ac:dyDescent="0.35">
      <c r="A273" s="7" t="s">
        <v>69</v>
      </c>
      <c r="B273" s="8">
        <v>89.7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165.1</v>
      </c>
      <c r="S273" s="8">
        <v>674.7</v>
      </c>
      <c r="T273" s="8">
        <v>674.7</v>
      </c>
      <c r="U273" s="8">
        <v>674.7</v>
      </c>
      <c r="V273" s="8">
        <v>2278.9</v>
      </c>
      <c r="W273" s="8">
        <v>2000</v>
      </c>
      <c r="X273" s="8">
        <v>-278.89999999999998</v>
      </c>
      <c r="Y273" s="8">
        <v>-13.95</v>
      </c>
    </row>
    <row r="274" spans="1:25" ht="15" thickBot="1" x14ac:dyDescent="0.35">
      <c r="A274" s="7" t="s">
        <v>70</v>
      </c>
      <c r="B274" s="8">
        <v>60.1</v>
      </c>
      <c r="C274" s="8">
        <v>0</v>
      </c>
      <c r="D274" s="8">
        <v>0</v>
      </c>
      <c r="E274" s="8">
        <v>44.8</v>
      </c>
      <c r="F274" s="8">
        <v>44.8</v>
      </c>
      <c r="G274" s="8">
        <v>44.8</v>
      </c>
      <c r="H274" s="8">
        <v>44.8</v>
      </c>
      <c r="I274" s="8">
        <v>44.8</v>
      </c>
      <c r="J274" s="8">
        <v>44.8</v>
      </c>
      <c r="K274" s="8">
        <v>0</v>
      </c>
      <c r="L274" s="8">
        <v>0</v>
      </c>
      <c r="M274" s="8">
        <v>284.89999999999998</v>
      </c>
      <c r="N274" s="8">
        <v>284.89999999999998</v>
      </c>
      <c r="O274" s="8">
        <v>0</v>
      </c>
      <c r="P274" s="8">
        <v>0</v>
      </c>
      <c r="Q274" s="8">
        <v>0</v>
      </c>
      <c r="R274" s="8">
        <v>165.1</v>
      </c>
      <c r="S274" s="8">
        <v>674.7</v>
      </c>
      <c r="T274" s="8">
        <v>674.7</v>
      </c>
      <c r="U274" s="8">
        <v>674.7</v>
      </c>
      <c r="V274" s="8">
        <v>3088.2</v>
      </c>
      <c r="W274" s="8">
        <v>3000</v>
      </c>
      <c r="X274" s="8">
        <v>-88.2</v>
      </c>
      <c r="Y274" s="8">
        <v>-2.94</v>
      </c>
    </row>
    <row r="275" spans="1:25" ht="15" thickBot="1" x14ac:dyDescent="0.35">
      <c r="A275" s="7" t="s">
        <v>71</v>
      </c>
      <c r="B275" s="8">
        <v>674.7</v>
      </c>
      <c r="C275" s="8">
        <v>674.7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119.8</v>
      </c>
      <c r="M275" s="8">
        <v>119.8</v>
      </c>
      <c r="N275" s="8">
        <v>89.7</v>
      </c>
      <c r="O275" s="8">
        <v>0</v>
      </c>
      <c r="P275" s="8">
        <v>0</v>
      </c>
      <c r="Q275" s="8">
        <v>644.6</v>
      </c>
      <c r="R275" s="8">
        <v>644.6</v>
      </c>
      <c r="S275" s="8">
        <v>674.7</v>
      </c>
      <c r="T275" s="8">
        <v>674.7</v>
      </c>
      <c r="U275" s="8">
        <v>674.7</v>
      </c>
      <c r="V275" s="8">
        <v>4992.1000000000004</v>
      </c>
      <c r="W275" s="8">
        <v>3000</v>
      </c>
      <c r="X275" s="8">
        <v>-1992.1</v>
      </c>
      <c r="Y275" s="8">
        <v>-66.400000000000006</v>
      </c>
    </row>
    <row r="276" spans="1:25" ht="15" thickBo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</row>
    <row r="277" spans="1:25" ht="15" thickBot="1" x14ac:dyDescent="0.35">
      <c r="A277" s="9" t="s">
        <v>82</v>
      </c>
      <c r="B277" s="10">
        <v>2233.5</v>
      </c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</row>
    <row r="278" spans="1:25" ht="15" thickBot="1" x14ac:dyDescent="0.35">
      <c r="A278" s="9" t="s">
        <v>82</v>
      </c>
      <c r="B278" s="10">
        <v>2233.5</v>
      </c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</row>
    <row r="279" spans="1:25" ht="15" thickBot="1" x14ac:dyDescent="0.35">
      <c r="A279" s="9" t="s">
        <v>83</v>
      </c>
      <c r="B279" s="10">
        <v>60999.9</v>
      </c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</row>
    <row r="280" spans="1:25" ht="15" thickBot="1" x14ac:dyDescent="0.35">
      <c r="A280" s="9" t="s">
        <v>84</v>
      </c>
      <c r="B280" s="10">
        <v>61000</v>
      </c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</row>
    <row r="281" spans="1:25" ht="15" thickBot="1" x14ac:dyDescent="0.35">
      <c r="A281" s="9" t="s">
        <v>85</v>
      </c>
      <c r="B281" s="10">
        <v>-0.1</v>
      </c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</row>
    <row r="282" spans="1:25" ht="15" thickBot="1" x14ac:dyDescent="0.35">
      <c r="A282" s="9" t="s">
        <v>86</v>
      </c>
      <c r="B282" s="10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</row>
    <row r="283" spans="1:25" ht="15" thickBot="1" x14ac:dyDescent="0.35">
      <c r="A283" s="9" t="s">
        <v>87</v>
      </c>
      <c r="B283" s="10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</row>
    <row r="284" spans="1:25" ht="15" thickBot="1" x14ac:dyDescent="0.35">
      <c r="A284" s="9" t="s">
        <v>88</v>
      </c>
      <c r="B284" s="10">
        <v>0</v>
      </c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</row>
    <row r="285" spans="1:25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</row>
    <row r="286" spans="1:25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</row>
    <row r="287" spans="1:25" ht="18" x14ac:dyDescent="0.35">
      <c r="A287" s="3" t="s">
        <v>124</v>
      </c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</row>
    <row r="288" spans="1:25" ht="18" x14ac:dyDescent="0.35">
      <c r="A288" s="3" t="s">
        <v>154</v>
      </c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</row>
    <row r="289" spans="1:25" ht="18.600000000000001" thickBot="1" x14ac:dyDescent="0.4">
      <c r="A289" s="3"/>
      <c r="B289"/>
      <c r="C289"/>
      <c r="D289"/>
      <c r="E289"/>
      <c r="F289"/>
      <c r="G289"/>
      <c r="N289"/>
      <c r="O289"/>
      <c r="P289"/>
      <c r="Q289"/>
      <c r="R289"/>
      <c r="S289"/>
      <c r="T289"/>
      <c r="U289"/>
      <c r="V289"/>
      <c r="W289"/>
      <c r="X289"/>
      <c r="Y289"/>
    </row>
    <row r="290" spans="1:25" ht="15" thickBot="1" x14ac:dyDescent="0.35">
      <c r="A290" s="7" t="s">
        <v>76</v>
      </c>
      <c r="B290" s="7" t="s">
        <v>42</v>
      </c>
      <c r="C290" s="7" t="s">
        <v>43</v>
      </c>
      <c r="D290" s="7" t="s">
        <v>44</v>
      </c>
      <c r="E290" s="7" t="s">
        <v>45</v>
      </c>
      <c r="F290" s="7" t="s">
        <v>46</v>
      </c>
      <c r="H290" s="2" t="s">
        <v>93</v>
      </c>
      <c r="I290" s="2" t="s">
        <v>26</v>
      </c>
      <c r="J290" s="2" t="s">
        <v>27</v>
      </c>
      <c r="K290" s="2" t="s">
        <v>28</v>
      </c>
      <c r="L290" s="2" t="s">
        <v>29</v>
      </c>
      <c r="M290" s="2" t="s">
        <v>30</v>
      </c>
      <c r="V290"/>
      <c r="W290"/>
      <c r="X290"/>
      <c r="Y290"/>
    </row>
    <row r="291" spans="1:25" ht="15" thickBot="1" x14ac:dyDescent="0.35">
      <c r="A291" s="7" t="s">
        <v>73</v>
      </c>
      <c r="B291" s="8">
        <v>60.1</v>
      </c>
      <c r="C291" s="8">
        <v>0</v>
      </c>
      <c r="D291" s="8">
        <v>0</v>
      </c>
      <c r="E291" s="8">
        <v>44.8</v>
      </c>
      <c r="F291" s="8">
        <v>0</v>
      </c>
      <c r="H291" s="12">
        <v>1</v>
      </c>
      <c r="I291" s="12">
        <v>0</v>
      </c>
      <c r="J291" s="12">
        <v>0</v>
      </c>
      <c r="K291" s="12">
        <v>0</v>
      </c>
      <c r="L291" s="12">
        <v>1</v>
      </c>
      <c r="M291" s="12">
        <v>0</v>
      </c>
    </row>
    <row r="292" spans="1:25" ht="15" thickBot="1" x14ac:dyDescent="0.35">
      <c r="B292" s="7" t="s">
        <v>106</v>
      </c>
      <c r="C292" s="7" t="s">
        <v>107</v>
      </c>
      <c r="D292" s="7" t="s">
        <v>108</v>
      </c>
      <c r="E292" s="7" t="s">
        <v>109</v>
      </c>
      <c r="F292" s="7" t="s">
        <v>110</v>
      </c>
      <c r="H292" s="12">
        <v>2</v>
      </c>
      <c r="I292" s="12">
        <v>0</v>
      </c>
      <c r="J292" s="12">
        <v>0</v>
      </c>
      <c r="K292" s="12">
        <v>0</v>
      </c>
      <c r="L292" s="12">
        <v>1</v>
      </c>
      <c r="M292" s="12">
        <v>1</v>
      </c>
    </row>
    <row r="293" spans="1:25" ht="15" thickBot="1" x14ac:dyDescent="0.35">
      <c r="B293" s="8">
        <v>0</v>
      </c>
      <c r="C293" s="8">
        <v>0</v>
      </c>
      <c r="D293" s="8">
        <v>0</v>
      </c>
      <c r="E293" s="8">
        <v>60.1</v>
      </c>
      <c r="F293" s="8">
        <v>0</v>
      </c>
      <c r="H293" s="12">
        <v>3</v>
      </c>
      <c r="I293" s="12">
        <v>0</v>
      </c>
      <c r="J293" s="12">
        <v>1</v>
      </c>
      <c r="K293" s="12">
        <v>0</v>
      </c>
      <c r="L293" s="12">
        <v>0</v>
      </c>
      <c r="M293" s="12">
        <v>1</v>
      </c>
    </row>
    <row r="294" spans="1:25" ht="15" thickBot="1" x14ac:dyDescent="0.35">
      <c r="B294" s="7" t="s">
        <v>111</v>
      </c>
      <c r="C294" s="7" t="s">
        <v>112</v>
      </c>
      <c r="D294" s="7" t="s">
        <v>113</v>
      </c>
      <c r="E294" s="7" t="s">
        <v>114</v>
      </c>
      <c r="F294" s="7" t="s">
        <v>115</v>
      </c>
      <c r="H294" s="12">
        <v>4</v>
      </c>
      <c r="I294" s="12">
        <v>1</v>
      </c>
      <c r="J294" s="12">
        <v>1</v>
      </c>
      <c r="K294" s="12">
        <v>1</v>
      </c>
      <c r="L294" s="12">
        <v>1</v>
      </c>
      <c r="M294" s="12">
        <v>1</v>
      </c>
    </row>
    <row r="295" spans="1:25" ht="15" thickBot="1" x14ac:dyDescent="0.35">
      <c r="B295" s="8">
        <v>119.8</v>
      </c>
      <c r="C295" s="8">
        <v>284.89999999999998</v>
      </c>
      <c r="D295" s="8">
        <v>89.7</v>
      </c>
      <c r="E295" s="8">
        <v>0</v>
      </c>
      <c r="F295" s="8">
        <v>0</v>
      </c>
    </row>
    <row r="296" spans="1:25" ht="15" thickBot="1" x14ac:dyDescent="0.35">
      <c r="B296" s="7" t="s">
        <v>116</v>
      </c>
      <c r="C296" s="7" t="s">
        <v>117</v>
      </c>
      <c r="D296" s="7" t="s">
        <v>118</v>
      </c>
      <c r="E296" s="7" t="s">
        <v>119</v>
      </c>
      <c r="F296" s="7" t="s">
        <v>120</v>
      </c>
    </row>
    <row r="297" spans="1:25" ht="15" thickBot="1" x14ac:dyDescent="0.35">
      <c r="B297" s="8">
        <v>644.6</v>
      </c>
      <c r="C297" s="8">
        <v>165.1</v>
      </c>
      <c r="D297" s="8">
        <v>674.7</v>
      </c>
      <c r="E297" s="8">
        <v>0</v>
      </c>
      <c r="F297" s="8">
        <v>89.7</v>
      </c>
    </row>
    <row r="299" spans="1:25" x14ac:dyDescent="0.3">
      <c r="A299" s="2" t="s">
        <v>155</v>
      </c>
      <c r="B299" s="2">
        <f>COUNTIFS(B291:B297,"&gt;"&amp;0)</f>
        <v>3</v>
      </c>
      <c r="C299" s="2">
        <f t="shared" ref="C299:F299" si="1">COUNTIFS(C291:C297,"&gt;"&amp;0)</f>
        <v>2</v>
      </c>
      <c r="D299" s="2">
        <f t="shared" si="1"/>
        <v>2</v>
      </c>
      <c r="E299" s="2">
        <f t="shared" si="1"/>
        <v>2</v>
      </c>
      <c r="F299" s="2">
        <f t="shared" si="1"/>
        <v>1</v>
      </c>
      <c r="G299" s="2" t="s">
        <v>156</v>
      </c>
      <c r="H299" s="15" t="s">
        <v>126</v>
      </c>
      <c r="I299" s="15">
        <v>1</v>
      </c>
      <c r="J299" s="15">
        <v>2</v>
      </c>
      <c r="K299" s="15">
        <v>1</v>
      </c>
      <c r="L299" s="15">
        <v>3</v>
      </c>
      <c r="M299" s="15">
        <v>3</v>
      </c>
    </row>
    <row r="301" spans="1:25" x14ac:dyDescent="0.3">
      <c r="A301" s="2" t="s">
        <v>158</v>
      </c>
      <c r="B301" s="2">
        <f>AVERAGE(B293:B299)</f>
        <v>191.85</v>
      </c>
      <c r="C301" s="2">
        <f t="shared" ref="C301:F301" si="2">AVERAGE(C293:C299)</f>
        <v>113</v>
      </c>
      <c r="D301" s="2">
        <f t="shared" si="2"/>
        <v>191.60000000000002</v>
      </c>
      <c r="E301" s="2">
        <f t="shared" si="2"/>
        <v>15.525</v>
      </c>
      <c r="F301" s="2">
        <f t="shared" si="2"/>
        <v>22.675000000000001</v>
      </c>
    </row>
    <row r="302" spans="1:25" ht="15" thickBot="1" x14ac:dyDescent="0.35"/>
    <row r="303" spans="1:25" ht="15" thickBot="1" x14ac:dyDescent="0.35">
      <c r="A303" s="7" t="s">
        <v>76</v>
      </c>
      <c r="B303" s="7" t="s">
        <v>42</v>
      </c>
      <c r="C303" s="7" t="s">
        <v>43</v>
      </c>
      <c r="D303" s="7" t="s">
        <v>44</v>
      </c>
      <c r="E303" s="7" t="s">
        <v>45</v>
      </c>
      <c r="F303" s="7" t="s">
        <v>46</v>
      </c>
      <c r="H303" s="2" t="s">
        <v>93</v>
      </c>
      <c r="I303" s="2" t="s">
        <v>26</v>
      </c>
      <c r="J303" s="2" t="s">
        <v>27</v>
      </c>
      <c r="K303" s="2" t="s">
        <v>28</v>
      </c>
      <c r="L303" s="2" t="s">
        <v>29</v>
      </c>
      <c r="M303" s="2" t="s">
        <v>30</v>
      </c>
    </row>
    <row r="304" spans="1:25" ht="15" thickBot="1" x14ac:dyDescent="0.35">
      <c r="A304" s="7" t="s">
        <v>75</v>
      </c>
      <c r="B304" s="8">
        <f>IF(B291&gt;B$301,1,0)</f>
        <v>0</v>
      </c>
      <c r="C304" s="8">
        <f t="shared" ref="C304:F310" si="3">IF(C291&gt;C$301,1,0)</f>
        <v>0</v>
      </c>
      <c r="D304" s="8">
        <f t="shared" si="3"/>
        <v>0</v>
      </c>
      <c r="E304" s="8">
        <f t="shared" si="3"/>
        <v>1</v>
      </c>
      <c r="F304" s="8">
        <f t="shared" si="3"/>
        <v>0</v>
      </c>
      <c r="H304" s="12">
        <v>1</v>
      </c>
      <c r="I304" s="12">
        <v>0</v>
      </c>
      <c r="J304" s="12">
        <v>0</v>
      </c>
      <c r="K304" s="12">
        <v>0</v>
      </c>
      <c r="L304" s="12">
        <v>1</v>
      </c>
      <c r="M304" s="12">
        <v>0</v>
      </c>
    </row>
    <row r="305" spans="1:13" ht="15" thickBot="1" x14ac:dyDescent="0.35">
      <c r="B305" s="7" t="s">
        <v>106</v>
      </c>
      <c r="C305" s="7" t="s">
        <v>107</v>
      </c>
      <c r="D305" s="7" t="s">
        <v>108</v>
      </c>
      <c r="E305" s="7" t="s">
        <v>109</v>
      </c>
      <c r="F305" s="7" t="s">
        <v>110</v>
      </c>
      <c r="H305" s="12">
        <v>2</v>
      </c>
      <c r="I305" s="12">
        <v>0</v>
      </c>
      <c r="J305" s="12">
        <v>0</v>
      </c>
      <c r="K305" s="12">
        <v>0</v>
      </c>
      <c r="L305" s="21">
        <v>1</v>
      </c>
      <c r="M305" s="22">
        <v>1</v>
      </c>
    </row>
    <row r="306" spans="1:13" ht="15" thickBot="1" x14ac:dyDescent="0.35">
      <c r="B306" s="8">
        <f>IF(B293&gt;B$301,1,0)</f>
        <v>0</v>
      </c>
      <c r="C306" s="8">
        <f t="shared" si="3"/>
        <v>0</v>
      </c>
      <c r="D306" s="8">
        <f t="shared" si="3"/>
        <v>0</v>
      </c>
      <c r="E306" s="8">
        <f t="shared" si="3"/>
        <v>1</v>
      </c>
      <c r="F306" s="8">
        <f t="shared" si="3"/>
        <v>0</v>
      </c>
      <c r="H306" s="12">
        <v>3</v>
      </c>
      <c r="I306" s="12">
        <v>0</v>
      </c>
      <c r="J306" s="12">
        <v>1</v>
      </c>
      <c r="K306" s="12">
        <v>0</v>
      </c>
      <c r="L306" s="21">
        <v>0</v>
      </c>
      <c r="M306" s="23">
        <v>1</v>
      </c>
    </row>
    <row r="307" spans="1:13" ht="15" thickBot="1" x14ac:dyDescent="0.35">
      <c r="B307" s="7" t="s">
        <v>111</v>
      </c>
      <c r="C307" s="7" t="s">
        <v>112</v>
      </c>
      <c r="D307" s="7" t="s">
        <v>113</v>
      </c>
      <c r="E307" s="7" t="s">
        <v>114</v>
      </c>
      <c r="F307" s="7" t="s">
        <v>115</v>
      </c>
      <c r="H307" s="12">
        <v>4</v>
      </c>
      <c r="I307" s="12">
        <v>1</v>
      </c>
      <c r="J307" s="12">
        <v>1</v>
      </c>
      <c r="K307" s="12">
        <v>1</v>
      </c>
      <c r="L307" s="18">
        <v>1</v>
      </c>
      <c r="M307" s="21">
        <v>1</v>
      </c>
    </row>
    <row r="308" spans="1:13" ht="15" thickBot="1" x14ac:dyDescent="0.35">
      <c r="B308" s="8">
        <f>IF(B295&gt;B$301,1,0)</f>
        <v>0</v>
      </c>
      <c r="C308" s="8">
        <f t="shared" si="3"/>
        <v>1</v>
      </c>
      <c r="D308" s="8">
        <f t="shared" si="3"/>
        <v>0</v>
      </c>
      <c r="E308" s="8">
        <f t="shared" si="3"/>
        <v>0</v>
      </c>
      <c r="F308" s="8">
        <f t="shared" si="3"/>
        <v>0</v>
      </c>
    </row>
    <row r="309" spans="1:13" ht="15" thickBot="1" x14ac:dyDescent="0.35">
      <c r="B309" s="7" t="s">
        <v>116</v>
      </c>
      <c r="C309" s="7" t="s">
        <v>117</v>
      </c>
      <c r="D309" s="7" t="s">
        <v>118</v>
      </c>
      <c r="E309" s="7" t="s">
        <v>119</v>
      </c>
      <c r="F309" s="7" t="s">
        <v>120</v>
      </c>
    </row>
    <row r="310" spans="1:13" ht="15" thickBot="1" x14ac:dyDescent="0.35">
      <c r="B310" s="8">
        <f>IF(B297&gt;B$301,1,0)</f>
        <v>1</v>
      </c>
      <c r="C310" s="8">
        <f t="shared" si="3"/>
        <v>1</v>
      </c>
      <c r="D310" s="8">
        <f t="shared" si="3"/>
        <v>1</v>
      </c>
      <c r="E310" s="8">
        <f t="shared" si="3"/>
        <v>0</v>
      </c>
      <c r="F310" s="8">
        <f t="shared" si="3"/>
        <v>1</v>
      </c>
    </row>
    <row r="311" spans="1:13" ht="15" thickBot="1" x14ac:dyDescent="0.35"/>
    <row r="312" spans="1:13" ht="15" thickBot="1" x14ac:dyDescent="0.35">
      <c r="A312" s="2" t="s">
        <v>157</v>
      </c>
      <c r="B312" s="2">
        <f>SUM(B304:B310)</f>
        <v>1</v>
      </c>
      <c r="C312" s="2">
        <f t="shared" ref="C312:F312" si="4">SUM(C304:C310)</f>
        <v>2</v>
      </c>
      <c r="D312" s="2">
        <f t="shared" si="4"/>
        <v>1</v>
      </c>
      <c r="E312" s="19">
        <f t="shared" si="4"/>
        <v>2</v>
      </c>
      <c r="F312" s="19">
        <f t="shared" si="4"/>
        <v>1</v>
      </c>
      <c r="G312" s="2" t="s">
        <v>159</v>
      </c>
      <c r="H312" s="15" t="s">
        <v>126</v>
      </c>
      <c r="I312" s="15">
        <v>1</v>
      </c>
      <c r="J312" s="15">
        <v>2</v>
      </c>
      <c r="K312" s="15">
        <v>1</v>
      </c>
      <c r="L312" s="20">
        <v>3</v>
      </c>
      <c r="M312" s="20">
        <v>3</v>
      </c>
    </row>
    <row r="314" spans="1:13" ht="15" thickBot="1" x14ac:dyDescent="0.35"/>
    <row r="315" spans="1:13" ht="15" thickBot="1" x14ac:dyDescent="0.35">
      <c r="A315" s="7" t="s">
        <v>76</v>
      </c>
      <c r="B315" s="7" t="s">
        <v>42</v>
      </c>
      <c r="C315" s="7" t="s">
        <v>43</v>
      </c>
      <c r="D315" s="7" t="s">
        <v>44</v>
      </c>
      <c r="E315" s="7" t="s">
        <v>45</v>
      </c>
      <c r="F315" s="7" t="s">
        <v>46</v>
      </c>
    </row>
    <row r="316" spans="1:13" ht="15" thickBot="1" x14ac:dyDescent="0.35">
      <c r="A316" s="7" t="s">
        <v>75</v>
      </c>
      <c r="B316" s="8">
        <f>B291+statikus1!B295</f>
        <v>151.80000000000001</v>
      </c>
      <c r="C316" s="8">
        <f>C291+statikus1!C295</f>
        <v>0</v>
      </c>
      <c r="D316" s="8">
        <f>D291+statikus1!D295</f>
        <v>0</v>
      </c>
      <c r="E316" s="8">
        <f>E291+statikus1!E295</f>
        <v>143</v>
      </c>
      <c r="F316" s="8">
        <f>F291+statikus1!F295</f>
        <v>0</v>
      </c>
    </row>
    <row r="317" spans="1:13" ht="15" thickBot="1" x14ac:dyDescent="0.35">
      <c r="B317" s="7" t="s">
        <v>106</v>
      </c>
      <c r="C317" s="7" t="s">
        <v>107</v>
      </c>
      <c r="D317" s="7" t="s">
        <v>108</v>
      </c>
      <c r="E317" s="7" t="s">
        <v>109</v>
      </c>
      <c r="F317" s="7" t="s">
        <v>110</v>
      </c>
    </row>
    <row r="318" spans="1:13" ht="15" thickBot="1" x14ac:dyDescent="0.35">
      <c r="B318" s="8">
        <f>B293+statikus1!B297</f>
        <v>0</v>
      </c>
      <c r="C318" s="8">
        <f>C293+statikus1!C297</f>
        <v>0</v>
      </c>
      <c r="D318" s="8">
        <f>D293+statikus1!D297</f>
        <v>12.1</v>
      </c>
      <c r="E318" s="8">
        <f>E293+statikus1!E297</f>
        <v>194.6</v>
      </c>
      <c r="F318" s="8">
        <f>F293+statikus1!F297</f>
        <v>0</v>
      </c>
    </row>
    <row r="319" spans="1:13" ht="15" thickBot="1" x14ac:dyDescent="0.35">
      <c r="B319" s="7" t="s">
        <v>111</v>
      </c>
      <c r="C319" s="7" t="s">
        <v>112</v>
      </c>
      <c r="D319" s="7" t="s">
        <v>113</v>
      </c>
      <c r="E319" s="7" t="s">
        <v>114</v>
      </c>
      <c r="F319" s="7" t="s">
        <v>115</v>
      </c>
    </row>
    <row r="320" spans="1:13" ht="15" thickBot="1" x14ac:dyDescent="0.35">
      <c r="B320" s="8">
        <f>B295+statikus1!B299</f>
        <v>234.1</v>
      </c>
      <c r="C320" s="8">
        <f>C295+statikus1!C299</f>
        <v>964.9</v>
      </c>
      <c r="D320" s="8">
        <f>D295+statikus1!D299</f>
        <v>89.7</v>
      </c>
      <c r="E320" s="8">
        <f>E295+statikus1!E299</f>
        <v>0</v>
      </c>
      <c r="F320" s="8">
        <f>F295+statikus1!F299</f>
        <v>104.3</v>
      </c>
    </row>
    <row r="321" spans="1:13" ht="15" thickBot="1" x14ac:dyDescent="0.35">
      <c r="B321" s="7" t="s">
        <v>116</v>
      </c>
      <c r="C321" s="7" t="s">
        <v>117</v>
      </c>
      <c r="D321" s="7" t="s">
        <v>118</v>
      </c>
      <c r="E321" s="7" t="s">
        <v>119</v>
      </c>
      <c r="F321" s="7" t="s">
        <v>120</v>
      </c>
    </row>
    <row r="322" spans="1:13" ht="15" thickBot="1" x14ac:dyDescent="0.35">
      <c r="B322" s="8">
        <f>B297+statikus1!B301</f>
        <v>1958.6999999999998</v>
      </c>
      <c r="C322" s="8">
        <f>C297+statikus1!C301</f>
        <v>688.9</v>
      </c>
      <c r="D322" s="8">
        <f>D297+statikus1!D301</f>
        <v>1970.2</v>
      </c>
      <c r="E322" s="8">
        <f>E297+statikus1!E301</f>
        <v>0</v>
      </c>
      <c r="F322" s="8">
        <f>F297+statikus1!F301</f>
        <v>158.19999999999999</v>
      </c>
    </row>
    <row r="324" spans="1:13" x14ac:dyDescent="0.3">
      <c r="A324" s="2" t="s">
        <v>155</v>
      </c>
      <c r="B324" s="2">
        <f>COUNTIFS(B316:B322,"&gt;"&amp;0)</f>
        <v>3</v>
      </c>
      <c r="C324" s="2">
        <f t="shared" ref="C324:F324" si="5">COUNTIFS(C316:C322,"&gt;"&amp;0)</f>
        <v>2</v>
      </c>
      <c r="D324" s="2">
        <f t="shared" si="5"/>
        <v>3</v>
      </c>
      <c r="E324" s="2">
        <f t="shared" si="5"/>
        <v>2</v>
      </c>
      <c r="F324" s="2">
        <f t="shared" si="5"/>
        <v>2</v>
      </c>
    </row>
    <row r="326" spans="1:13" x14ac:dyDescent="0.3">
      <c r="A326" s="2" t="s">
        <v>158</v>
      </c>
      <c r="B326" s="2">
        <f>AVERAGE(B316:B322)</f>
        <v>586.15</v>
      </c>
      <c r="C326" s="2">
        <f t="shared" ref="C326:F326" si="6">AVERAGE(C316:C322)</f>
        <v>413.45</v>
      </c>
      <c r="D326" s="2">
        <f t="shared" si="6"/>
        <v>518</v>
      </c>
      <c r="E326" s="2">
        <f t="shared" si="6"/>
        <v>84.4</v>
      </c>
      <c r="F326" s="2">
        <f t="shared" si="6"/>
        <v>65.625</v>
      </c>
      <c r="H326" s="2" t="s">
        <v>93</v>
      </c>
      <c r="I326" s="2" t="s">
        <v>26</v>
      </c>
      <c r="J326" s="2" t="s">
        <v>27</v>
      </c>
      <c r="K326" s="2" t="s">
        <v>28</v>
      </c>
      <c r="L326" s="2" t="s">
        <v>29</v>
      </c>
      <c r="M326" s="2" t="s">
        <v>30</v>
      </c>
    </row>
    <row r="327" spans="1:13" ht="15" thickBot="1" x14ac:dyDescent="0.35">
      <c r="H327" s="12">
        <v>1</v>
      </c>
      <c r="I327" s="12">
        <v>0</v>
      </c>
      <c r="J327" s="12">
        <v>0</v>
      </c>
      <c r="K327" s="12">
        <v>0</v>
      </c>
      <c r="L327" s="12">
        <v>1</v>
      </c>
      <c r="M327" s="12">
        <v>0</v>
      </c>
    </row>
    <row r="328" spans="1:13" ht="15" thickBot="1" x14ac:dyDescent="0.35">
      <c r="A328" s="7" t="s">
        <v>76</v>
      </c>
      <c r="B328" s="7" t="s">
        <v>42</v>
      </c>
      <c r="C328" s="7" t="s">
        <v>43</v>
      </c>
      <c r="D328" s="7" t="s">
        <v>44</v>
      </c>
      <c r="E328" s="7" t="s">
        <v>45</v>
      </c>
      <c r="F328" s="7" t="s">
        <v>46</v>
      </c>
      <c r="H328" s="12">
        <v>2</v>
      </c>
      <c r="I328" s="21">
        <v>0</v>
      </c>
      <c r="J328" s="21">
        <v>0</v>
      </c>
      <c r="K328" s="21">
        <v>0</v>
      </c>
      <c r="L328" s="21">
        <v>1</v>
      </c>
      <c r="M328" s="18">
        <v>1</v>
      </c>
    </row>
    <row r="329" spans="1:13" ht="15" thickBot="1" x14ac:dyDescent="0.35">
      <c r="A329" s="7" t="s">
        <v>75</v>
      </c>
      <c r="B329" s="8">
        <f>IF(B316&gt;B$326,1,0)</f>
        <v>0</v>
      </c>
      <c r="C329" s="8">
        <f t="shared" ref="C329:F335" si="7">IF(C316&gt;C$326,1,0)</f>
        <v>0</v>
      </c>
      <c r="D329" s="8">
        <f t="shared" si="7"/>
        <v>0</v>
      </c>
      <c r="E329" s="8">
        <f t="shared" si="7"/>
        <v>1</v>
      </c>
      <c r="F329" s="8">
        <f t="shared" si="7"/>
        <v>0</v>
      </c>
      <c r="H329" s="12">
        <v>3</v>
      </c>
      <c r="I329" s="21">
        <v>0</v>
      </c>
      <c r="J329" s="21">
        <v>1</v>
      </c>
      <c r="K329" s="21">
        <v>0</v>
      </c>
      <c r="L329" s="22">
        <v>0</v>
      </c>
      <c r="M329" s="21">
        <v>1</v>
      </c>
    </row>
    <row r="330" spans="1:13" ht="15" thickBot="1" x14ac:dyDescent="0.35">
      <c r="B330" s="7" t="s">
        <v>106</v>
      </c>
      <c r="C330" s="7" t="s">
        <v>107</v>
      </c>
      <c r="D330" s="7" t="s">
        <v>108</v>
      </c>
      <c r="E330" s="7" t="s">
        <v>109</v>
      </c>
      <c r="F330" s="7" t="s">
        <v>110</v>
      </c>
      <c r="H330" s="12">
        <v>4</v>
      </c>
      <c r="I330" s="21">
        <v>1</v>
      </c>
      <c r="J330" s="21">
        <v>1</v>
      </c>
      <c r="K330" s="21">
        <v>1</v>
      </c>
      <c r="L330" s="23">
        <v>1</v>
      </c>
      <c r="M330" s="21">
        <v>1</v>
      </c>
    </row>
    <row r="331" spans="1:13" ht="15" thickBot="1" x14ac:dyDescent="0.35">
      <c r="B331" s="8">
        <f>IF(B318&gt;B$326,1,0)</f>
        <v>0</v>
      </c>
      <c r="C331" s="8">
        <f t="shared" si="7"/>
        <v>0</v>
      </c>
      <c r="D331" s="8">
        <f t="shared" si="7"/>
        <v>0</v>
      </c>
      <c r="E331" s="8">
        <f t="shared" si="7"/>
        <v>1</v>
      </c>
      <c r="F331" s="8">
        <f t="shared" si="7"/>
        <v>0</v>
      </c>
    </row>
    <row r="332" spans="1:13" ht="15" thickBot="1" x14ac:dyDescent="0.35">
      <c r="B332" s="7" t="s">
        <v>111</v>
      </c>
      <c r="C332" s="7" t="s">
        <v>112</v>
      </c>
      <c r="D332" s="7" t="s">
        <v>113</v>
      </c>
      <c r="E332" s="7" t="s">
        <v>114</v>
      </c>
      <c r="F332" s="7" t="s">
        <v>115</v>
      </c>
    </row>
    <row r="333" spans="1:13" ht="15" thickBot="1" x14ac:dyDescent="0.35">
      <c r="B333" s="8">
        <f>IF(B320&gt;B$326,1,0)</f>
        <v>0</v>
      </c>
      <c r="C333" s="8">
        <f t="shared" si="7"/>
        <v>1</v>
      </c>
      <c r="D333" s="8">
        <f t="shared" si="7"/>
        <v>0</v>
      </c>
      <c r="E333" s="8">
        <f t="shared" si="7"/>
        <v>0</v>
      </c>
      <c r="F333" s="8">
        <f t="shared" si="7"/>
        <v>1</v>
      </c>
    </row>
    <row r="334" spans="1:13" ht="15" thickBot="1" x14ac:dyDescent="0.35">
      <c r="B334" s="7" t="s">
        <v>116</v>
      </c>
      <c r="C334" s="7" t="s">
        <v>117</v>
      </c>
      <c r="D334" s="7" t="s">
        <v>118</v>
      </c>
      <c r="E334" s="7" t="s">
        <v>119</v>
      </c>
      <c r="F334" s="7" t="s">
        <v>120</v>
      </c>
    </row>
    <row r="335" spans="1:13" ht="15" thickBot="1" x14ac:dyDescent="0.35">
      <c r="B335" s="8">
        <f>IF(B322&gt;B$326,1,0)</f>
        <v>1</v>
      </c>
      <c r="C335" s="8">
        <f t="shared" si="7"/>
        <v>1</v>
      </c>
      <c r="D335" s="8">
        <f t="shared" si="7"/>
        <v>1</v>
      </c>
      <c r="E335" s="8">
        <f t="shared" si="7"/>
        <v>0</v>
      </c>
      <c r="F335" s="8">
        <f t="shared" si="7"/>
        <v>1</v>
      </c>
    </row>
    <row r="336" spans="1:13" ht="15" thickBot="1" x14ac:dyDescent="0.35"/>
    <row r="337" spans="1:13" ht="15" thickBot="1" x14ac:dyDescent="0.35">
      <c r="A337" s="2" t="s">
        <v>157</v>
      </c>
      <c r="B337" s="24">
        <f>SUM(B329:B335)</f>
        <v>1</v>
      </c>
      <c r="C337" s="2">
        <f t="shared" ref="C337:F337" si="8">SUM(C329:C335)</f>
        <v>2</v>
      </c>
      <c r="D337" s="2">
        <f t="shared" si="8"/>
        <v>1</v>
      </c>
      <c r="E337" s="19">
        <f t="shared" si="8"/>
        <v>2</v>
      </c>
      <c r="F337" s="19">
        <f t="shared" si="8"/>
        <v>2</v>
      </c>
      <c r="G337" s="2" t="s">
        <v>159</v>
      </c>
      <c r="H337" s="15" t="s">
        <v>126</v>
      </c>
      <c r="I337" s="15">
        <v>1</v>
      </c>
      <c r="J337" s="15">
        <v>2</v>
      </c>
      <c r="K337" s="15">
        <v>1</v>
      </c>
      <c r="L337" s="15">
        <v>3</v>
      </c>
      <c r="M337" s="15">
        <v>3</v>
      </c>
    </row>
    <row r="340" spans="1:13" ht="15" thickBot="1" x14ac:dyDescent="0.35"/>
    <row r="341" spans="1:13" ht="15" thickBot="1" x14ac:dyDescent="0.35">
      <c r="A341" s="7" t="s">
        <v>76</v>
      </c>
      <c r="B341" s="7" t="s">
        <v>42</v>
      </c>
      <c r="C341" s="7" t="s">
        <v>43</v>
      </c>
      <c r="D341" s="7" t="s">
        <v>44</v>
      </c>
      <c r="E341" s="7" t="s">
        <v>45</v>
      </c>
      <c r="F341" s="7" t="s">
        <v>46</v>
      </c>
    </row>
    <row r="342" spans="1:13" ht="15" thickBot="1" x14ac:dyDescent="0.35">
      <c r="A342" s="7" t="s">
        <v>75</v>
      </c>
      <c r="B342" s="8">
        <f>B316+statikus1!B306</f>
        <v>151.80000000000001</v>
      </c>
      <c r="C342" s="8">
        <f>C316+statikus1!C306</f>
        <v>0</v>
      </c>
      <c r="D342" s="8">
        <f>D316+statikus1!D306</f>
        <v>12.1</v>
      </c>
      <c r="E342" s="8">
        <f>E316+statikus1!E306</f>
        <v>143</v>
      </c>
      <c r="F342" s="8">
        <f>F316+statikus1!F306</f>
        <v>49.4</v>
      </c>
    </row>
    <row r="343" spans="1:13" ht="15" thickBot="1" x14ac:dyDescent="0.35">
      <c r="B343" s="7" t="s">
        <v>106</v>
      </c>
      <c r="C343" s="7" t="s">
        <v>107</v>
      </c>
      <c r="D343" s="7" t="s">
        <v>108</v>
      </c>
      <c r="E343" s="7" t="s">
        <v>109</v>
      </c>
      <c r="F343" s="7" t="s">
        <v>110</v>
      </c>
    </row>
    <row r="344" spans="1:13" ht="15" thickBot="1" x14ac:dyDescent="0.35">
      <c r="B344" s="8">
        <f>B318+statikus1!B308</f>
        <v>116.4</v>
      </c>
      <c r="C344" s="8">
        <f>C318+statikus1!C308</f>
        <v>22.7</v>
      </c>
      <c r="D344" s="8">
        <f>D318+statikus1!D308</f>
        <v>12.1</v>
      </c>
      <c r="E344" s="8">
        <f>E318+statikus1!E308</f>
        <v>194.6</v>
      </c>
      <c r="F344" s="8">
        <f>F318+statikus1!F308</f>
        <v>68.5</v>
      </c>
    </row>
    <row r="345" spans="1:13" ht="15" thickBot="1" x14ac:dyDescent="0.35">
      <c r="B345" s="7" t="s">
        <v>111</v>
      </c>
      <c r="C345" s="7" t="s">
        <v>112</v>
      </c>
      <c r="D345" s="7" t="s">
        <v>113</v>
      </c>
      <c r="E345" s="7" t="s">
        <v>114</v>
      </c>
      <c r="F345" s="7" t="s">
        <v>115</v>
      </c>
    </row>
    <row r="346" spans="1:13" ht="15" thickBot="1" x14ac:dyDescent="0.35">
      <c r="B346" s="8">
        <f>B320+statikus1!B310</f>
        <v>234.1</v>
      </c>
      <c r="C346" s="8">
        <f>C320+statikus1!C310</f>
        <v>964.9</v>
      </c>
      <c r="D346" s="8">
        <f>D320+statikus1!D310</f>
        <v>89.7</v>
      </c>
      <c r="E346" s="8">
        <f>E320+statikus1!E310</f>
        <v>122.9</v>
      </c>
      <c r="F346" s="8">
        <f>F320+statikus1!F310</f>
        <v>104.3</v>
      </c>
    </row>
    <row r="347" spans="1:13" ht="15" thickBot="1" x14ac:dyDescent="0.35">
      <c r="B347" s="7" t="s">
        <v>116</v>
      </c>
      <c r="C347" s="7" t="s">
        <v>117</v>
      </c>
      <c r="D347" s="7" t="s">
        <v>118</v>
      </c>
      <c r="E347" s="7" t="s">
        <v>119</v>
      </c>
      <c r="F347" s="7" t="s">
        <v>120</v>
      </c>
    </row>
    <row r="348" spans="1:13" ht="15" thickBot="1" x14ac:dyDescent="0.35">
      <c r="B348" s="8">
        <f>B322+statikus1!B312</f>
        <v>1958.6999999999998</v>
      </c>
      <c r="C348" s="8">
        <f>C322+statikus1!C312</f>
        <v>688.9</v>
      </c>
      <c r="D348" s="8">
        <f>D322+statikus1!D312</f>
        <v>1970.2</v>
      </c>
      <c r="E348" s="8">
        <f>E322+statikus1!E312</f>
        <v>22.7</v>
      </c>
      <c r="F348" s="8">
        <f>F322+statikus1!F312</f>
        <v>158.19999999999999</v>
      </c>
    </row>
    <row r="350" spans="1:13" x14ac:dyDescent="0.3">
      <c r="A350" s="2" t="s">
        <v>155</v>
      </c>
      <c r="B350" s="2">
        <f>COUNTIFS(B342:B348,"&gt;"&amp;0)</f>
        <v>4</v>
      </c>
      <c r="C350" s="2">
        <f t="shared" ref="C350:F350" si="9">COUNTIFS(C342:C348,"&gt;"&amp;0)</f>
        <v>3</v>
      </c>
      <c r="D350" s="2">
        <f t="shared" si="9"/>
        <v>4</v>
      </c>
      <c r="E350" s="2">
        <f t="shared" si="9"/>
        <v>4</v>
      </c>
      <c r="F350" s="2">
        <f t="shared" si="9"/>
        <v>4</v>
      </c>
    </row>
    <row r="352" spans="1:13" x14ac:dyDescent="0.3">
      <c r="A352" s="2" t="s">
        <v>158</v>
      </c>
      <c r="B352" s="2">
        <f>AVERAGE(B342:B348)</f>
        <v>615.25</v>
      </c>
      <c r="C352" s="2">
        <f t="shared" ref="C352:F352" si="10">AVERAGE(C342:C348)</f>
        <v>419.125</v>
      </c>
      <c r="D352" s="2">
        <f t="shared" si="10"/>
        <v>521.02499999999998</v>
      </c>
      <c r="E352" s="2">
        <f t="shared" si="10"/>
        <v>120.8</v>
      </c>
      <c r="F352" s="2">
        <f t="shared" si="10"/>
        <v>95.1</v>
      </c>
      <c r="H352" s="2" t="s">
        <v>93</v>
      </c>
      <c r="I352" s="2" t="s">
        <v>26</v>
      </c>
      <c r="J352" s="2" t="s">
        <v>27</v>
      </c>
      <c r="K352" s="2" t="s">
        <v>28</v>
      </c>
      <c r="L352" s="2" t="s">
        <v>29</v>
      </c>
      <c r="M352" s="2" t="s">
        <v>30</v>
      </c>
    </row>
    <row r="353" spans="1:13" ht="15" thickBot="1" x14ac:dyDescent="0.35">
      <c r="H353" s="12">
        <v>1</v>
      </c>
      <c r="I353" s="12">
        <v>0</v>
      </c>
      <c r="J353" s="12">
        <v>0</v>
      </c>
      <c r="K353" s="12">
        <v>0</v>
      </c>
      <c r="L353" s="12">
        <v>1</v>
      </c>
      <c r="M353" s="12">
        <v>0</v>
      </c>
    </row>
    <row r="354" spans="1:13" ht="15" thickBot="1" x14ac:dyDescent="0.35">
      <c r="A354" s="7" t="s">
        <v>76</v>
      </c>
      <c r="B354" s="7" t="s">
        <v>42</v>
      </c>
      <c r="C354" s="7" t="s">
        <v>43</v>
      </c>
      <c r="D354" s="7" t="s">
        <v>44</v>
      </c>
      <c r="E354" s="7" t="s">
        <v>45</v>
      </c>
      <c r="F354" s="7" t="s">
        <v>46</v>
      </c>
      <c r="H354" s="12">
        <v>2</v>
      </c>
      <c r="I354" s="21">
        <v>0</v>
      </c>
      <c r="J354" s="21">
        <v>0</v>
      </c>
      <c r="K354" s="21">
        <v>0</v>
      </c>
      <c r="L354" s="21">
        <v>1</v>
      </c>
      <c r="M354" s="18">
        <v>1</v>
      </c>
    </row>
    <row r="355" spans="1:13" ht="15" thickBot="1" x14ac:dyDescent="0.35">
      <c r="A355" s="7" t="s">
        <v>75</v>
      </c>
      <c r="B355" s="8">
        <f>IF(B342&gt;B$352,1,0)</f>
        <v>0</v>
      </c>
      <c r="C355" s="8">
        <f t="shared" ref="C355:F361" si="11">IF(C342&gt;C$352,1,0)</f>
        <v>0</v>
      </c>
      <c r="D355" s="8">
        <f t="shared" si="11"/>
        <v>0</v>
      </c>
      <c r="E355" s="8">
        <f t="shared" si="11"/>
        <v>1</v>
      </c>
      <c r="F355" s="8">
        <f t="shared" si="11"/>
        <v>0</v>
      </c>
      <c r="H355" s="12">
        <v>3</v>
      </c>
      <c r="I355" s="21">
        <v>0</v>
      </c>
      <c r="J355" s="21">
        <v>1</v>
      </c>
      <c r="K355" s="21">
        <v>0</v>
      </c>
      <c r="L355" s="22">
        <v>0</v>
      </c>
      <c r="M355" s="21">
        <v>1</v>
      </c>
    </row>
    <row r="356" spans="1:13" ht="15" thickBot="1" x14ac:dyDescent="0.35">
      <c r="B356" s="7" t="s">
        <v>106</v>
      </c>
      <c r="C356" s="7" t="s">
        <v>107</v>
      </c>
      <c r="D356" s="7" t="s">
        <v>108</v>
      </c>
      <c r="E356" s="7" t="s">
        <v>109</v>
      </c>
      <c r="F356" s="7" t="s">
        <v>110</v>
      </c>
      <c r="H356" s="12">
        <v>4</v>
      </c>
      <c r="I356" s="21">
        <v>1</v>
      </c>
      <c r="J356" s="21">
        <v>1</v>
      </c>
      <c r="K356" s="21">
        <v>1</v>
      </c>
      <c r="L356" s="23">
        <v>1</v>
      </c>
      <c r="M356" s="21">
        <v>1</v>
      </c>
    </row>
    <row r="357" spans="1:13" ht="15" thickBot="1" x14ac:dyDescent="0.35">
      <c r="B357" s="8">
        <f>IF(B344&gt;B$352,1,0)</f>
        <v>0</v>
      </c>
      <c r="C357" s="8">
        <f t="shared" si="11"/>
        <v>0</v>
      </c>
      <c r="D357" s="8">
        <f t="shared" si="11"/>
        <v>0</v>
      </c>
      <c r="E357" s="8">
        <f t="shared" si="11"/>
        <v>1</v>
      </c>
      <c r="F357" s="8">
        <f t="shared" si="11"/>
        <v>0</v>
      </c>
    </row>
    <row r="358" spans="1:13" ht="15" thickBot="1" x14ac:dyDescent="0.35">
      <c r="B358" s="7" t="s">
        <v>111</v>
      </c>
      <c r="C358" s="7" t="s">
        <v>112</v>
      </c>
      <c r="D358" s="7" t="s">
        <v>113</v>
      </c>
      <c r="E358" s="7" t="s">
        <v>114</v>
      </c>
      <c r="F358" s="7" t="s">
        <v>115</v>
      </c>
    </row>
    <row r="359" spans="1:13" ht="15" thickBot="1" x14ac:dyDescent="0.35">
      <c r="B359" s="8">
        <f>IF(B346&gt;B$352,1,0)</f>
        <v>0</v>
      </c>
      <c r="C359" s="8">
        <f t="shared" si="11"/>
        <v>1</v>
      </c>
      <c r="D359" s="8">
        <f t="shared" si="11"/>
        <v>0</v>
      </c>
      <c r="E359" s="8">
        <f t="shared" si="11"/>
        <v>1</v>
      </c>
      <c r="F359" s="8">
        <f t="shared" si="11"/>
        <v>1</v>
      </c>
    </row>
    <row r="360" spans="1:13" ht="15" thickBot="1" x14ac:dyDescent="0.35">
      <c r="B360" s="7" t="s">
        <v>116</v>
      </c>
      <c r="C360" s="7" t="s">
        <v>117</v>
      </c>
      <c r="D360" s="7" t="s">
        <v>118</v>
      </c>
      <c r="E360" s="7" t="s">
        <v>119</v>
      </c>
      <c r="F360" s="7" t="s">
        <v>120</v>
      </c>
    </row>
    <row r="361" spans="1:13" ht="15" thickBot="1" x14ac:dyDescent="0.35">
      <c r="B361" s="8">
        <f>IF(B348&gt;B$352,1,0)</f>
        <v>1</v>
      </c>
      <c r="C361" s="8">
        <f t="shared" si="11"/>
        <v>1</v>
      </c>
      <c r="D361" s="8">
        <f t="shared" si="11"/>
        <v>1</v>
      </c>
      <c r="E361" s="8">
        <f t="shared" si="11"/>
        <v>0</v>
      </c>
      <c r="F361" s="8">
        <f t="shared" si="11"/>
        <v>1</v>
      </c>
    </row>
    <row r="362" spans="1:13" ht="15" thickBot="1" x14ac:dyDescent="0.35"/>
    <row r="363" spans="1:13" ht="15" thickBot="1" x14ac:dyDescent="0.35">
      <c r="A363" s="2" t="s">
        <v>157</v>
      </c>
      <c r="B363" s="24">
        <f>SUM(B355:B361)</f>
        <v>1</v>
      </c>
      <c r="C363" s="2">
        <f t="shared" ref="C363:F363" si="12">SUM(C355:C361)</f>
        <v>2</v>
      </c>
      <c r="D363" s="2">
        <f t="shared" si="12"/>
        <v>1</v>
      </c>
      <c r="E363" s="24">
        <f t="shared" si="12"/>
        <v>3</v>
      </c>
      <c r="F363" s="19">
        <f t="shared" si="12"/>
        <v>2</v>
      </c>
      <c r="G363" s="2" t="s">
        <v>156</v>
      </c>
      <c r="H363" s="15" t="s">
        <v>126</v>
      </c>
      <c r="I363" s="15">
        <v>1</v>
      </c>
      <c r="J363" s="15">
        <v>2</v>
      </c>
      <c r="K363" s="15">
        <v>1</v>
      </c>
      <c r="L363" s="15">
        <v>3</v>
      </c>
      <c r="M363" s="15">
        <v>3</v>
      </c>
    </row>
  </sheetData>
  <conditionalFormatting sqref="B291:F29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91:M29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4:F3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04:M30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6:F32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9:F33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2:F3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5:F36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53:M3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27:M3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08F6-2B4E-4F93-99A0-B38A2F346D5D}">
  <dimension ref="A1:W378"/>
  <sheetViews>
    <sheetView zoomScale="55" zoomScaleNormal="55" workbookViewId="0"/>
  </sheetViews>
  <sheetFormatPr defaultRowHeight="14.4" x14ac:dyDescent="0.3"/>
  <cols>
    <col min="1" max="1" width="12.6640625" style="2" bestFit="1" customWidth="1"/>
    <col min="2" max="6" width="8" style="2" bestFit="1" customWidth="1"/>
    <col min="7" max="7" width="35.6640625" style="2" customWidth="1"/>
    <col min="8" max="8" width="12.6640625" style="2" bestFit="1" customWidth="1"/>
    <col min="9" max="9" width="11.6640625" style="2" bestFit="1" customWidth="1"/>
    <col min="10" max="14" width="8" style="2" bestFit="1" customWidth="1"/>
    <col min="15" max="17" width="8.88671875" style="2"/>
    <col min="18" max="18" width="11.6640625" style="2" bestFit="1" customWidth="1"/>
    <col min="19" max="21" width="8.88671875" style="2"/>
    <col min="22" max="22" width="13.5546875" style="2" bestFit="1" customWidth="1"/>
    <col min="23" max="16384" width="8.88671875" style="2"/>
  </cols>
  <sheetData>
    <row r="1" spans="1:14" ht="86.4" x14ac:dyDescent="0.3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16" t="s">
        <v>202</v>
      </c>
    </row>
    <row r="2" spans="1:14" x14ac:dyDescent="0.3">
      <c r="A2" s="2" t="s">
        <v>93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100</v>
      </c>
    </row>
    <row r="3" spans="1:14" x14ac:dyDescent="0.3">
      <c r="A3" s="12">
        <v>1</v>
      </c>
      <c r="B3" s="12">
        <v>0</v>
      </c>
      <c r="C3" s="12">
        <v>1</v>
      </c>
      <c r="D3" s="12">
        <v>1</v>
      </c>
      <c r="E3" s="12">
        <v>0</v>
      </c>
      <c r="F3" s="12">
        <v>1</v>
      </c>
      <c r="G3" s="2">
        <v>14</v>
      </c>
    </row>
    <row r="4" spans="1:14" x14ac:dyDescent="0.3">
      <c r="A4" s="12">
        <v>2</v>
      </c>
      <c r="B4" s="12">
        <v>0</v>
      </c>
      <c r="C4" s="12">
        <v>0</v>
      </c>
      <c r="D4" s="12">
        <v>1</v>
      </c>
      <c r="E4" s="12">
        <v>1</v>
      </c>
      <c r="F4" s="12">
        <v>0</v>
      </c>
    </row>
    <row r="5" spans="1:14" x14ac:dyDescent="0.3">
      <c r="A5" s="12">
        <v>3</v>
      </c>
      <c r="B5" s="12">
        <v>1</v>
      </c>
      <c r="C5" s="12">
        <v>1</v>
      </c>
      <c r="D5" s="12">
        <v>1</v>
      </c>
      <c r="E5" s="12">
        <v>0</v>
      </c>
      <c r="F5" s="12">
        <v>1</v>
      </c>
    </row>
    <row r="6" spans="1:14" x14ac:dyDescent="0.3">
      <c r="A6" s="12">
        <v>4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3"/>
    </row>
    <row r="7" spans="1:14" x14ac:dyDescent="0.3">
      <c r="A7" s="15" t="s">
        <v>126</v>
      </c>
      <c r="B7" s="15">
        <v>2</v>
      </c>
      <c r="C7" s="15">
        <v>3</v>
      </c>
      <c r="D7" s="15">
        <v>4</v>
      </c>
      <c r="E7" s="15">
        <v>2</v>
      </c>
      <c r="F7" s="15">
        <v>3</v>
      </c>
      <c r="G7" s="13"/>
    </row>
    <row r="8" spans="1:14" x14ac:dyDescent="0.3">
      <c r="A8" s="14" t="s">
        <v>95</v>
      </c>
      <c r="B8" s="12"/>
      <c r="C8" s="12"/>
      <c r="D8" s="12"/>
      <c r="E8" s="12"/>
      <c r="F8" s="12"/>
      <c r="G8" s="13"/>
    </row>
    <row r="9" spans="1:14" x14ac:dyDescent="0.3">
      <c r="A9" s="2" t="s">
        <v>0</v>
      </c>
      <c r="B9" s="2" t="s">
        <v>26</v>
      </c>
      <c r="C9" s="2" t="s">
        <v>27</v>
      </c>
      <c r="D9" s="2" t="s">
        <v>28</v>
      </c>
      <c r="E9" s="2" t="s">
        <v>29</v>
      </c>
      <c r="F9" s="2" t="s">
        <v>30</v>
      </c>
      <c r="G9" s="2" t="s">
        <v>31</v>
      </c>
      <c r="I9" s="2" t="s">
        <v>32</v>
      </c>
      <c r="J9" s="2" t="str">
        <f>B9</f>
        <v>Kérdés1</v>
      </c>
      <c r="K9" s="2" t="str">
        <f t="shared" ref="K9:N9" si="0">C9</f>
        <v>Kérdés2</v>
      </c>
      <c r="L9" s="2" t="str">
        <f t="shared" si="0"/>
        <v>Kérdés3</v>
      </c>
      <c r="M9" s="2" t="str">
        <f t="shared" si="0"/>
        <v>Kérdés4</v>
      </c>
      <c r="N9" s="2" t="str">
        <f t="shared" si="0"/>
        <v>Kérdés5</v>
      </c>
    </row>
    <row r="10" spans="1:14" x14ac:dyDescent="0.3">
      <c r="A10" s="2" t="s">
        <v>1</v>
      </c>
      <c r="B10" s="2">
        <v>1</v>
      </c>
      <c r="C10" s="2">
        <v>0</v>
      </c>
      <c r="D10" s="2">
        <v>1</v>
      </c>
      <c r="E10" s="2">
        <v>0</v>
      </c>
      <c r="F10" s="2">
        <v>1</v>
      </c>
      <c r="G10" s="2">
        <f>SUM(J10:N10)</f>
        <v>2</v>
      </c>
      <c r="I10" s="2" t="str">
        <f>A10</f>
        <v>ZH1</v>
      </c>
      <c r="J10" s="2">
        <f>IF(B10*B$3=1,1,0)</f>
        <v>0</v>
      </c>
      <c r="K10" s="2">
        <f t="shared" ref="K10:N34" si="1">IF(C10*C$3=1,1,0)</f>
        <v>0</v>
      </c>
      <c r="L10" s="2">
        <f t="shared" si="1"/>
        <v>1</v>
      </c>
      <c r="M10" s="2">
        <f t="shared" si="1"/>
        <v>0</v>
      </c>
      <c r="N10" s="2">
        <f t="shared" si="1"/>
        <v>1</v>
      </c>
    </row>
    <row r="11" spans="1:14" x14ac:dyDescent="0.3">
      <c r="A11" s="2" t="s">
        <v>2</v>
      </c>
      <c r="B11" s="2">
        <v>1</v>
      </c>
      <c r="C11" s="2">
        <v>0</v>
      </c>
      <c r="D11" s="2">
        <v>1</v>
      </c>
      <c r="E11" s="2">
        <v>1</v>
      </c>
      <c r="F11" s="2">
        <v>1</v>
      </c>
      <c r="G11" s="2">
        <f t="shared" ref="G11:G34" si="2">SUM(J11:N11)</f>
        <v>2</v>
      </c>
      <c r="I11" s="2" t="str">
        <f t="shared" ref="I11:I34" si="3">A11</f>
        <v>ZH2</v>
      </c>
      <c r="J11" s="2">
        <f t="shared" ref="J11:J34" si="4">IF(B11*B$3=1,1,0)</f>
        <v>0</v>
      </c>
      <c r="K11" s="2">
        <f t="shared" si="1"/>
        <v>0</v>
      </c>
      <c r="L11" s="2">
        <f t="shared" si="1"/>
        <v>1</v>
      </c>
      <c r="M11" s="2">
        <f t="shared" si="1"/>
        <v>0</v>
      </c>
      <c r="N11" s="2">
        <f t="shared" si="1"/>
        <v>1</v>
      </c>
    </row>
    <row r="12" spans="1:14" x14ac:dyDescent="0.3">
      <c r="A12" s="2" t="s">
        <v>3</v>
      </c>
      <c r="B12" s="2">
        <v>0</v>
      </c>
      <c r="C12" s="2">
        <v>0</v>
      </c>
      <c r="D12" s="2">
        <v>0</v>
      </c>
      <c r="E12" s="2">
        <v>1</v>
      </c>
      <c r="F12" s="2">
        <v>0</v>
      </c>
      <c r="G12" s="2">
        <f t="shared" si="2"/>
        <v>0</v>
      </c>
      <c r="I12" s="2" t="str">
        <f t="shared" si="3"/>
        <v>ZH3</v>
      </c>
      <c r="J12" s="2">
        <f t="shared" si="4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</row>
    <row r="13" spans="1:14" x14ac:dyDescent="0.3">
      <c r="A13" s="2" t="s">
        <v>4</v>
      </c>
      <c r="B13" s="2">
        <v>1</v>
      </c>
      <c r="C13" s="2">
        <v>1</v>
      </c>
      <c r="D13" s="2">
        <v>0</v>
      </c>
      <c r="E13" s="2">
        <v>1</v>
      </c>
      <c r="F13" s="2">
        <v>1</v>
      </c>
      <c r="G13" s="2">
        <f t="shared" si="2"/>
        <v>2</v>
      </c>
      <c r="I13" s="2" t="str">
        <f t="shared" si="3"/>
        <v>ZH4</v>
      </c>
      <c r="J13" s="2">
        <f t="shared" si="4"/>
        <v>0</v>
      </c>
      <c r="K13" s="2">
        <f t="shared" si="1"/>
        <v>1</v>
      </c>
      <c r="L13" s="2">
        <f t="shared" si="1"/>
        <v>0</v>
      </c>
      <c r="M13" s="2">
        <f t="shared" si="1"/>
        <v>0</v>
      </c>
      <c r="N13" s="2">
        <f t="shared" si="1"/>
        <v>1</v>
      </c>
    </row>
    <row r="14" spans="1:14" x14ac:dyDescent="0.3">
      <c r="A14" s="2" t="s">
        <v>5</v>
      </c>
      <c r="B14" s="2">
        <v>0</v>
      </c>
      <c r="C14" s="2">
        <v>0</v>
      </c>
      <c r="D14" s="2">
        <v>1</v>
      </c>
      <c r="E14" s="2">
        <v>0</v>
      </c>
      <c r="F14" s="2">
        <v>0</v>
      </c>
      <c r="G14" s="2">
        <f t="shared" si="2"/>
        <v>1</v>
      </c>
      <c r="I14" s="2" t="str">
        <f t="shared" si="3"/>
        <v>ZH5</v>
      </c>
      <c r="J14" s="2">
        <f t="shared" si="4"/>
        <v>0</v>
      </c>
      <c r="K14" s="2">
        <f t="shared" si="1"/>
        <v>0</v>
      </c>
      <c r="L14" s="2">
        <f t="shared" si="1"/>
        <v>1</v>
      </c>
      <c r="M14" s="2">
        <f t="shared" si="1"/>
        <v>0</v>
      </c>
      <c r="N14" s="2">
        <f t="shared" si="1"/>
        <v>0</v>
      </c>
    </row>
    <row r="15" spans="1:14" x14ac:dyDescent="0.3">
      <c r="A15" s="2" t="s">
        <v>6</v>
      </c>
      <c r="B15" s="2">
        <v>0</v>
      </c>
      <c r="C15" s="2">
        <v>0</v>
      </c>
      <c r="D15" s="2">
        <v>0</v>
      </c>
      <c r="E15" s="2">
        <v>1</v>
      </c>
      <c r="F15" s="2">
        <v>0</v>
      </c>
      <c r="G15" s="2">
        <f t="shared" si="2"/>
        <v>0</v>
      </c>
      <c r="I15" s="2" t="str">
        <f t="shared" si="3"/>
        <v>ZH6</v>
      </c>
      <c r="J15" s="2">
        <f t="shared" si="4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 t="shared" si="1"/>
        <v>0</v>
      </c>
    </row>
    <row r="16" spans="1:14" x14ac:dyDescent="0.3">
      <c r="A16" s="2" t="s">
        <v>7</v>
      </c>
      <c r="B16" s="2">
        <v>1</v>
      </c>
      <c r="C16" s="2">
        <v>0</v>
      </c>
      <c r="D16" s="2">
        <v>1</v>
      </c>
      <c r="E16" s="2">
        <v>0</v>
      </c>
      <c r="F16" s="2">
        <v>1</v>
      </c>
      <c r="G16" s="2">
        <f t="shared" si="2"/>
        <v>2</v>
      </c>
      <c r="I16" s="2" t="str">
        <f t="shared" si="3"/>
        <v>ZH7</v>
      </c>
      <c r="J16" s="2">
        <f t="shared" si="4"/>
        <v>0</v>
      </c>
      <c r="K16" s="2">
        <f t="shared" si="1"/>
        <v>0</v>
      </c>
      <c r="L16" s="2">
        <f t="shared" si="1"/>
        <v>1</v>
      </c>
      <c r="M16" s="2">
        <f t="shared" si="1"/>
        <v>0</v>
      </c>
      <c r="N16" s="2">
        <f t="shared" si="1"/>
        <v>1</v>
      </c>
    </row>
    <row r="17" spans="1:14" x14ac:dyDescent="0.3">
      <c r="A17" s="2" t="s">
        <v>8</v>
      </c>
      <c r="B17" s="2">
        <v>0</v>
      </c>
      <c r="C17" s="2">
        <v>1</v>
      </c>
      <c r="D17" s="2">
        <v>1</v>
      </c>
      <c r="E17" s="2">
        <v>0</v>
      </c>
      <c r="F17" s="2">
        <v>0</v>
      </c>
      <c r="G17" s="2">
        <f t="shared" si="2"/>
        <v>2</v>
      </c>
      <c r="I17" s="2" t="str">
        <f t="shared" si="3"/>
        <v>ZH8</v>
      </c>
      <c r="J17" s="2">
        <f t="shared" si="4"/>
        <v>0</v>
      </c>
      <c r="K17" s="2">
        <f t="shared" si="1"/>
        <v>1</v>
      </c>
      <c r="L17" s="2">
        <f t="shared" si="1"/>
        <v>1</v>
      </c>
      <c r="M17" s="2">
        <f t="shared" si="1"/>
        <v>0</v>
      </c>
      <c r="N17" s="2">
        <f t="shared" si="1"/>
        <v>0</v>
      </c>
    </row>
    <row r="18" spans="1:14" x14ac:dyDescent="0.3">
      <c r="A18" s="2" t="s">
        <v>9</v>
      </c>
      <c r="B18" s="2">
        <v>1</v>
      </c>
      <c r="C18" s="2">
        <v>0</v>
      </c>
      <c r="D18" s="2">
        <v>1</v>
      </c>
      <c r="E18" s="2">
        <v>0</v>
      </c>
      <c r="F18" s="2">
        <v>1</v>
      </c>
      <c r="G18" s="2">
        <f t="shared" si="2"/>
        <v>2</v>
      </c>
      <c r="I18" s="2" t="str">
        <f t="shared" si="3"/>
        <v>ZH9</v>
      </c>
      <c r="J18" s="2">
        <f t="shared" si="4"/>
        <v>0</v>
      </c>
      <c r="K18" s="2">
        <f t="shared" si="1"/>
        <v>0</v>
      </c>
      <c r="L18" s="2">
        <f t="shared" si="1"/>
        <v>1</v>
      </c>
      <c r="M18" s="2">
        <f t="shared" si="1"/>
        <v>0</v>
      </c>
      <c r="N18" s="2">
        <f t="shared" si="1"/>
        <v>1</v>
      </c>
    </row>
    <row r="19" spans="1:14" x14ac:dyDescent="0.3">
      <c r="A19" s="2" t="s">
        <v>10</v>
      </c>
      <c r="B19" s="2">
        <v>1</v>
      </c>
      <c r="C19" s="2">
        <v>1</v>
      </c>
      <c r="D19" s="2">
        <v>1</v>
      </c>
      <c r="E19" s="2">
        <v>0</v>
      </c>
      <c r="F19" s="2">
        <v>0</v>
      </c>
      <c r="G19" s="2">
        <f t="shared" si="2"/>
        <v>2</v>
      </c>
      <c r="I19" s="2" t="str">
        <f t="shared" si="3"/>
        <v>ZH10</v>
      </c>
      <c r="J19" s="2">
        <f t="shared" si="4"/>
        <v>0</v>
      </c>
      <c r="K19" s="2">
        <f t="shared" si="1"/>
        <v>1</v>
      </c>
      <c r="L19" s="2">
        <f t="shared" si="1"/>
        <v>1</v>
      </c>
      <c r="M19" s="2">
        <f t="shared" si="1"/>
        <v>0</v>
      </c>
      <c r="N19" s="2">
        <f t="shared" si="1"/>
        <v>0</v>
      </c>
    </row>
    <row r="20" spans="1:14" x14ac:dyDescent="0.3">
      <c r="A20" s="2" t="s">
        <v>11</v>
      </c>
      <c r="B20" s="2">
        <v>1</v>
      </c>
      <c r="C20" s="2">
        <v>0</v>
      </c>
      <c r="D20" s="2">
        <v>1</v>
      </c>
      <c r="E20" s="2">
        <v>1</v>
      </c>
      <c r="F20" s="2">
        <v>1</v>
      </c>
      <c r="G20" s="2">
        <f t="shared" si="2"/>
        <v>2</v>
      </c>
      <c r="I20" s="2" t="str">
        <f t="shared" si="3"/>
        <v>ZH11</v>
      </c>
      <c r="J20" s="2">
        <f t="shared" si="4"/>
        <v>0</v>
      </c>
      <c r="K20" s="2">
        <f t="shared" si="1"/>
        <v>0</v>
      </c>
      <c r="L20" s="2">
        <f t="shared" si="1"/>
        <v>1</v>
      </c>
      <c r="M20" s="2">
        <f t="shared" si="1"/>
        <v>0</v>
      </c>
      <c r="N20" s="2">
        <f t="shared" si="1"/>
        <v>1</v>
      </c>
    </row>
    <row r="21" spans="1:14" x14ac:dyDescent="0.3">
      <c r="A21" s="2" t="s">
        <v>12</v>
      </c>
      <c r="B21" s="2">
        <v>1</v>
      </c>
      <c r="C21" s="2">
        <v>0</v>
      </c>
      <c r="D21" s="2">
        <v>0</v>
      </c>
      <c r="E21" s="2">
        <v>1</v>
      </c>
      <c r="F21" s="2">
        <v>1</v>
      </c>
      <c r="G21" s="2">
        <f t="shared" si="2"/>
        <v>1</v>
      </c>
      <c r="I21" s="2" t="str">
        <f t="shared" si="3"/>
        <v>ZH12</v>
      </c>
      <c r="J21" s="2">
        <f t="shared" si="4"/>
        <v>0</v>
      </c>
      <c r="K21" s="2">
        <f t="shared" si="1"/>
        <v>0</v>
      </c>
      <c r="L21" s="2">
        <f t="shared" si="1"/>
        <v>0</v>
      </c>
      <c r="M21" s="2">
        <f t="shared" si="1"/>
        <v>0</v>
      </c>
      <c r="N21" s="2">
        <f t="shared" si="1"/>
        <v>1</v>
      </c>
    </row>
    <row r="22" spans="1:14" x14ac:dyDescent="0.3">
      <c r="A22" s="2" t="s">
        <v>13</v>
      </c>
      <c r="B22" s="2">
        <v>0</v>
      </c>
      <c r="C22" s="2">
        <v>1</v>
      </c>
      <c r="D22" s="2">
        <v>1</v>
      </c>
      <c r="E22" s="2">
        <v>1</v>
      </c>
      <c r="F22" s="2">
        <v>0</v>
      </c>
      <c r="G22" s="2">
        <f t="shared" si="2"/>
        <v>2</v>
      </c>
      <c r="I22" s="2" t="str">
        <f t="shared" si="3"/>
        <v>ZH13</v>
      </c>
      <c r="J22" s="2">
        <f t="shared" si="4"/>
        <v>0</v>
      </c>
      <c r="K22" s="2">
        <f t="shared" si="1"/>
        <v>1</v>
      </c>
      <c r="L22" s="2">
        <f t="shared" si="1"/>
        <v>1</v>
      </c>
      <c r="M22" s="2">
        <f t="shared" si="1"/>
        <v>0</v>
      </c>
      <c r="N22" s="2">
        <f t="shared" si="1"/>
        <v>0</v>
      </c>
    </row>
    <row r="23" spans="1:14" x14ac:dyDescent="0.3">
      <c r="A23" s="2" t="s">
        <v>14</v>
      </c>
      <c r="B23" s="2">
        <v>1</v>
      </c>
      <c r="C23" s="2">
        <v>0</v>
      </c>
      <c r="D23" s="2">
        <v>1</v>
      </c>
      <c r="E23" s="2">
        <v>0</v>
      </c>
      <c r="F23" s="2">
        <v>1</v>
      </c>
      <c r="G23" s="2">
        <f t="shared" si="2"/>
        <v>2</v>
      </c>
      <c r="I23" s="2" t="str">
        <f t="shared" si="3"/>
        <v>ZH14</v>
      </c>
      <c r="J23" s="2">
        <f t="shared" si="4"/>
        <v>0</v>
      </c>
      <c r="K23" s="2">
        <f t="shared" si="1"/>
        <v>0</v>
      </c>
      <c r="L23" s="2">
        <f t="shared" si="1"/>
        <v>1</v>
      </c>
      <c r="M23" s="2">
        <f t="shared" si="1"/>
        <v>0</v>
      </c>
      <c r="N23" s="2">
        <f t="shared" si="1"/>
        <v>1</v>
      </c>
    </row>
    <row r="24" spans="1:14" x14ac:dyDescent="0.3">
      <c r="A24" s="2" t="s">
        <v>15</v>
      </c>
      <c r="B24" s="2">
        <v>0</v>
      </c>
      <c r="C24" s="2">
        <v>0</v>
      </c>
      <c r="D24" s="2">
        <v>1</v>
      </c>
      <c r="E24" s="2">
        <v>1</v>
      </c>
      <c r="F24" s="2">
        <v>0</v>
      </c>
      <c r="G24" s="2">
        <f t="shared" si="2"/>
        <v>1</v>
      </c>
      <c r="I24" s="2" t="str">
        <f t="shared" si="3"/>
        <v>ZH15</v>
      </c>
      <c r="J24" s="2">
        <f t="shared" si="4"/>
        <v>0</v>
      </c>
      <c r="K24" s="2">
        <f t="shared" si="1"/>
        <v>0</v>
      </c>
      <c r="L24" s="2">
        <f t="shared" si="1"/>
        <v>1</v>
      </c>
      <c r="M24" s="2">
        <f t="shared" si="1"/>
        <v>0</v>
      </c>
      <c r="N24" s="2">
        <f t="shared" si="1"/>
        <v>0</v>
      </c>
    </row>
    <row r="25" spans="1:14" x14ac:dyDescent="0.3">
      <c r="A25" s="2" t="s">
        <v>16</v>
      </c>
      <c r="B25" s="2">
        <v>0</v>
      </c>
      <c r="C25" s="2">
        <v>0</v>
      </c>
      <c r="D25" s="2">
        <v>0</v>
      </c>
      <c r="E25" s="2">
        <v>1</v>
      </c>
      <c r="F25" s="2">
        <v>0</v>
      </c>
      <c r="G25" s="2">
        <f t="shared" si="2"/>
        <v>0</v>
      </c>
      <c r="I25" s="2" t="str">
        <f t="shared" si="3"/>
        <v>ZH16</v>
      </c>
      <c r="J25" s="2">
        <f t="shared" si="4"/>
        <v>0</v>
      </c>
      <c r="K25" s="2">
        <f t="shared" si="1"/>
        <v>0</v>
      </c>
      <c r="L25" s="2">
        <f t="shared" si="1"/>
        <v>0</v>
      </c>
      <c r="M25" s="2">
        <f t="shared" si="1"/>
        <v>0</v>
      </c>
      <c r="N25" s="2">
        <f t="shared" si="1"/>
        <v>0</v>
      </c>
    </row>
    <row r="26" spans="1:14" x14ac:dyDescent="0.3">
      <c r="A26" s="2" t="s">
        <v>17</v>
      </c>
      <c r="B26" s="2">
        <v>0</v>
      </c>
      <c r="C26" s="2">
        <v>0</v>
      </c>
      <c r="D26" s="2">
        <v>0</v>
      </c>
      <c r="E26" s="2">
        <v>1</v>
      </c>
      <c r="F26" s="2">
        <v>1</v>
      </c>
      <c r="G26" s="2">
        <f t="shared" si="2"/>
        <v>1</v>
      </c>
      <c r="I26" s="2" t="str">
        <f t="shared" si="3"/>
        <v>ZH17</v>
      </c>
      <c r="J26" s="2">
        <f t="shared" si="4"/>
        <v>0</v>
      </c>
      <c r="K26" s="2">
        <f t="shared" si="1"/>
        <v>0</v>
      </c>
      <c r="L26" s="2">
        <f t="shared" si="1"/>
        <v>0</v>
      </c>
      <c r="M26" s="2">
        <f t="shared" si="1"/>
        <v>0</v>
      </c>
      <c r="N26" s="2">
        <f t="shared" si="1"/>
        <v>1</v>
      </c>
    </row>
    <row r="27" spans="1:14" x14ac:dyDescent="0.3">
      <c r="A27" s="2" t="s">
        <v>18</v>
      </c>
      <c r="B27" s="2">
        <v>0</v>
      </c>
      <c r="C27" s="2">
        <v>1</v>
      </c>
      <c r="D27" s="2">
        <v>0</v>
      </c>
      <c r="E27" s="2">
        <v>1</v>
      </c>
      <c r="F27" s="2">
        <v>0</v>
      </c>
      <c r="G27" s="2">
        <f t="shared" si="2"/>
        <v>1</v>
      </c>
      <c r="I27" s="2" t="str">
        <f t="shared" si="3"/>
        <v>ZH18</v>
      </c>
      <c r="J27" s="2">
        <f t="shared" si="4"/>
        <v>0</v>
      </c>
      <c r="K27" s="2">
        <f t="shared" si="1"/>
        <v>1</v>
      </c>
      <c r="L27" s="2">
        <f t="shared" si="1"/>
        <v>0</v>
      </c>
      <c r="M27" s="2">
        <f t="shared" si="1"/>
        <v>0</v>
      </c>
      <c r="N27" s="2">
        <f t="shared" si="1"/>
        <v>0</v>
      </c>
    </row>
    <row r="28" spans="1:14" x14ac:dyDescent="0.3">
      <c r="A28" s="2" t="s">
        <v>19</v>
      </c>
      <c r="B28" s="2">
        <v>1</v>
      </c>
      <c r="C28" s="2">
        <v>0</v>
      </c>
      <c r="D28" s="2">
        <v>1</v>
      </c>
      <c r="E28" s="2">
        <v>1</v>
      </c>
      <c r="F28" s="2">
        <v>0</v>
      </c>
      <c r="G28" s="2">
        <f t="shared" si="2"/>
        <v>1</v>
      </c>
      <c r="I28" s="2" t="str">
        <f t="shared" si="3"/>
        <v>ZH19</v>
      </c>
      <c r="J28" s="2">
        <f t="shared" si="4"/>
        <v>0</v>
      </c>
      <c r="K28" s="2">
        <f t="shared" si="1"/>
        <v>0</v>
      </c>
      <c r="L28" s="2">
        <f t="shared" si="1"/>
        <v>1</v>
      </c>
      <c r="M28" s="2">
        <f t="shared" si="1"/>
        <v>0</v>
      </c>
      <c r="N28" s="2">
        <f t="shared" si="1"/>
        <v>0</v>
      </c>
    </row>
    <row r="29" spans="1:14" x14ac:dyDescent="0.3">
      <c r="A29" s="2" t="s">
        <v>20</v>
      </c>
      <c r="B29" s="2">
        <v>0</v>
      </c>
      <c r="C29" s="2">
        <v>0</v>
      </c>
      <c r="D29" s="2">
        <v>1</v>
      </c>
      <c r="E29" s="2">
        <v>1</v>
      </c>
      <c r="F29" s="2">
        <v>1</v>
      </c>
      <c r="G29" s="2">
        <f t="shared" si="2"/>
        <v>2</v>
      </c>
      <c r="I29" s="2" t="str">
        <f t="shared" si="3"/>
        <v>ZH20</v>
      </c>
      <c r="J29" s="2">
        <f t="shared" si="4"/>
        <v>0</v>
      </c>
      <c r="K29" s="2">
        <f t="shared" si="1"/>
        <v>0</v>
      </c>
      <c r="L29" s="2">
        <f t="shared" si="1"/>
        <v>1</v>
      </c>
      <c r="M29" s="2">
        <f t="shared" si="1"/>
        <v>0</v>
      </c>
      <c r="N29" s="2">
        <f t="shared" si="1"/>
        <v>1</v>
      </c>
    </row>
    <row r="30" spans="1:14" x14ac:dyDescent="0.3">
      <c r="A30" s="2" t="s">
        <v>21</v>
      </c>
      <c r="B30" s="2">
        <v>1</v>
      </c>
      <c r="C30" s="2">
        <v>1</v>
      </c>
      <c r="D30" s="2">
        <v>1</v>
      </c>
      <c r="E30" s="2">
        <v>0</v>
      </c>
      <c r="F30" s="2">
        <v>0</v>
      </c>
      <c r="G30" s="2">
        <f t="shared" si="2"/>
        <v>2</v>
      </c>
      <c r="I30" s="2" t="str">
        <f t="shared" si="3"/>
        <v>ZH21</v>
      </c>
      <c r="J30" s="2">
        <f t="shared" si="4"/>
        <v>0</v>
      </c>
      <c r="K30" s="2">
        <f t="shared" si="1"/>
        <v>1</v>
      </c>
      <c r="L30" s="2">
        <f t="shared" si="1"/>
        <v>1</v>
      </c>
      <c r="M30" s="2">
        <f t="shared" si="1"/>
        <v>0</v>
      </c>
      <c r="N30" s="2">
        <f t="shared" si="1"/>
        <v>0</v>
      </c>
    </row>
    <row r="31" spans="1:14" x14ac:dyDescent="0.3">
      <c r="A31" s="2" t="s">
        <v>22</v>
      </c>
      <c r="B31" s="2">
        <v>0</v>
      </c>
      <c r="C31" s="2">
        <v>0</v>
      </c>
      <c r="D31" s="2">
        <v>0</v>
      </c>
      <c r="E31" s="2">
        <v>1</v>
      </c>
      <c r="F31" s="2">
        <v>0</v>
      </c>
      <c r="G31" s="2">
        <f t="shared" si="2"/>
        <v>0</v>
      </c>
      <c r="I31" s="2" t="str">
        <f t="shared" si="3"/>
        <v>ZH22</v>
      </c>
      <c r="J31" s="2">
        <f t="shared" si="4"/>
        <v>0</v>
      </c>
      <c r="K31" s="2">
        <f t="shared" si="1"/>
        <v>0</v>
      </c>
      <c r="L31" s="2">
        <f t="shared" si="1"/>
        <v>0</v>
      </c>
      <c r="M31" s="2">
        <f t="shared" si="1"/>
        <v>0</v>
      </c>
      <c r="N31" s="2">
        <f t="shared" si="1"/>
        <v>0</v>
      </c>
    </row>
    <row r="32" spans="1:14" x14ac:dyDescent="0.3">
      <c r="A32" s="2" t="s">
        <v>23</v>
      </c>
      <c r="B32" s="2">
        <v>1</v>
      </c>
      <c r="C32" s="2">
        <v>0</v>
      </c>
      <c r="D32" s="2">
        <v>1</v>
      </c>
      <c r="E32" s="2">
        <v>1</v>
      </c>
      <c r="F32" s="2">
        <v>0</v>
      </c>
      <c r="G32" s="2">
        <f t="shared" si="2"/>
        <v>1</v>
      </c>
      <c r="I32" s="2" t="str">
        <f t="shared" si="3"/>
        <v>ZH23</v>
      </c>
      <c r="J32" s="2">
        <f t="shared" si="4"/>
        <v>0</v>
      </c>
      <c r="K32" s="2">
        <f t="shared" si="1"/>
        <v>0</v>
      </c>
      <c r="L32" s="2">
        <f t="shared" si="1"/>
        <v>1</v>
      </c>
      <c r="M32" s="2">
        <f t="shared" si="1"/>
        <v>0</v>
      </c>
      <c r="N32" s="2">
        <f t="shared" si="1"/>
        <v>0</v>
      </c>
    </row>
    <row r="33" spans="1:14" x14ac:dyDescent="0.3">
      <c r="A33" s="2" t="s">
        <v>24</v>
      </c>
      <c r="B33" s="2">
        <v>0</v>
      </c>
      <c r="C33" s="2">
        <v>0</v>
      </c>
      <c r="D33" s="2">
        <v>1</v>
      </c>
      <c r="E33" s="2">
        <v>0</v>
      </c>
      <c r="F33" s="2">
        <v>0</v>
      </c>
      <c r="G33" s="2">
        <f t="shared" si="2"/>
        <v>1</v>
      </c>
      <c r="I33" s="2" t="str">
        <f t="shared" si="3"/>
        <v>ZH24</v>
      </c>
      <c r="J33" s="2">
        <f t="shared" si="4"/>
        <v>0</v>
      </c>
      <c r="K33" s="2">
        <f t="shared" si="1"/>
        <v>0</v>
      </c>
      <c r="L33" s="2">
        <f t="shared" si="1"/>
        <v>1</v>
      </c>
      <c r="M33" s="2">
        <f t="shared" si="1"/>
        <v>0</v>
      </c>
      <c r="N33" s="2">
        <f t="shared" si="1"/>
        <v>0</v>
      </c>
    </row>
    <row r="34" spans="1:14" x14ac:dyDescent="0.3">
      <c r="A34" s="2" t="s">
        <v>25</v>
      </c>
      <c r="B34" s="2">
        <v>1</v>
      </c>
      <c r="C34" s="2">
        <v>1</v>
      </c>
      <c r="D34" s="2">
        <v>1</v>
      </c>
      <c r="E34" s="2">
        <v>0</v>
      </c>
      <c r="F34" s="2">
        <v>1</v>
      </c>
      <c r="G34" s="2">
        <f t="shared" si="2"/>
        <v>3</v>
      </c>
      <c r="I34" s="2" t="str">
        <f t="shared" si="3"/>
        <v>ZH25</v>
      </c>
      <c r="J34" s="2">
        <f t="shared" si="4"/>
        <v>0</v>
      </c>
      <c r="K34" s="2">
        <f t="shared" si="1"/>
        <v>1</v>
      </c>
      <c r="L34" s="2">
        <f t="shared" si="1"/>
        <v>1</v>
      </c>
      <c r="M34" s="2">
        <f t="shared" si="1"/>
        <v>0</v>
      </c>
      <c r="N34" s="2">
        <f t="shared" si="1"/>
        <v>1</v>
      </c>
    </row>
    <row r="37" spans="1:14" x14ac:dyDescent="0.3">
      <c r="A37" s="14" t="s">
        <v>94</v>
      </c>
      <c r="B37" s="12"/>
      <c r="C37" s="12"/>
      <c r="D37" s="12"/>
      <c r="E37" s="12"/>
      <c r="F37" s="12"/>
      <c r="G37" s="13"/>
    </row>
    <row r="38" spans="1:14" x14ac:dyDescent="0.3">
      <c r="A38" s="2" t="s">
        <v>0</v>
      </c>
      <c r="B38" s="2" t="s">
        <v>26</v>
      </c>
      <c r="C38" s="2" t="s">
        <v>27</v>
      </c>
      <c r="D38" s="2" t="s">
        <v>28</v>
      </c>
      <c r="E38" s="2" t="s">
        <v>29</v>
      </c>
      <c r="F38" s="2" t="s">
        <v>30</v>
      </c>
      <c r="G38" s="2" t="s">
        <v>31</v>
      </c>
      <c r="I38" s="2" t="s">
        <v>32</v>
      </c>
      <c r="J38" s="2" t="str">
        <f>B38</f>
        <v>Kérdés1</v>
      </c>
      <c r="K38" s="2" t="str">
        <f t="shared" ref="K38:N38" si="5">C38</f>
        <v>Kérdés2</v>
      </c>
      <c r="L38" s="2" t="str">
        <f t="shared" si="5"/>
        <v>Kérdés3</v>
      </c>
      <c r="M38" s="2" t="str">
        <f t="shared" si="5"/>
        <v>Kérdés4</v>
      </c>
      <c r="N38" s="2" t="str">
        <f t="shared" si="5"/>
        <v>Kérdés5</v>
      </c>
    </row>
    <row r="39" spans="1:14" x14ac:dyDescent="0.3">
      <c r="A39" s="2" t="s">
        <v>1</v>
      </c>
      <c r="B39" s="2">
        <v>1</v>
      </c>
      <c r="C39" s="2">
        <v>0</v>
      </c>
      <c r="D39" s="2">
        <v>1</v>
      </c>
      <c r="E39" s="2">
        <v>0</v>
      </c>
      <c r="F39" s="2">
        <v>1</v>
      </c>
      <c r="G39" s="2">
        <f>SUM(J39:N39)</f>
        <v>1</v>
      </c>
      <c r="I39" s="2" t="str">
        <f>A39</f>
        <v>ZH1</v>
      </c>
      <c r="J39" s="2">
        <f>IF(B39*B$4=1,1,0)</f>
        <v>0</v>
      </c>
      <c r="K39" s="2">
        <f t="shared" ref="K39:N63" si="6">IF(C39*C$4=1,1,0)</f>
        <v>0</v>
      </c>
      <c r="L39" s="2">
        <f t="shared" si="6"/>
        <v>1</v>
      </c>
      <c r="M39" s="2">
        <f t="shared" si="6"/>
        <v>0</v>
      </c>
      <c r="N39" s="2">
        <f t="shared" si="6"/>
        <v>0</v>
      </c>
    </row>
    <row r="40" spans="1:14" x14ac:dyDescent="0.3">
      <c r="A40" s="2" t="s">
        <v>2</v>
      </c>
      <c r="B40" s="2">
        <v>0</v>
      </c>
      <c r="C40" s="2">
        <v>1</v>
      </c>
      <c r="D40" s="2">
        <v>1</v>
      </c>
      <c r="E40" s="2">
        <v>0</v>
      </c>
      <c r="F40" s="2">
        <v>1</v>
      </c>
      <c r="G40" s="2">
        <f t="shared" ref="G40:G63" si="7">SUM(J40:N40)</f>
        <v>1</v>
      </c>
      <c r="I40" s="2" t="str">
        <f t="shared" ref="I40:I63" si="8">A40</f>
        <v>ZH2</v>
      </c>
      <c r="J40" s="2">
        <f t="shared" ref="J40:J63" si="9">IF(B40*B$4=1,1,0)</f>
        <v>0</v>
      </c>
      <c r="K40" s="2">
        <f t="shared" si="6"/>
        <v>0</v>
      </c>
      <c r="L40" s="2">
        <f t="shared" si="6"/>
        <v>1</v>
      </c>
      <c r="M40" s="2">
        <f t="shared" si="6"/>
        <v>0</v>
      </c>
      <c r="N40" s="2">
        <f t="shared" si="6"/>
        <v>0</v>
      </c>
    </row>
    <row r="41" spans="1:14" x14ac:dyDescent="0.3">
      <c r="A41" s="2" t="s">
        <v>3</v>
      </c>
      <c r="B41" s="2">
        <v>0</v>
      </c>
      <c r="C41" s="2">
        <v>0</v>
      </c>
      <c r="D41" s="2">
        <v>0</v>
      </c>
      <c r="E41" s="2">
        <v>1</v>
      </c>
      <c r="F41" s="2">
        <v>0</v>
      </c>
      <c r="G41" s="2">
        <f t="shared" si="7"/>
        <v>1</v>
      </c>
      <c r="I41" s="2" t="str">
        <f t="shared" si="8"/>
        <v>ZH3</v>
      </c>
      <c r="J41" s="2">
        <f t="shared" si="9"/>
        <v>0</v>
      </c>
      <c r="K41" s="2">
        <f t="shared" si="6"/>
        <v>0</v>
      </c>
      <c r="L41" s="2">
        <f t="shared" si="6"/>
        <v>0</v>
      </c>
      <c r="M41" s="2">
        <f t="shared" si="6"/>
        <v>1</v>
      </c>
      <c r="N41" s="2">
        <f t="shared" si="6"/>
        <v>0</v>
      </c>
    </row>
    <row r="42" spans="1:14" x14ac:dyDescent="0.3">
      <c r="A42" s="2" t="s">
        <v>4</v>
      </c>
      <c r="B42" s="2">
        <v>1</v>
      </c>
      <c r="C42" s="2">
        <v>0</v>
      </c>
      <c r="D42" s="2">
        <v>1</v>
      </c>
      <c r="E42" s="2">
        <v>0</v>
      </c>
      <c r="F42" s="2">
        <v>0</v>
      </c>
      <c r="G42" s="2">
        <f t="shared" si="7"/>
        <v>1</v>
      </c>
      <c r="I42" s="2" t="str">
        <f t="shared" si="8"/>
        <v>ZH4</v>
      </c>
      <c r="J42" s="2">
        <f t="shared" si="9"/>
        <v>0</v>
      </c>
      <c r="K42" s="2">
        <f t="shared" si="6"/>
        <v>0</v>
      </c>
      <c r="L42" s="2">
        <f t="shared" si="6"/>
        <v>1</v>
      </c>
      <c r="M42" s="2">
        <f t="shared" si="6"/>
        <v>0</v>
      </c>
      <c r="N42" s="2">
        <f t="shared" si="6"/>
        <v>0</v>
      </c>
    </row>
    <row r="43" spans="1:14" x14ac:dyDescent="0.3">
      <c r="A43" s="2" t="s">
        <v>5</v>
      </c>
      <c r="B43" s="2">
        <v>1</v>
      </c>
      <c r="C43" s="2">
        <v>1</v>
      </c>
      <c r="D43" s="2">
        <v>0</v>
      </c>
      <c r="E43" s="2">
        <v>1</v>
      </c>
      <c r="F43" s="2">
        <v>1</v>
      </c>
      <c r="G43" s="2">
        <f t="shared" si="7"/>
        <v>1</v>
      </c>
      <c r="I43" s="2" t="str">
        <f t="shared" si="8"/>
        <v>ZH5</v>
      </c>
      <c r="J43" s="2">
        <f t="shared" si="9"/>
        <v>0</v>
      </c>
      <c r="K43" s="2">
        <f t="shared" si="6"/>
        <v>0</v>
      </c>
      <c r="L43" s="2">
        <f t="shared" si="6"/>
        <v>0</v>
      </c>
      <c r="M43" s="2">
        <f t="shared" si="6"/>
        <v>1</v>
      </c>
      <c r="N43" s="2">
        <f t="shared" si="6"/>
        <v>0</v>
      </c>
    </row>
    <row r="44" spans="1:14" x14ac:dyDescent="0.3">
      <c r="A44" s="2" t="s">
        <v>6</v>
      </c>
      <c r="B44" s="2">
        <v>0</v>
      </c>
      <c r="C44" s="2">
        <v>0</v>
      </c>
      <c r="D44" s="2">
        <v>1</v>
      </c>
      <c r="E44" s="2">
        <v>1</v>
      </c>
      <c r="F44" s="2">
        <v>0</v>
      </c>
      <c r="G44" s="2">
        <f t="shared" si="7"/>
        <v>2</v>
      </c>
      <c r="I44" s="2" t="str">
        <f t="shared" si="8"/>
        <v>ZH6</v>
      </c>
      <c r="J44" s="2">
        <f t="shared" si="9"/>
        <v>0</v>
      </c>
      <c r="K44" s="2">
        <f t="shared" si="6"/>
        <v>0</v>
      </c>
      <c r="L44" s="2">
        <f t="shared" si="6"/>
        <v>1</v>
      </c>
      <c r="M44" s="2">
        <f t="shared" si="6"/>
        <v>1</v>
      </c>
      <c r="N44" s="2">
        <f t="shared" si="6"/>
        <v>0</v>
      </c>
    </row>
    <row r="45" spans="1:14" x14ac:dyDescent="0.3">
      <c r="A45" s="2" t="s">
        <v>7</v>
      </c>
      <c r="B45" s="2">
        <v>0</v>
      </c>
      <c r="C45" s="2">
        <v>1</v>
      </c>
      <c r="D45" s="2">
        <v>1</v>
      </c>
      <c r="E45" s="2">
        <v>0</v>
      </c>
      <c r="F45" s="2">
        <v>0</v>
      </c>
      <c r="G45" s="2">
        <f t="shared" si="7"/>
        <v>1</v>
      </c>
      <c r="I45" s="2" t="str">
        <f t="shared" si="8"/>
        <v>ZH7</v>
      </c>
      <c r="J45" s="2">
        <f t="shared" si="9"/>
        <v>0</v>
      </c>
      <c r="K45" s="2">
        <f t="shared" si="6"/>
        <v>0</v>
      </c>
      <c r="L45" s="2">
        <f t="shared" si="6"/>
        <v>1</v>
      </c>
      <c r="M45" s="2">
        <f t="shared" si="6"/>
        <v>0</v>
      </c>
      <c r="N45" s="2">
        <f t="shared" si="6"/>
        <v>0</v>
      </c>
    </row>
    <row r="46" spans="1:14" x14ac:dyDescent="0.3">
      <c r="A46" s="2" t="s">
        <v>8</v>
      </c>
      <c r="B46" s="2">
        <v>1</v>
      </c>
      <c r="C46" s="2">
        <v>1</v>
      </c>
      <c r="D46" s="2">
        <v>1</v>
      </c>
      <c r="E46" s="2">
        <v>0</v>
      </c>
      <c r="F46" s="2">
        <v>0</v>
      </c>
      <c r="G46" s="2">
        <f t="shared" si="7"/>
        <v>1</v>
      </c>
      <c r="I46" s="2" t="str">
        <f t="shared" si="8"/>
        <v>ZH8</v>
      </c>
      <c r="J46" s="2">
        <f t="shared" si="9"/>
        <v>0</v>
      </c>
      <c r="K46" s="2">
        <f t="shared" si="6"/>
        <v>0</v>
      </c>
      <c r="L46" s="2">
        <f t="shared" si="6"/>
        <v>1</v>
      </c>
      <c r="M46" s="2">
        <f t="shared" si="6"/>
        <v>0</v>
      </c>
      <c r="N46" s="2">
        <f t="shared" si="6"/>
        <v>0</v>
      </c>
    </row>
    <row r="47" spans="1:14" x14ac:dyDescent="0.3">
      <c r="A47" s="2" t="s">
        <v>9</v>
      </c>
      <c r="B47" s="2">
        <v>0</v>
      </c>
      <c r="C47" s="2">
        <v>0</v>
      </c>
      <c r="D47" s="2">
        <v>0</v>
      </c>
      <c r="E47" s="2">
        <v>0</v>
      </c>
      <c r="F47" s="2">
        <v>1</v>
      </c>
      <c r="G47" s="2">
        <f t="shared" si="7"/>
        <v>0</v>
      </c>
      <c r="I47" s="2" t="str">
        <f t="shared" si="8"/>
        <v>ZH9</v>
      </c>
      <c r="J47" s="2">
        <f t="shared" si="9"/>
        <v>0</v>
      </c>
      <c r="K47" s="2">
        <f t="shared" si="6"/>
        <v>0</v>
      </c>
      <c r="L47" s="2">
        <f t="shared" si="6"/>
        <v>0</v>
      </c>
      <c r="M47" s="2">
        <f t="shared" si="6"/>
        <v>0</v>
      </c>
      <c r="N47" s="2">
        <f t="shared" si="6"/>
        <v>0</v>
      </c>
    </row>
    <row r="48" spans="1:14" x14ac:dyDescent="0.3">
      <c r="A48" s="2" t="s">
        <v>10</v>
      </c>
      <c r="B48" s="2">
        <v>1</v>
      </c>
      <c r="C48" s="2">
        <v>0</v>
      </c>
      <c r="D48" s="2">
        <v>1</v>
      </c>
      <c r="E48" s="2">
        <v>0</v>
      </c>
      <c r="F48" s="2">
        <v>1</v>
      </c>
      <c r="G48" s="2">
        <f t="shared" si="7"/>
        <v>1</v>
      </c>
      <c r="I48" s="2" t="str">
        <f t="shared" si="8"/>
        <v>ZH10</v>
      </c>
      <c r="J48" s="2">
        <f t="shared" si="9"/>
        <v>0</v>
      </c>
      <c r="K48" s="2">
        <f t="shared" si="6"/>
        <v>0</v>
      </c>
      <c r="L48" s="2">
        <f t="shared" si="6"/>
        <v>1</v>
      </c>
      <c r="M48" s="2">
        <f t="shared" si="6"/>
        <v>0</v>
      </c>
      <c r="N48" s="2">
        <f t="shared" si="6"/>
        <v>0</v>
      </c>
    </row>
    <row r="49" spans="1:14" x14ac:dyDescent="0.3">
      <c r="A49" s="2" t="s">
        <v>11</v>
      </c>
      <c r="B49" s="2">
        <v>0</v>
      </c>
      <c r="C49" s="2">
        <v>0</v>
      </c>
      <c r="D49" s="2">
        <v>1</v>
      </c>
      <c r="E49" s="2">
        <v>0</v>
      </c>
      <c r="F49" s="2">
        <v>0</v>
      </c>
      <c r="G49" s="2">
        <f t="shared" si="7"/>
        <v>1</v>
      </c>
      <c r="I49" s="2" t="str">
        <f t="shared" si="8"/>
        <v>ZH11</v>
      </c>
      <c r="J49" s="2">
        <f t="shared" si="9"/>
        <v>0</v>
      </c>
      <c r="K49" s="2">
        <f t="shared" si="6"/>
        <v>0</v>
      </c>
      <c r="L49" s="2">
        <f t="shared" si="6"/>
        <v>1</v>
      </c>
      <c r="M49" s="2">
        <f t="shared" si="6"/>
        <v>0</v>
      </c>
      <c r="N49" s="2">
        <f t="shared" si="6"/>
        <v>0</v>
      </c>
    </row>
    <row r="50" spans="1:14" x14ac:dyDescent="0.3">
      <c r="A50" s="2" t="s">
        <v>12</v>
      </c>
      <c r="B50" s="2">
        <v>1</v>
      </c>
      <c r="C50" s="2">
        <v>1</v>
      </c>
      <c r="D50" s="2">
        <v>0</v>
      </c>
      <c r="E50" s="2">
        <v>1</v>
      </c>
      <c r="F50" s="2">
        <v>1</v>
      </c>
      <c r="G50" s="2">
        <f t="shared" si="7"/>
        <v>1</v>
      </c>
      <c r="I50" s="2" t="str">
        <f t="shared" si="8"/>
        <v>ZH12</v>
      </c>
      <c r="J50" s="2">
        <f t="shared" si="9"/>
        <v>0</v>
      </c>
      <c r="K50" s="2">
        <f t="shared" si="6"/>
        <v>0</v>
      </c>
      <c r="L50" s="2">
        <f t="shared" si="6"/>
        <v>0</v>
      </c>
      <c r="M50" s="2">
        <f t="shared" si="6"/>
        <v>1</v>
      </c>
      <c r="N50" s="2">
        <f t="shared" si="6"/>
        <v>0</v>
      </c>
    </row>
    <row r="51" spans="1:14" x14ac:dyDescent="0.3">
      <c r="A51" s="2" t="s">
        <v>13</v>
      </c>
      <c r="B51" s="2">
        <v>1</v>
      </c>
      <c r="C51" s="2">
        <v>1</v>
      </c>
      <c r="D51" s="2">
        <v>1</v>
      </c>
      <c r="E51" s="2">
        <v>1</v>
      </c>
      <c r="F51" s="2">
        <v>1</v>
      </c>
      <c r="G51" s="2">
        <f t="shared" si="7"/>
        <v>2</v>
      </c>
      <c r="I51" s="2" t="str">
        <f t="shared" si="8"/>
        <v>ZH13</v>
      </c>
      <c r="J51" s="2">
        <f t="shared" si="9"/>
        <v>0</v>
      </c>
      <c r="K51" s="2">
        <f t="shared" si="6"/>
        <v>0</v>
      </c>
      <c r="L51" s="2">
        <f t="shared" si="6"/>
        <v>1</v>
      </c>
      <c r="M51" s="2">
        <f t="shared" si="6"/>
        <v>1</v>
      </c>
      <c r="N51" s="2">
        <f t="shared" si="6"/>
        <v>0</v>
      </c>
    </row>
    <row r="52" spans="1:14" x14ac:dyDescent="0.3">
      <c r="A52" s="2" t="s">
        <v>14</v>
      </c>
      <c r="B52" s="2">
        <v>1</v>
      </c>
      <c r="C52" s="2">
        <v>1</v>
      </c>
      <c r="D52" s="2">
        <v>1</v>
      </c>
      <c r="E52" s="2">
        <v>1</v>
      </c>
      <c r="F52" s="2">
        <v>1</v>
      </c>
      <c r="G52" s="2">
        <f t="shared" si="7"/>
        <v>2</v>
      </c>
      <c r="I52" s="2" t="str">
        <f t="shared" si="8"/>
        <v>ZH14</v>
      </c>
      <c r="J52" s="2">
        <f t="shared" si="9"/>
        <v>0</v>
      </c>
      <c r="K52" s="2">
        <f t="shared" si="6"/>
        <v>0</v>
      </c>
      <c r="L52" s="2">
        <f t="shared" si="6"/>
        <v>1</v>
      </c>
      <c r="M52" s="2">
        <f t="shared" si="6"/>
        <v>1</v>
      </c>
      <c r="N52" s="2">
        <f t="shared" si="6"/>
        <v>0</v>
      </c>
    </row>
    <row r="53" spans="1:14" x14ac:dyDescent="0.3">
      <c r="A53" s="2" t="s">
        <v>15</v>
      </c>
      <c r="B53" s="2">
        <v>0</v>
      </c>
      <c r="C53" s="2">
        <v>1</v>
      </c>
      <c r="D53" s="2">
        <v>0</v>
      </c>
      <c r="E53" s="2">
        <v>1</v>
      </c>
      <c r="F53" s="2">
        <v>1</v>
      </c>
      <c r="G53" s="2">
        <f t="shared" si="7"/>
        <v>1</v>
      </c>
      <c r="I53" s="2" t="str">
        <f t="shared" si="8"/>
        <v>ZH15</v>
      </c>
      <c r="J53" s="2">
        <f t="shared" si="9"/>
        <v>0</v>
      </c>
      <c r="K53" s="2">
        <f t="shared" si="6"/>
        <v>0</v>
      </c>
      <c r="L53" s="2">
        <f t="shared" si="6"/>
        <v>0</v>
      </c>
      <c r="M53" s="2">
        <f t="shared" si="6"/>
        <v>1</v>
      </c>
      <c r="N53" s="2">
        <f t="shared" si="6"/>
        <v>0</v>
      </c>
    </row>
    <row r="54" spans="1:14" x14ac:dyDescent="0.3">
      <c r="A54" s="2" t="s">
        <v>16</v>
      </c>
      <c r="B54" s="2">
        <v>1</v>
      </c>
      <c r="C54" s="2">
        <v>1</v>
      </c>
      <c r="D54" s="2">
        <v>0</v>
      </c>
      <c r="E54" s="2">
        <v>0</v>
      </c>
      <c r="F54" s="2">
        <v>1</v>
      </c>
      <c r="G54" s="2">
        <f t="shared" si="7"/>
        <v>0</v>
      </c>
      <c r="I54" s="2" t="str">
        <f t="shared" si="8"/>
        <v>ZH16</v>
      </c>
      <c r="J54" s="2">
        <f t="shared" si="9"/>
        <v>0</v>
      </c>
      <c r="K54" s="2">
        <f t="shared" si="6"/>
        <v>0</v>
      </c>
      <c r="L54" s="2">
        <f t="shared" si="6"/>
        <v>0</v>
      </c>
      <c r="M54" s="2">
        <f t="shared" si="6"/>
        <v>0</v>
      </c>
      <c r="N54" s="2">
        <f t="shared" si="6"/>
        <v>0</v>
      </c>
    </row>
    <row r="55" spans="1:14" x14ac:dyDescent="0.3">
      <c r="A55" s="2" t="s">
        <v>17</v>
      </c>
      <c r="B55" s="2">
        <v>0</v>
      </c>
      <c r="C55" s="2">
        <v>0</v>
      </c>
      <c r="D55" s="2">
        <v>1</v>
      </c>
      <c r="E55" s="2">
        <v>0</v>
      </c>
      <c r="F55" s="2">
        <v>0</v>
      </c>
      <c r="G55" s="2">
        <f t="shared" si="7"/>
        <v>1</v>
      </c>
      <c r="I55" s="2" t="str">
        <f t="shared" si="8"/>
        <v>ZH17</v>
      </c>
      <c r="J55" s="2">
        <f t="shared" si="9"/>
        <v>0</v>
      </c>
      <c r="K55" s="2">
        <f t="shared" si="6"/>
        <v>0</v>
      </c>
      <c r="L55" s="2">
        <f t="shared" si="6"/>
        <v>1</v>
      </c>
      <c r="M55" s="2">
        <f t="shared" si="6"/>
        <v>0</v>
      </c>
      <c r="N55" s="2">
        <f t="shared" si="6"/>
        <v>0</v>
      </c>
    </row>
    <row r="56" spans="1:14" x14ac:dyDescent="0.3">
      <c r="A56" s="2" t="s">
        <v>18</v>
      </c>
      <c r="B56" s="2">
        <v>1</v>
      </c>
      <c r="C56" s="2">
        <v>0</v>
      </c>
      <c r="D56" s="2">
        <v>1</v>
      </c>
      <c r="E56" s="2">
        <v>1</v>
      </c>
      <c r="F56" s="2">
        <v>1</v>
      </c>
      <c r="G56" s="2">
        <f t="shared" si="7"/>
        <v>2</v>
      </c>
      <c r="I56" s="2" t="str">
        <f t="shared" si="8"/>
        <v>ZH18</v>
      </c>
      <c r="J56" s="2">
        <f t="shared" si="9"/>
        <v>0</v>
      </c>
      <c r="K56" s="2">
        <f t="shared" si="6"/>
        <v>0</v>
      </c>
      <c r="L56" s="2">
        <f t="shared" si="6"/>
        <v>1</v>
      </c>
      <c r="M56" s="2">
        <f t="shared" si="6"/>
        <v>1</v>
      </c>
      <c r="N56" s="2">
        <f t="shared" si="6"/>
        <v>0</v>
      </c>
    </row>
    <row r="57" spans="1:14" x14ac:dyDescent="0.3">
      <c r="A57" s="2" t="s">
        <v>19</v>
      </c>
      <c r="B57" s="2">
        <v>1</v>
      </c>
      <c r="C57" s="2">
        <v>0</v>
      </c>
      <c r="D57" s="2">
        <v>1</v>
      </c>
      <c r="E57" s="2">
        <v>1</v>
      </c>
      <c r="F57" s="2">
        <v>0</v>
      </c>
      <c r="G57" s="2">
        <f t="shared" si="7"/>
        <v>2</v>
      </c>
      <c r="I57" s="2" t="str">
        <f t="shared" si="8"/>
        <v>ZH19</v>
      </c>
      <c r="J57" s="2">
        <f t="shared" si="9"/>
        <v>0</v>
      </c>
      <c r="K57" s="2">
        <f t="shared" si="6"/>
        <v>0</v>
      </c>
      <c r="L57" s="2">
        <f t="shared" si="6"/>
        <v>1</v>
      </c>
      <c r="M57" s="2">
        <f t="shared" si="6"/>
        <v>1</v>
      </c>
      <c r="N57" s="2">
        <f t="shared" si="6"/>
        <v>0</v>
      </c>
    </row>
    <row r="58" spans="1:14" x14ac:dyDescent="0.3">
      <c r="A58" s="2" t="s">
        <v>20</v>
      </c>
      <c r="B58" s="2">
        <v>1</v>
      </c>
      <c r="C58" s="2">
        <v>0</v>
      </c>
      <c r="D58" s="2">
        <v>0</v>
      </c>
      <c r="E58" s="2">
        <v>1</v>
      </c>
      <c r="F58" s="2">
        <v>0</v>
      </c>
      <c r="G58" s="2">
        <f t="shared" si="7"/>
        <v>1</v>
      </c>
      <c r="I58" s="2" t="str">
        <f t="shared" si="8"/>
        <v>ZH20</v>
      </c>
      <c r="J58" s="2">
        <f t="shared" si="9"/>
        <v>0</v>
      </c>
      <c r="K58" s="2">
        <f t="shared" si="6"/>
        <v>0</v>
      </c>
      <c r="L58" s="2">
        <f t="shared" si="6"/>
        <v>0</v>
      </c>
      <c r="M58" s="2">
        <f t="shared" si="6"/>
        <v>1</v>
      </c>
      <c r="N58" s="2">
        <f t="shared" si="6"/>
        <v>0</v>
      </c>
    </row>
    <row r="59" spans="1:14" x14ac:dyDescent="0.3">
      <c r="A59" s="2" t="s">
        <v>21</v>
      </c>
      <c r="B59" s="2">
        <v>0</v>
      </c>
      <c r="C59" s="2">
        <v>0</v>
      </c>
      <c r="D59" s="2">
        <v>1</v>
      </c>
      <c r="E59" s="2">
        <v>0</v>
      </c>
      <c r="F59" s="2">
        <v>1</v>
      </c>
      <c r="G59" s="2">
        <f t="shared" si="7"/>
        <v>1</v>
      </c>
      <c r="I59" s="2" t="str">
        <f t="shared" si="8"/>
        <v>ZH21</v>
      </c>
      <c r="J59" s="2">
        <f t="shared" si="9"/>
        <v>0</v>
      </c>
      <c r="K59" s="2">
        <f t="shared" si="6"/>
        <v>0</v>
      </c>
      <c r="L59" s="2">
        <f t="shared" si="6"/>
        <v>1</v>
      </c>
      <c r="M59" s="2">
        <f t="shared" si="6"/>
        <v>0</v>
      </c>
      <c r="N59" s="2">
        <f t="shared" si="6"/>
        <v>0</v>
      </c>
    </row>
    <row r="60" spans="1:14" x14ac:dyDescent="0.3">
      <c r="A60" s="2" t="s">
        <v>22</v>
      </c>
      <c r="B60" s="2">
        <v>1</v>
      </c>
      <c r="C60" s="2">
        <v>1</v>
      </c>
      <c r="D60" s="2">
        <v>0</v>
      </c>
      <c r="E60" s="2">
        <v>1</v>
      </c>
      <c r="F60" s="2">
        <v>1</v>
      </c>
      <c r="G60" s="2">
        <f t="shared" si="7"/>
        <v>1</v>
      </c>
      <c r="I60" s="2" t="str">
        <f t="shared" si="8"/>
        <v>ZH22</v>
      </c>
      <c r="J60" s="2">
        <f t="shared" si="9"/>
        <v>0</v>
      </c>
      <c r="K60" s="2">
        <f t="shared" si="6"/>
        <v>0</v>
      </c>
      <c r="L60" s="2">
        <f t="shared" si="6"/>
        <v>0</v>
      </c>
      <c r="M60" s="2">
        <f t="shared" si="6"/>
        <v>1</v>
      </c>
      <c r="N60" s="2">
        <f t="shared" si="6"/>
        <v>0</v>
      </c>
    </row>
    <row r="61" spans="1:14" x14ac:dyDescent="0.3">
      <c r="A61" s="2" t="s">
        <v>23</v>
      </c>
      <c r="B61" s="2">
        <v>1</v>
      </c>
      <c r="C61" s="2">
        <v>0</v>
      </c>
      <c r="D61" s="2">
        <v>0</v>
      </c>
      <c r="E61" s="2">
        <v>0</v>
      </c>
      <c r="F61" s="2">
        <v>0</v>
      </c>
      <c r="G61" s="2">
        <f t="shared" si="7"/>
        <v>0</v>
      </c>
      <c r="I61" s="2" t="str">
        <f t="shared" si="8"/>
        <v>ZH23</v>
      </c>
      <c r="J61" s="2">
        <f t="shared" si="9"/>
        <v>0</v>
      </c>
      <c r="K61" s="2">
        <f t="shared" si="6"/>
        <v>0</v>
      </c>
      <c r="L61" s="2">
        <f t="shared" si="6"/>
        <v>0</v>
      </c>
      <c r="M61" s="2">
        <f t="shared" si="6"/>
        <v>0</v>
      </c>
      <c r="N61" s="2">
        <f t="shared" si="6"/>
        <v>0</v>
      </c>
    </row>
    <row r="62" spans="1:14" x14ac:dyDescent="0.3">
      <c r="A62" s="2" t="s">
        <v>24</v>
      </c>
      <c r="B62" s="2">
        <v>0</v>
      </c>
      <c r="C62" s="2">
        <v>0</v>
      </c>
      <c r="D62" s="2">
        <v>0</v>
      </c>
      <c r="E62" s="2">
        <v>0</v>
      </c>
      <c r="F62" s="2">
        <v>1</v>
      </c>
      <c r="G62" s="2">
        <f t="shared" si="7"/>
        <v>0</v>
      </c>
      <c r="I62" s="2" t="str">
        <f t="shared" si="8"/>
        <v>ZH24</v>
      </c>
      <c r="J62" s="2">
        <f t="shared" si="9"/>
        <v>0</v>
      </c>
      <c r="K62" s="2">
        <f t="shared" si="6"/>
        <v>0</v>
      </c>
      <c r="L62" s="2">
        <f t="shared" si="6"/>
        <v>0</v>
      </c>
      <c r="M62" s="2">
        <f t="shared" si="6"/>
        <v>0</v>
      </c>
      <c r="N62" s="2">
        <f t="shared" si="6"/>
        <v>0</v>
      </c>
    </row>
    <row r="63" spans="1:14" x14ac:dyDescent="0.3">
      <c r="A63" s="2" t="s">
        <v>25</v>
      </c>
      <c r="B63" s="2">
        <v>1</v>
      </c>
      <c r="C63" s="2">
        <v>1</v>
      </c>
      <c r="D63" s="2">
        <v>0</v>
      </c>
      <c r="E63" s="2">
        <v>1</v>
      </c>
      <c r="F63" s="2">
        <v>0</v>
      </c>
      <c r="G63" s="2">
        <f t="shared" si="7"/>
        <v>1</v>
      </c>
      <c r="I63" s="2" t="str">
        <f t="shared" si="8"/>
        <v>ZH25</v>
      </c>
      <c r="J63" s="2">
        <f t="shared" si="9"/>
        <v>0</v>
      </c>
      <c r="K63" s="2">
        <f t="shared" si="6"/>
        <v>0</v>
      </c>
      <c r="L63" s="2">
        <f t="shared" si="6"/>
        <v>0</v>
      </c>
      <c r="M63" s="2">
        <f t="shared" si="6"/>
        <v>1</v>
      </c>
      <c r="N63" s="2">
        <f t="shared" si="6"/>
        <v>0</v>
      </c>
    </row>
    <row r="66" spans="1:14" x14ac:dyDescent="0.3">
      <c r="A66" s="14" t="s">
        <v>96</v>
      </c>
      <c r="B66" s="12"/>
      <c r="C66" s="12"/>
      <c r="D66" s="12"/>
      <c r="E66" s="12"/>
      <c r="F66" s="12"/>
      <c r="G66" s="13"/>
    </row>
    <row r="67" spans="1:14" x14ac:dyDescent="0.3">
      <c r="A67" s="2" t="s">
        <v>0</v>
      </c>
      <c r="B67" s="2" t="s">
        <v>26</v>
      </c>
      <c r="C67" s="2" t="s">
        <v>27</v>
      </c>
      <c r="D67" s="2" t="s">
        <v>28</v>
      </c>
      <c r="E67" s="2" t="s">
        <v>29</v>
      </c>
      <c r="F67" s="2" t="s">
        <v>30</v>
      </c>
      <c r="G67" s="2" t="s">
        <v>31</v>
      </c>
      <c r="I67" s="2" t="s">
        <v>32</v>
      </c>
      <c r="J67" s="2" t="str">
        <f>B67</f>
        <v>Kérdés1</v>
      </c>
      <c r="K67" s="2" t="str">
        <f t="shared" ref="K67:N67" si="10">C67</f>
        <v>Kérdés2</v>
      </c>
      <c r="L67" s="2" t="str">
        <f t="shared" si="10"/>
        <v>Kérdés3</v>
      </c>
      <c r="M67" s="2" t="str">
        <f t="shared" si="10"/>
        <v>Kérdés4</v>
      </c>
      <c r="N67" s="2" t="str">
        <f t="shared" si="10"/>
        <v>Kérdés5</v>
      </c>
    </row>
    <row r="68" spans="1:14" x14ac:dyDescent="0.3">
      <c r="A68" s="2" t="s">
        <v>1</v>
      </c>
      <c r="B68" s="2">
        <v>0</v>
      </c>
      <c r="C68" s="2">
        <v>0</v>
      </c>
      <c r="D68" s="2">
        <v>1</v>
      </c>
      <c r="E68" s="2">
        <v>0</v>
      </c>
      <c r="F68" s="2">
        <v>0</v>
      </c>
      <c r="G68" s="2">
        <f>SUM(J68:N68)</f>
        <v>1</v>
      </c>
      <c r="I68" s="2" t="str">
        <f>A68</f>
        <v>ZH1</v>
      </c>
      <c r="J68" s="2">
        <f>IF(B68*B$5=1,1,0)</f>
        <v>0</v>
      </c>
      <c r="K68" s="2">
        <f t="shared" ref="K68:N92" si="11">IF(C68*C$5=1,1,0)</f>
        <v>0</v>
      </c>
      <c r="L68" s="2">
        <f t="shared" si="11"/>
        <v>1</v>
      </c>
      <c r="M68" s="2">
        <f t="shared" si="11"/>
        <v>0</v>
      </c>
      <c r="N68" s="2">
        <f t="shared" si="11"/>
        <v>0</v>
      </c>
    </row>
    <row r="69" spans="1:14" x14ac:dyDescent="0.3">
      <c r="A69" s="2" t="s">
        <v>2</v>
      </c>
      <c r="B69" s="2">
        <v>1</v>
      </c>
      <c r="C69" s="2">
        <v>0</v>
      </c>
      <c r="D69" s="2">
        <v>1</v>
      </c>
      <c r="E69" s="2">
        <v>0</v>
      </c>
      <c r="F69" s="2">
        <v>0</v>
      </c>
      <c r="G69" s="2">
        <f t="shared" ref="G69:G92" si="12">SUM(J69:N69)</f>
        <v>2</v>
      </c>
      <c r="I69" s="2" t="str">
        <f t="shared" ref="I69:I92" si="13">A69</f>
        <v>ZH2</v>
      </c>
      <c r="J69" s="2">
        <f t="shared" ref="J69:J92" si="14">IF(B69*B$5=1,1,0)</f>
        <v>1</v>
      </c>
      <c r="K69" s="2">
        <f t="shared" si="11"/>
        <v>0</v>
      </c>
      <c r="L69" s="2">
        <f t="shared" si="11"/>
        <v>1</v>
      </c>
      <c r="M69" s="2">
        <f t="shared" si="11"/>
        <v>0</v>
      </c>
      <c r="N69" s="2">
        <f t="shared" si="11"/>
        <v>0</v>
      </c>
    </row>
    <row r="70" spans="1:14" x14ac:dyDescent="0.3">
      <c r="A70" s="2" t="s">
        <v>3</v>
      </c>
      <c r="B70" s="2">
        <v>1</v>
      </c>
      <c r="C70" s="2">
        <v>1</v>
      </c>
      <c r="D70" s="2">
        <v>0</v>
      </c>
      <c r="E70" s="2">
        <v>1</v>
      </c>
      <c r="F70" s="2">
        <v>0</v>
      </c>
      <c r="G70" s="2">
        <f t="shared" si="12"/>
        <v>2</v>
      </c>
      <c r="I70" s="2" t="str">
        <f t="shared" si="13"/>
        <v>ZH3</v>
      </c>
      <c r="J70" s="2">
        <f t="shared" si="14"/>
        <v>1</v>
      </c>
      <c r="K70" s="2">
        <f t="shared" si="11"/>
        <v>1</v>
      </c>
      <c r="L70" s="2">
        <f t="shared" si="11"/>
        <v>0</v>
      </c>
      <c r="M70" s="2">
        <f t="shared" si="11"/>
        <v>0</v>
      </c>
      <c r="N70" s="2">
        <f t="shared" si="11"/>
        <v>0</v>
      </c>
    </row>
    <row r="71" spans="1:14" x14ac:dyDescent="0.3">
      <c r="A71" s="2" t="s">
        <v>4</v>
      </c>
      <c r="B71" s="2">
        <v>1</v>
      </c>
      <c r="C71" s="2">
        <v>0</v>
      </c>
      <c r="D71" s="2">
        <v>0</v>
      </c>
      <c r="E71" s="2">
        <v>1</v>
      </c>
      <c r="F71" s="2">
        <v>1</v>
      </c>
      <c r="G71" s="2">
        <f t="shared" si="12"/>
        <v>2</v>
      </c>
      <c r="I71" s="2" t="str">
        <f t="shared" si="13"/>
        <v>ZH4</v>
      </c>
      <c r="J71" s="2">
        <f t="shared" si="14"/>
        <v>1</v>
      </c>
      <c r="K71" s="2">
        <f t="shared" si="11"/>
        <v>0</v>
      </c>
      <c r="L71" s="2">
        <f t="shared" si="11"/>
        <v>0</v>
      </c>
      <c r="M71" s="2">
        <f t="shared" si="11"/>
        <v>0</v>
      </c>
      <c r="N71" s="2">
        <f t="shared" si="11"/>
        <v>1</v>
      </c>
    </row>
    <row r="72" spans="1:14" x14ac:dyDescent="0.3">
      <c r="A72" s="2" t="s">
        <v>5</v>
      </c>
      <c r="B72" s="2">
        <v>0</v>
      </c>
      <c r="C72" s="2">
        <v>0</v>
      </c>
      <c r="D72" s="2">
        <v>1</v>
      </c>
      <c r="E72" s="2">
        <v>0</v>
      </c>
      <c r="F72" s="2">
        <v>1</v>
      </c>
      <c r="G72" s="2">
        <f t="shared" si="12"/>
        <v>2</v>
      </c>
      <c r="I72" s="2" t="str">
        <f t="shared" si="13"/>
        <v>ZH5</v>
      </c>
      <c r="J72" s="2">
        <f t="shared" si="14"/>
        <v>0</v>
      </c>
      <c r="K72" s="2">
        <f t="shared" si="11"/>
        <v>0</v>
      </c>
      <c r="L72" s="2">
        <f t="shared" si="11"/>
        <v>1</v>
      </c>
      <c r="M72" s="2">
        <f t="shared" si="11"/>
        <v>0</v>
      </c>
      <c r="N72" s="2">
        <f t="shared" si="11"/>
        <v>1</v>
      </c>
    </row>
    <row r="73" spans="1:14" x14ac:dyDescent="0.3">
      <c r="A73" s="2" t="s">
        <v>6</v>
      </c>
      <c r="B73" s="2">
        <v>0</v>
      </c>
      <c r="C73" s="2">
        <v>1</v>
      </c>
      <c r="D73" s="2">
        <v>0</v>
      </c>
      <c r="E73" s="2">
        <v>1</v>
      </c>
      <c r="F73" s="2">
        <v>1</v>
      </c>
      <c r="G73" s="2">
        <f t="shared" si="12"/>
        <v>2</v>
      </c>
      <c r="I73" s="2" t="str">
        <f t="shared" si="13"/>
        <v>ZH6</v>
      </c>
      <c r="J73" s="2">
        <f t="shared" si="14"/>
        <v>0</v>
      </c>
      <c r="K73" s="2">
        <f t="shared" si="11"/>
        <v>1</v>
      </c>
      <c r="L73" s="2">
        <f t="shared" si="11"/>
        <v>0</v>
      </c>
      <c r="M73" s="2">
        <f t="shared" si="11"/>
        <v>0</v>
      </c>
      <c r="N73" s="2">
        <f t="shared" si="11"/>
        <v>1</v>
      </c>
    </row>
    <row r="74" spans="1:14" x14ac:dyDescent="0.3">
      <c r="A74" s="2" t="s">
        <v>7</v>
      </c>
      <c r="B74" s="2">
        <v>1</v>
      </c>
      <c r="C74" s="2">
        <v>0</v>
      </c>
      <c r="D74" s="2">
        <v>0</v>
      </c>
      <c r="E74" s="2">
        <v>1</v>
      </c>
      <c r="F74" s="2">
        <v>1</v>
      </c>
      <c r="G74" s="2">
        <f t="shared" si="12"/>
        <v>2</v>
      </c>
      <c r="I74" s="2" t="str">
        <f t="shared" si="13"/>
        <v>ZH7</v>
      </c>
      <c r="J74" s="2">
        <f t="shared" si="14"/>
        <v>1</v>
      </c>
      <c r="K74" s="2">
        <f t="shared" si="11"/>
        <v>0</v>
      </c>
      <c r="L74" s="2">
        <f t="shared" si="11"/>
        <v>0</v>
      </c>
      <c r="M74" s="2">
        <f t="shared" si="11"/>
        <v>0</v>
      </c>
      <c r="N74" s="2">
        <f t="shared" si="11"/>
        <v>1</v>
      </c>
    </row>
    <row r="75" spans="1:14" x14ac:dyDescent="0.3">
      <c r="A75" s="2" t="s">
        <v>8</v>
      </c>
      <c r="B75" s="2">
        <v>1</v>
      </c>
      <c r="C75" s="2">
        <v>1</v>
      </c>
      <c r="D75" s="2">
        <v>0</v>
      </c>
      <c r="E75" s="2">
        <v>1</v>
      </c>
      <c r="F75" s="2">
        <v>0</v>
      </c>
      <c r="G75" s="2">
        <f t="shared" si="12"/>
        <v>2</v>
      </c>
      <c r="I75" s="2" t="str">
        <f t="shared" si="13"/>
        <v>ZH8</v>
      </c>
      <c r="J75" s="2">
        <f t="shared" si="14"/>
        <v>1</v>
      </c>
      <c r="K75" s="2">
        <f t="shared" si="11"/>
        <v>1</v>
      </c>
      <c r="L75" s="2">
        <f t="shared" si="11"/>
        <v>0</v>
      </c>
      <c r="M75" s="2">
        <f t="shared" si="11"/>
        <v>0</v>
      </c>
      <c r="N75" s="2">
        <f t="shared" si="11"/>
        <v>0</v>
      </c>
    </row>
    <row r="76" spans="1:14" x14ac:dyDescent="0.3">
      <c r="A76" s="2" t="s">
        <v>9</v>
      </c>
      <c r="B76" s="2">
        <v>0</v>
      </c>
      <c r="C76" s="2">
        <v>0</v>
      </c>
      <c r="D76" s="2">
        <v>1</v>
      </c>
      <c r="E76" s="2">
        <v>0</v>
      </c>
      <c r="F76" s="2">
        <v>1</v>
      </c>
      <c r="G76" s="2">
        <f t="shared" si="12"/>
        <v>2</v>
      </c>
      <c r="I76" s="2" t="str">
        <f t="shared" si="13"/>
        <v>ZH9</v>
      </c>
      <c r="J76" s="2">
        <f t="shared" si="14"/>
        <v>0</v>
      </c>
      <c r="K76" s="2">
        <f t="shared" si="11"/>
        <v>0</v>
      </c>
      <c r="L76" s="2">
        <f t="shared" si="11"/>
        <v>1</v>
      </c>
      <c r="M76" s="2">
        <f t="shared" si="11"/>
        <v>0</v>
      </c>
      <c r="N76" s="2">
        <f t="shared" si="11"/>
        <v>1</v>
      </c>
    </row>
    <row r="77" spans="1:14" x14ac:dyDescent="0.3">
      <c r="A77" s="2" t="s">
        <v>10</v>
      </c>
      <c r="B77" s="2">
        <v>0</v>
      </c>
      <c r="C77" s="2">
        <v>1</v>
      </c>
      <c r="D77" s="2">
        <v>1</v>
      </c>
      <c r="E77" s="2">
        <v>0</v>
      </c>
      <c r="F77" s="2">
        <v>1</v>
      </c>
      <c r="G77" s="2">
        <f t="shared" si="12"/>
        <v>3</v>
      </c>
      <c r="I77" s="2" t="str">
        <f t="shared" si="13"/>
        <v>ZH10</v>
      </c>
      <c r="J77" s="2">
        <f t="shared" si="14"/>
        <v>0</v>
      </c>
      <c r="K77" s="2">
        <f t="shared" si="11"/>
        <v>1</v>
      </c>
      <c r="L77" s="2">
        <f t="shared" si="11"/>
        <v>1</v>
      </c>
      <c r="M77" s="2">
        <f t="shared" si="11"/>
        <v>0</v>
      </c>
      <c r="N77" s="2">
        <f t="shared" si="11"/>
        <v>1</v>
      </c>
    </row>
    <row r="78" spans="1:14" x14ac:dyDescent="0.3">
      <c r="A78" s="2" t="s">
        <v>11</v>
      </c>
      <c r="B78" s="2">
        <v>0</v>
      </c>
      <c r="C78" s="2">
        <v>0</v>
      </c>
      <c r="D78" s="2">
        <v>0</v>
      </c>
      <c r="E78" s="2">
        <v>0</v>
      </c>
      <c r="F78" s="2">
        <v>1</v>
      </c>
      <c r="G78" s="2">
        <f t="shared" si="12"/>
        <v>1</v>
      </c>
      <c r="I78" s="2" t="str">
        <f t="shared" si="13"/>
        <v>ZH11</v>
      </c>
      <c r="J78" s="2">
        <f t="shared" si="14"/>
        <v>0</v>
      </c>
      <c r="K78" s="2">
        <f t="shared" si="11"/>
        <v>0</v>
      </c>
      <c r="L78" s="2">
        <f t="shared" si="11"/>
        <v>0</v>
      </c>
      <c r="M78" s="2">
        <f t="shared" si="11"/>
        <v>0</v>
      </c>
      <c r="N78" s="2">
        <f t="shared" si="11"/>
        <v>1</v>
      </c>
    </row>
    <row r="79" spans="1:14" x14ac:dyDescent="0.3">
      <c r="A79" s="2" t="s">
        <v>12</v>
      </c>
      <c r="B79" s="2">
        <v>1</v>
      </c>
      <c r="C79" s="2">
        <v>0</v>
      </c>
      <c r="D79" s="2">
        <v>1</v>
      </c>
      <c r="E79" s="2">
        <v>1</v>
      </c>
      <c r="F79" s="2">
        <v>1</v>
      </c>
      <c r="G79" s="2">
        <f t="shared" si="12"/>
        <v>3</v>
      </c>
      <c r="I79" s="2" t="str">
        <f t="shared" si="13"/>
        <v>ZH12</v>
      </c>
      <c r="J79" s="2">
        <f t="shared" si="14"/>
        <v>1</v>
      </c>
      <c r="K79" s="2">
        <f t="shared" si="11"/>
        <v>0</v>
      </c>
      <c r="L79" s="2">
        <f t="shared" si="11"/>
        <v>1</v>
      </c>
      <c r="M79" s="2">
        <f t="shared" si="11"/>
        <v>0</v>
      </c>
      <c r="N79" s="2">
        <f t="shared" si="11"/>
        <v>1</v>
      </c>
    </row>
    <row r="80" spans="1:14" x14ac:dyDescent="0.3">
      <c r="A80" s="2" t="s">
        <v>13</v>
      </c>
      <c r="B80" s="2">
        <v>1</v>
      </c>
      <c r="C80" s="2">
        <v>0</v>
      </c>
      <c r="D80" s="2">
        <v>0</v>
      </c>
      <c r="E80" s="2">
        <v>0</v>
      </c>
      <c r="F80" s="2">
        <v>0</v>
      </c>
      <c r="G80" s="2">
        <f t="shared" si="12"/>
        <v>1</v>
      </c>
      <c r="I80" s="2" t="str">
        <f t="shared" si="13"/>
        <v>ZH13</v>
      </c>
      <c r="J80" s="2">
        <f t="shared" si="14"/>
        <v>1</v>
      </c>
      <c r="K80" s="2">
        <f t="shared" si="11"/>
        <v>0</v>
      </c>
      <c r="L80" s="2">
        <f t="shared" si="11"/>
        <v>0</v>
      </c>
      <c r="M80" s="2">
        <f t="shared" si="11"/>
        <v>0</v>
      </c>
      <c r="N80" s="2">
        <f t="shared" si="11"/>
        <v>0</v>
      </c>
    </row>
    <row r="81" spans="1:16" x14ac:dyDescent="0.3">
      <c r="A81" s="2" t="s">
        <v>14</v>
      </c>
      <c r="B81" s="2">
        <v>0</v>
      </c>
      <c r="C81" s="2">
        <v>0</v>
      </c>
      <c r="D81" s="2">
        <v>0</v>
      </c>
      <c r="E81" s="2">
        <v>1</v>
      </c>
      <c r="F81" s="2">
        <v>1</v>
      </c>
      <c r="G81" s="2">
        <f t="shared" si="12"/>
        <v>1</v>
      </c>
      <c r="I81" s="2" t="str">
        <f t="shared" si="13"/>
        <v>ZH14</v>
      </c>
      <c r="J81" s="2">
        <f t="shared" si="14"/>
        <v>0</v>
      </c>
      <c r="K81" s="2">
        <f t="shared" si="11"/>
        <v>0</v>
      </c>
      <c r="L81" s="2">
        <f t="shared" si="11"/>
        <v>0</v>
      </c>
      <c r="M81" s="2">
        <f t="shared" si="11"/>
        <v>0</v>
      </c>
      <c r="N81" s="2">
        <f t="shared" si="11"/>
        <v>1</v>
      </c>
    </row>
    <row r="82" spans="1:16" x14ac:dyDescent="0.3">
      <c r="A82" s="2" t="s">
        <v>15</v>
      </c>
      <c r="B82" s="2">
        <v>0</v>
      </c>
      <c r="C82" s="2">
        <v>1</v>
      </c>
      <c r="D82" s="2">
        <v>1</v>
      </c>
      <c r="E82" s="2">
        <v>0</v>
      </c>
      <c r="F82" s="2">
        <v>0</v>
      </c>
      <c r="G82" s="2">
        <f t="shared" si="12"/>
        <v>2</v>
      </c>
      <c r="I82" s="2" t="str">
        <f t="shared" si="13"/>
        <v>ZH15</v>
      </c>
      <c r="J82" s="2">
        <f t="shared" si="14"/>
        <v>0</v>
      </c>
      <c r="K82" s="2">
        <f t="shared" si="11"/>
        <v>1</v>
      </c>
      <c r="L82" s="2">
        <f t="shared" si="11"/>
        <v>1</v>
      </c>
      <c r="M82" s="2">
        <f t="shared" si="11"/>
        <v>0</v>
      </c>
      <c r="N82" s="2">
        <f t="shared" si="11"/>
        <v>0</v>
      </c>
    </row>
    <row r="83" spans="1:16" x14ac:dyDescent="0.3">
      <c r="A83" s="2" t="s">
        <v>16</v>
      </c>
      <c r="B83" s="2">
        <v>0</v>
      </c>
      <c r="C83" s="2">
        <v>1</v>
      </c>
      <c r="D83" s="2">
        <v>0</v>
      </c>
      <c r="E83" s="2">
        <v>1</v>
      </c>
      <c r="F83" s="2">
        <v>0</v>
      </c>
      <c r="G83" s="2">
        <f t="shared" si="12"/>
        <v>1</v>
      </c>
      <c r="I83" s="2" t="str">
        <f t="shared" si="13"/>
        <v>ZH16</v>
      </c>
      <c r="J83" s="2">
        <f t="shared" si="14"/>
        <v>0</v>
      </c>
      <c r="K83" s="2">
        <f t="shared" si="11"/>
        <v>1</v>
      </c>
      <c r="L83" s="2">
        <f t="shared" si="11"/>
        <v>0</v>
      </c>
      <c r="M83" s="2">
        <f t="shared" si="11"/>
        <v>0</v>
      </c>
      <c r="N83" s="2">
        <f t="shared" si="11"/>
        <v>0</v>
      </c>
    </row>
    <row r="84" spans="1:16" x14ac:dyDescent="0.3">
      <c r="A84" s="2" t="s">
        <v>17</v>
      </c>
      <c r="B84" s="2">
        <v>1</v>
      </c>
      <c r="C84" s="2">
        <v>1</v>
      </c>
      <c r="D84" s="2">
        <v>1</v>
      </c>
      <c r="E84" s="2">
        <v>0</v>
      </c>
      <c r="F84" s="2">
        <v>0</v>
      </c>
      <c r="G84" s="2">
        <f t="shared" si="12"/>
        <v>3</v>
      </c>
      <c r="I84" s="2" t="str">
        <f t="shared" si="13"/>
        <v>ZH17</v>
      </c>
      <c r="J84" s="2">
        <f t="shared" si="14"/>
        <v>1</v>
      </c>
      <c r="K84" s="2">
        <f t="shared" si="11"/>
        <v>1</v>
      </c>
      <c r="L84" s="2">
        <f t="shared" si="11"/>
        <v>1</v>
      </c>
      <c r="M84" s="2">
        <f t="shared" si="11"/>
        <v>0</v>
      </c>
      <c r="N84" s="2">
        <f t="shared" si="11"/>
        <v>0</v>
      </c>
    </row>
    <row r="85" spans="1:16" x14ac:dyDescent="0.3">
      <c r="A85" s="2" t="s">
        <v>18</v>
      </c>
      <c r="B85" s="2">
        <v>1</v>
      </c>
      <c r="C85" s="2">
        <v>1</v>
      </c>
      <c r="D85" s="2">
        <v>1</v>
      </c>
      <c r="E85" s="2">
        <v>1</v>
      </c>
      <c r="F85" s="2">
        <v>0</v>
      </c>
      <c r="G85" s="2">
        <f t="shared" si="12"/>
        <v>3</v>
      </c>
      <c r="I85" s="2" t="str">
        <f t="shared" si="13"/>
        <v>ZH18</v>
      </c>
      <c r="J85" s="2">
        <f t="shared" si="14"/>
        <v>1</v>
      </c>
      <c r="K85" s="2">
        <f t="shared" si="11"/>
        <v>1</v>
      </c>
      <c r="L85" s="2">
        <f t="shared" si="11"/>
        <v>1</v>
      </c>
      <c r="M85" s="2">
        <f t="shared" si="11"/>
        <v>0</v>
      </c>
      <c r="N85" s="2">
        <f t="shared" si="11"/>
        <v>0</v>
      </c>
    </row>
    <row r="86" spans="1:16" x14ac:dyDescent="0.3">
      <c r="A86" s="2" t="s">
        <v>19</v>
      </c>
      <c r="B86" s="2">
        <v>1</v>
      </c>
      <c r="C86" s="2">
        <v>1</v>
      </c>
      <c r="D86" s="2">
        <v>0</v>
      </c>
      <c r="E86" s="2">
        <v>1</v>
      </c>
      <c r="F86" s="2">
        <v>1</v>
      </c>
      <c r="G86" s="2">
        <f t="shared" si="12"/>
        <v>3</v>
      </c>
      <c r="I86" s="2" t="str">
        <f t="shared" si="13"/>
        <v>ZH19</v>
      </c>
      <c r="J86" s="2">
        <f t="shared" si="14"/>
        <v>1</v>
      </c>
      <c r="K86" s="2">
        <f t="shared" si="11"/>
        <v>1</v>
      </c>
      <c r="L86" s="2">
        <f t="shared" si="11"/>
        <v>0</v>
      </c>
      <c r="M86" s="2">
        <f t="shared" si="11"/>
        <v>0</v>
      </c>
      <c r="N86" s="2">
        <f t="shared" si="11"/>
        <v>1</v>
      </c>
    </row>
    <row r="87" spans="1:16" x14ac:dyDescent="0.3">
      <c r="A87" s="2" t="s">
        <v>20</v>
      </c>
      <c r="B87" s="2">
        <v>0</v>
      </c>
      <c r="C87" s="2">
        <v>1</v>
      </c>
      <c r="D87" s="2">
        <v>1</v>
      </c>
      <c r="E87" s="2">
        <v>1</v>
      </c>
      <c r="F87" s="2">
        <v>0</v>
      </c>
      <c r="G87" s="2">
        <f t="shared" si="12"/>
        <v>2</v>
      </c>
      <c r="I87" s="2" t="str">
        <f t="shared" si="13"/>
        <v>ZH20</v>
      </c>
      <c r="J87" s="2">
        <f t="shared" si="14"/>
        <v>0</v>
      </c>
      <c r="K87" s="2">
        <f t="shared" si="11"/>
        <v>1</v>
      </c>
      <c r="L87" s="2">
        <f t="shared" si="11"/>
        <v>1</v>
      </c>
      <c r="M87" s="2">
        <f t="shared" si="11"/>
        <v>0</v>
      </c>
      <c r="N87" s="2">
        <f t="shared" si="11"/>
        <v>0</v>
      </c>
    </row>
    <row r="88" spans="1:16" x14ac:dyDescent="0.3">
      <c r="A88" s="2" t="s">
        <v>21</v>
      </c>
      <c r="B88" s="2">
        <v>0</v>
      </c>
      <c r="C88" s="2">
        <v>1</v>
      </c>
      <c r="D88" s="2">
        <v>0</v>
      </c>
      <c r="E88" s="2">
        <v>0</v>
      </c>
      <c r="F88" s="2">
        <v>0</v>
      </c>
      <c r="G88" s="2">
        <f t="shared" si="12"/>
        <v>1</v>
      </c>
      <c r="I88" s="2" t="str">
        <f t="shared" si="13"/>
        <v>ZH21</v>
      </c>
      <c r="J88" s="2">
        <f t="shared" si="14"/>
        <v>0</v>
      </c>
      <c r="K88" s="2">
        <f t="shared" si="11"/>
        <v>1</v>
      </c>
      <c r="L88" s="2">
        <f t="shared" si="11"/>
        <v>0</v>
      </c>
      <c r="M88" s="2">
        <f t="shared" si="11"/>
        <v>0</v>
      </c>
      <c r="N88" s="2">
        <f t="shared" si="11"/>
        <v>0</v>
      </c>
    </row>
    <row r="89" spans="1:16" x14ac:dyDescent="0.3">
      <c r="A89" s="2" t="s">
        <v>22</v>
      </c>
      <c r="B89" s="2">
        <v>1</v>
      </c>
      <c r="C89" s="2">
        <v>1</v>
      </c>
      <c r="D89" s="2">
        <v>0</v>
      </c>
      <c r="E89" s="2">
        <v>0</v>
      </c>
      <c r="F89" s="2">
        <v>0</v>
      </c>
      <c r="G89" s="2">
        <f t="shared" si="12"/>
        <v>2</v>
      </c>
      <c r="I89" s="2" t="str">
        <f t="shared" si="13"/>
        <v>ZH22</v>
      </c>
      <c r="J89" s="2">
        <f t="shared" si="14"/>
        <v>1</v>
      </c>
      <c r="K89" s="2">
        <f t="shared" si="11"/>
        <v>1</v>
      </c>
      <c r="L89" s="2">
        <f t="shared" si="11"/>
        <v>0</v>
      </c>
      <c r="M89" s="2">
        <f t="shared" si="11"/>
        <v>0</v>
      </c>
      <c r="N89" s="2">
        <f t="shared" si="11"/>
        <v>0</v>
      </c>
    </row>
    <row r="90" spans="1:16" x14ac:dyDescent="0.3">
      <c r="A90" s="2" t="s">
        <v>23</v>
      </c>
      <c r="B90" s="2">
        <v>1</v>
      </c>
      <c r="C90" s="2">
        <v>1</v>
      </c>
      <c r="D90" s="2">
        <v>0</v>
      </c>
      <c r="E90" s="2">
        <v>1</v>
      </c>
      <c r="F90" s="2">
        <v>1</v>
      </c>
      <c r="G90" s="2">
        <f t="shared" si="12"/>
        <v>3</v>
      </c>
      <c r="I90" s="2" t="str">
        <f t="shared" si="13"/>
        <v>ZH23</v>
      </c>
      <c r="J90" s="2">
        <f t="shared" si="14"/>
        <v>1</v>
      </c>
      <c r="K90" s="2">
        <f t="shared" si="11"/>
        <v>1</v>
      </c>
      <c r="L90" s="2">
        <f t="shared" si="11"/>
        <v>0</v>
      </c>
      <c r="M90" s="2">
        <f t="shared" si="11"/>
        <v>0</v>
      </c>
      <c r="N90" s="2">
        <f t="shared" si="11"/>
        <v>1</v>
      </c>
    </row>
    <row r="91" spans="1:16" x14ac:dyDescent="0.3">
      <c r="A91" s="2" t="s">
        <v>24</v>
      </c>
      <c r="B91" s="2">
        <v>0</v>
      </c>
      <c r="C91" s="2">
        <v>0</v>
      </c>
      <c r="D91" s="2">
        <v>1</v>
      </c>
      <c r="E91" s="2">
        <v>1</v>
      </c>
      <c r="F91" s="2">
        <v>1</v>
      </c>
      <c r="G91" s="2">
        <f t="shared" si="12"/>
        <v>2</v>
      </c>
      <c r="I91" s="2" t="str">
        <f t="shared" si="13"/>
        <v>ZH24</v>
      </c>
      <c r="J91" s="2">
        <f t="shared" si="14"/>
        <v>0</v>
      </c>
      <c r="K91" s="2">
        <f t="shared" si="11"/>
        <v>0</v>
      </c>
      <c r="L91" s="2">
        <f t="shared" si="11"/>
        <v>1</v>
      </c>
      <c r="M91" s="2">
        <f t="shared" si="11"/>
        <v>0</v>
      </c>
      <c r="N91" s="2">
        <f t="shared" si="11"/>
        <v>1</v>
      </c>
    </row>
    <row r="92" spans="1:16" x14ac:dyDescent="0.3">
      <c r="A92" s="2" t="s">
        <v>25</v>
      </c>
      <c r="B92" s="2">
        <v>1</v>
      </c>
      <c r="C92" s="2">
        <v>1</v>
      </c>
      <c r="D92" s="2">
        <v>1</v>
      </c>
      <c r="E92" s="2">
        <v>0</v>
      </c>
      <c r="F92" s="2">
        <v>0</v>
      </c>
      <c r="G92" s="2">
        <f t="shared" si="12"/>
        <v>3</v>
      </c>
      <c r="I92" s="2" t="str">
        <f t="shared" si="13"/>
        <v>ZH25</v>
      </c>
      <c r="J92" s="2">
        <f t="shared" si="14"/>
        <v>1</v>
      </c>
      <c r="K92" s="2">
        <f t="shared" si="11"/>
        <v>1</v>
      </c>
      <c r="L92" s="2">
        <f t="shared" si="11"/>
        <v>1</v>
      </c>
      <c r="M92" s="2">
        <f t="shared" si="11"/>
        <v>0</v>
      </c>
      <c r="N92" s="2">
        <f t="shared" si="11"/>
        <v>0</v>
      </c>
    </row>
    <row r="95" spans="1:16" x14ac:dyDescent="0.3">
      <c r="A95" s="14" t="s">
        <v>97</v>
      </c>
      <c r="B95" s="12"/>
      <c r="C95" s="12"/>
      <c r="D95" s="12"/>
      <c r="E95" s="12"/>
      <c r="F95" s="12"/>
      <c r="G95" s="13"/>
    </row>
    <row r="96" spans="1:16" x14ac:dyDescent="0.3">
      <c r="A96" s="2" t="s">
        <v>0</v>
      </c>
      <c r="B96" s="2" t="s">
        <v>26</v>
      </c>
      <c r="C96" s="2" t="s">
        <v>27</v>
      </c>
      <c r="D96" s="2" t="s">
        <v>28</v>
      </c>
      <c r="E96" s="2" t="s">
        <v>29</v>
      </c>
      <c r="F96" s="2" t="s">
        <v>30</v>
      </c>
      <c r="G96" s="2" t="s">
        <v>31</v>
      </c>
      <c r="I96" s="2" t="s">
        <v>32</v>
      </c>
      <c r="J96" s="2" t="str">
        <f>B96</f>
        <v>Kérdés1</v>
      </c>
      <c r="K96" s="2" t="str">
        <f t="shared" ref="K96:N96" si="15">C96</f>
        <v>Kérdés2</v>
      </c>
      <c r="L96" s="2" t="str">
        <f t="shared" si="15"/>
        <v>Kérdés3</v>
      </c>
      <c r="M96" s="2" t="str">
        <f t="shared" si="15"/>
        <v>Kérdés4</v>
      </c>
      <c r="N96" s="2" t="str">
        <f t="shared" si="15"/>
        <v>Kérdés5</v>
      </c>
      <c r="P96" s="2" t="s">
        <v>99</v>
      </c>
    </row>
    <row r="97" spans="1:16" x14ac:dyDescent="0.3">
      <c r="A97" s="2" t="s">
        <v>1</v>
      </c>
      <c r="B97" s="2">
        <v>0</v>
      </c>
      <c r="C97" s="2">
        <v>0</v>
      </c>
      <c r="D97" s="2">
        <v>0</v>
      </c>
      <c r="E97" s="2">
        <v>0</v>
      </c>
      <c r="F97" s="2">
        <v>1</v>
      </c>
      <c r="G97" s="2">
        <f>SUM(J97:N97)</f>
        <v>1</v>
      </c>
      <c r="I97" s="2" t="str">
        <f>A97</f>
        <v>ZH1</v>
      </c>
      <c r="J97" s="2">
        <f>IF(B97*B$6=1,1,0)</f>
        <v>0</v>
      </c>
      <c r="K97" s="2">
        <f t="shared" ref="K97:N121" si="16">IF(C97*C$6=1,1,0)</f>
        <v>0</v>
      </c>
      <c r="L97" s="2">
        <f t="shared" si="16"/>
        <v>0</v>
      </c>
      <c r="M97" s="2">
        <f t="shared" si="16"/>
        <v>0</v>
      </c>
      <c r="N97" s="2">
        <f t="shared" si="16"/>
        <v>1</v>
      </c>
      <c r="P97" s="2">
        <f>SUM(B97:F97)-G97</f>
        <v>0</v>
      </c>
    </row>
    <row r="98" spans="1:16" x14ac:dyDescent="0.3">
      <c r="A98" s="2" t="s">
        <v>2</v>
      </c>
      <c r="B98" s="2">
        <v>1</v>
      </c>
      <c r="C98" s="2">
        <v>0</v>
      </c>
      <c r="D98" s="2">
        <v>1</v>
      </c>
      <c r="E98" s="2">
        <v>1</v>
      </c>
      <c r="F98" s="2">
        <v>1</v>
      </c>
      <c r="G98" s="2">
        <f t="shared" ref="G98:G121" si="17">SUM(J98:N98)</f>
        <v>4</v>
      </c>
      <c r="I98" s="2" t="str">
        <f t="shared" ref="I98:I121" si="18">A98</f>
        <v>ZH2</v>
      </c>
      <c r="J98" s="2">
        <f t="shared" ref="J98:J121" si="19">IF(B98*B$6=1,1,0)</f>
        <v>1</v>
      </c>
      <c r="K98" s="2">
        <f t="shared" si="16"/>
        <v>0</v>
      </c>
      <c r="L98" s="2">
        <f t="shared" si="16"/>
        <v>1</v>
      </c>
      <c r="M98" s="2">
        <f t="shared" si="16"/>
        <v>1</v>
      </c>
      <c r="N98" s="2">
        <f t="shared" si="16"/>
        <v>1</v>
      </c>
      <c r="P98" s="2">
        <f t="shared" ref="P98:P121" si="20">SUM(B98:F98)-G98</f>
        <v>0</v>
      </c>
    </row>
    <row r="99" spans="1:16" x14ac:dyDescent="0.3">
      <c r="A99" s="2" t="s">
        <v>3</v>
      </c>
      <c r="B99" s="2">
        <v>0</v>
      </c>
      <c r="C99" s="2">
        <v>0</v>
      </c>
      <c r="D99" s="2">
        <v>0</v>
      </c>
      <c r="E99" s="2">
        <v>0</v>
      </c>
      <c r="F99" s="2">
        <v>1</v>
      </c>
      <c r="G99" s="2">
        <f t="shared" si="17"/>
        <v>1</v>
      </c>
      <c r="I99" s="2" t="str">
        <f t="shared" si="18"/>
        <v>ZH3</v>
      </c>
      <c r="J99" s="2">
        <f t="shared" si="19"/>
        <v>0</v>
      </c>
      <c r="K99" s="2">
        <f t="shared" si="16"/>
        <v>0</v>
      </c>
      <c r="L99" s="2">
        <f t="shared" si="16"/>
        <v>0</v>
      </c>
      <c r="M99" s="2">
        <f t="shared" si="16"/>
        <v>0</v>
      </c>
      <c r="N99" s="2">
        <f t="shared" si="16"/>
        <v>1</v>
      </c>
      <c r="P99" s="2">
        <f t="shared" si="20"/>
        <v>0</v>
      </c>
    </row>
    <row r="100" spans="1:16" x14ac:dyDescent="0.3">
      <c r="A100" s="2" t="s">
        <v>4</v>
      </c>
      <c r="B100" s="2">
        <v>0</v>
      </c>
      <c r="C100" s="2">
        <v>0</v>
      </c>
      <c r="D100" s="2">
        <v>1</v>
      </c>
      <c r="E100" s="2">
        <v>0</v>
      </c>
      <c r="F100" s="2">
        <v>0</v>
      </c>
      <c r="G100" s="2">
        <f t="shared" si="17"/>
        <v>1</v>
      </c>
      <c r="I100" s="2" t="str">
        <f t="shared" si="18"/>
        <v>ZH4</v>
      </c>
      <c r="J100" s="2">
        <f t="shared" si="19"/>
        <v>0</v>
      </c>
      <c r="K100" s="2">
        <f t="shared" si="16"/>
        <v>0</v>
      </c>
      <c r="L100" s="2">
        <f t="shared" si="16"/>
        <v>1</v>
      </c>
      <c r="M100" s="2">
        <f t="shared" si="16"/>
        <v>0</v>
      </c>
      <c r="N100" s="2">
        <f t="shared" si="16"/>
        <v>0</v>
      </c>
      <c r="P100" s="2">
        <f t="shared" si="20"/>
        <v>0</v>
      </c>
    </row>
    <row r="101" spans="1:16" x14ac:dyDescent="0.3">
      <c r="A101" s="2" t="s">
        <v>5</v>
      </c>
      <c r="B101" s="2">
        <v>0</v>
      </c>
      <c r="C101" s="2">
        <v>1</v>
      </c>
      <c r="D101" s="2">
        <v>1</v>
      </c>
      <c r="E101" s="2">
        <v>0</v>
      </c>
      <c r="F101" s="2">
        <v>0</v>
      </c>
      <c r="G101" s="2">
        <f t="shared" si="17"/>
        <v>2</v>
      </c>
      <c r="I101" s="2" t="str">
        <f t="shared" si="18"/>
        <v>ZH5</v>
      </c>
      <c r="J101" s="2">
        <f t="shared" si="19"/>
        <v>0</v>
      </c>
      <c r="K101" s="2">
        <f t="shared" si="16"/>
        <v>1</v>
      </c>
      <c r="L101" s="2">
        <f t="shared" si="16"/>
        <v>1</v>
      </c>
      <c r="M101" s="2">
        <f t="shared" si="16"/>
        <v>0</v>
      </c>
      <c r="N101" s="2">
        <f t="shared" si="16"/>
        <v>0</v>
      </c>
      <c r="P101" s="2">
        <f t="shared" si="20"/>
        <v>0</v>
      </c>
    </row>
    <row r="102" spans="1:16" x14ac:dyDescent="0.3">
      <c r="A102" s="2" t="s">
        <v>6</v>
      </c>
      <c r="B102" s="2">
        <v>0</v>
      </c>
      <c r="C102" s="2">
        <v>1</v>
      </c>
      <c r="D102" s="2">
        <v>0</v>
      </c>
      <c r="E102" s="2">
        <v>0</v>
      </c>
      <c r="F102" s="2">
        <v>1</v>
      </c>
      <c r="G102" s="2">
        <f t="shared" si="17"/>
        <v>2</v>
      </c>
      <c r="I102" s="2" t="str">
        <f t="shared" si="18"/>
        <v>ZH6</v>
      </c>
      <c r="J102" s="2">
        <f t="shared" si="19"/>
        <v>0</v>
      </c>
      <c r="K102" s="2">
        <f t="shared" si="16"/>
        <v>1</v>
      </c>
      <c r="L102" s="2">
        <f t="shared" si="16"/>
        <v>0</v>
      </c>
      <c r="M102" s="2">
        <f t="shared" si="16"/>
        <v>0</v>
      </c>
      <c r="N102" s="2">
        <f t="shared" si="16"/>
        <v>1</v>
      </c>
      <c r="P102" s="2">
        <f t="shared" si="20"/>
        <v>0</v>
      </c>
    </row>
    <row r="103" spans="1:16" x14ac:dyDescent="0.3">
      <c r="A103" s="2" t="s">
        <v>7</v>
      </c>
      <c r="B103" s="2">
        <v>0</v>
      </c>
      <c r="C103" s="2">
        <v>0</v>
      </c>
      <c r="D103" s="2">
        <v>1</v>
      </c>
      <c r="E103" s="2">
        <v>1</v>
      </c>
      <c r="F103" s="2">
        <v>1</v>
      </c>
      <c r="G103" s="2">
        <f t="shared" si="17"/>
        <v>3</v>
      </c>
      <c r="I103" s="2" t="str">
        <f t="shared" si="18"/>
        <v>ZH7</v>
      </c>
      <c r="J103" s="2">
        <f t="shared" si="19"/>
        <v>0</v>
      </c>
      <c r="K103" s="2">
        <f t="shared" si="16"/>
        <v>0</v>
      </c>
      <c r="L103" s="2">
        <f t="shared" si="16"/>
        <v>1</v>
      </c>
      <c r="M103" s="2">
        <f t="shared" si="16"/>
        <v>1</v>
      </c>
      <c r="N103" s="2">
        <f t="shared" si="16"/>
        <v>1</v>
      </c>
      <c r="P103" s="2">
        <f t="shared" si="20"/>
        <v>0</v>
      </c>
    </row>
    <row r="104" spans="1:16" x14ac:dyDescent="0.3">
      <c r="A104" s="2" t="s">
        <v>8</v>
      </c>
      <c r="B104" s="2">
        <v>0</v>
      </c>
      <c r="C104" s="2">
        <v>1</v>
      </c>
      <c r="D104" s="2">
        <v>0</v>
      </c>
      <c r="E104" s="2">
        <v>1</v>
      </c>
      <c r="F104" s="2">
        <v>0</v>
      </c>
      <c r="G104" s="2">
        <f t="shared" si="17"/>
        <v>2</v>
      </c>
      <c r="I104" s="2" t="str">
        <f t="shared" si="18"/>
        <v>ZH8</v>
      </c>
      <c r="J104" s="2">
        <f t="shared" si="19"/>
        <v>0</v>
      </c>
      <c r="K104" s="2">
        <f t="shared" si="16"/>
        <v>1</v>
      </c>
      <c r="L104" s="2">
        <f t="shared" si="16"/>
        <v>0</v>
      </c>
      <c r="M104" s="2">
        <f t="shared" si="16"/>
        <v>1</v>
      </c>
      <c r="N104" s="2">
        <f t="shared" si="16"/>
        <v>0</v>
      </c>
      <c r="P104" s="2">
        <f t="shared" si="20"/>
        <v>0</v>
      </c>
    </row>
    <row r="105" spans="1:16" x14ac:dyDescent="0.3">
      <c r="A105" s="2" t="s">
        <v>9</v>
      </c>
      <c r="B105" s="2">
        <v>0</v>
      </c>
      <c r="C105" s="2">
        <v>1</v>
      </c>
      <c r="D105" s="2">
        <v>1</v>
      </c>
      <c r="E105" s="2">
        <v>1</v>
      </c>
      <c r="F105" s="2">
        <v>1</v>
      </c>
      <c r="G105" s="2">
        <f t="shared" si="17"/>
        <v>4</v>
      </c>
      <c r="I105" s="2" t="str">
        <f t="shared" si="18"/>
        <v>ZH9</v>
      </c>
      <c r="J105" s="2">
        <f t="shared" si="19"/>
        <v>0</v>
      </c>
      <c r="K105" s="2">
        <f t="shared" si="16"/>
        <v>1</v>
      </c>
      <c r="L105" s="2">
        <f t="shared" si="16"/>
        <v>1</v>
      </c>
      <c r="M105" s="2">
        <f t="shared" si="16"/>
        <v>1</v>
      </c>
      <c r="N105" s="2">
        <f t="shared" si="16"/>
        <v>1</v>
      </c>
      <c r="P105" s="2">
        <f t="shared" si="20"/>
        <v>0</v>
      </c>
    </row>
    <row r="106" spans="1:16" x14ac:dyDescent="0.3">
      <c r="A106" s="2" t="s">
        <v>10</v>
      </c>
      <c r="B106" s="2">
        <v>0</v>
      </c>
      <c r="C106" s="2">
        <v>1</v>
      </c>
      <c r="D106" s="2">
        <v>1</v>
      </c>
      <c r="E106" s="2">
        <v>0</v>
      </c>
      <c r="F106" s="2">
        <v>0</v>
      </c>
      <c r="G106" s="2">
        <f t="shared" si="17"/>
        <v>2</v>
      </c>
      <c r="I106" s="2" t="str">
        <f t="shared" si="18"/>
        <v>ZH10</v>
      </c>
      <c r="J106" s="2">
        <f t="shared" si="19"/>
        <v>0</v>
      </c>
      <c r="K106" s="2">
        <f t="shared" si="16"/>
        <v>1</v>
      </c>
      <c r="L106" s="2">
        <f t="shared" si="16"/>
        <v>1</v>
      </c>
      <c r="M106" s="2">
        <f t="shared" si="16"/>
        <v>0</v>
      </c>
      <c r="N106" s="2">
        <f t="shared" si="16"/>
        <v>0</v>
      </c>
      <c r="P106" s="2">
        <f t="shared" si="20"/>
        <v>0</v>
      </c>
    </row>
    <row r="107" spans="1:16" x14ac:dyDescent="0.3">
      <c r="A107" s="2" t="s">
        <v>11</v>
      </c>
      <c r="B107" s="2">
        <v>0</v>
      </c>
      <c r="C107" s="2">
        <v>1</v>
      </c>
      <c r="D107" s="2">
        <v>1</v>
      </c>
      <c r="E107" s="2">
        <v>1</v>
      </c>
      <c r="F107" s="2">
        <v>1</v>
      </c>
      <c r="G107" s="2">
        <f t="shared" si="17"/>
        <v>4</v>
      </c>
      <c r="I107" s="2" t="str">
        <f t="shared" si="18"/>
        <v>ZH11</v>
      </c>
      <c r="J107" s="2">
        <f t="shared" si="19"/>
        <v>0</v>
      </c>
      <c r="K107" s="2">
        <f t="shared" si="16"/>
        <v>1</v>
      </c>
      <c r="L107" s="2">
        <f t="shared" si="16"/>
        <v>1</v>
      </c>
      <c r="M107" s="2">
        <f t="shared" si="16"/>
        <v>1</v>
      </c>
      <c r="N107" s="2">
        <f t="shared" si="16"/>
        <v>1</v>
      </c>
      <c r="P107" s="2">
        <f t="shared" si="20"/>
        <v>0</v>
      </c>
    </row>
    <row r="108" spans="1:16" x14ac:dyDescent="0.3">
      <c r="A108" s="2" t="s">
        <v>12</v>
      </c>
      <c r="B108" s="2">
        <v>0</v>
      </c>
      <c r="C108" s="2">
        <v>1</v>
      </c>
      <c r="D108" s="2">
        <v>0</v>
      </c>
      <c r="E108" s="2">
        <v>0</v>
      </c>
      <c r="F108" s="2">
        <v>1</v>
      </c>
      <c r="G108" s="2">
        <f t="shared" si="17"/>
        <v>2</v>
      </c>
      <c r="I108" s="2" t="str">
        <f t="shared" si="18"/>
        <v>ZH12</v>
      </c>
      <c r="J108" s="2">
        <f t="shared" si="19"/>
        <v>0</v>
      </c>
      <c r="K108" s="2">
        <f t="shared" si="16"/>
        <v>1</v>
      </c>
      <c r="L108" s="2">
        <f t="shared" si="16"/>
        <v>0</v>
      </c>
      <c r="M108" s="2">
        <f t="shared" si="16"/>
        <v>0</v>
      </c>
      <c r="N108" s="2">
        <f t="shared" si="16"/>
        <v>1</v>
      </c>
      <c r="P108" s="2">
        <f t="shared" si="20"/>
        <v>0</v>
      </c>
    </row>
    <row r="109" spans="1:16" x14ac:dyDescent="0.3">
      <c r="A109" s="2" t="s">
        <v>13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f t="shared" si="17"/>
        <v>0</v>
      </c>
      <c r="I109" s="2" t="str">
        <f t="shared" si="18"/>
        <v>ZH13</v>
      </c>
      <c r="J109" s="2">
        <f t="shared" si="19"/>
        <v>0</v>
      </c>
      <c r="K109" s="2">
        <f t="shared" si="16"/>
        <v>0</v>
      </c>
      <c r="L109" s="2">
        <f t="shared" si="16"/>
        <v>0</v>
      </c>
      <c r="M109" s="2">
        <f t="shared" si="16"/>
        <v>0</v>
      </c>
      <c r="N109" s="2">
        <f t="shared" si="16"/>
        <v>0</v>
      </c>
      <c r="P109" s="2">
        <f t="shared" si="20"/>
        <v>0</v>
      </c>
    </row>
    <row r="110" spans="1:16" x14ac:dyDescent="0.3">
      <c r="A110" s="2" t="s">
        <v>14</v>
      </c>
      <c r="B110" s="2">
        <v>1</v>
      </c>
      <c r="C110" s="2">
        <v>1</v>
      </c>
      <c r="D110" s="2">
        <v>0</v>
      </c>
      <c r="E110" s="2">
        <v>1</v>
      </c>
      <c r="F110" s="2">
        <v>1</v>
      </c>
      <c r="G110" s="2">
        <f t="shared" si="17"/>
        <v>4</v>
      </c>
      <c r="I110" s="2" t="str">
        <f t="shared" si="18"/>
        <v>ZH14</v>
      </c>
      <c r="J110" s="2">
        <f t="shared" si="19"/>
        <v>1</v>
      </c>
      <c r="K110" s="2">
        <f t="shared" si="16"/>
        <v>1</v>
      </c>
      <c r="L110" s="2">
        <f t="shared" si="16"/>
        <v>0</v>
      </c>
      <c r="M110" s="2">
        <f t="shared" si="16"/>
        <v>1</v>
      </c>
      <c r="N110" s="2">
        <f t="shared" si="16"/>
        <v>1</v>
      </c>
      <c r="P110" s="2">
        <f t="shared" si="20"/>
        <v>0</v>
      </c>
    </row>
    <row r="111" spans="1:16" x14ac:dyDescent="0.3">
      <c r="A111" s="2" t="s">
        <v>15</v>
      </c>
      <c r="B111" s="2">
        <v>0</v>
      </c>
      <c r="C111" s="2">
        <v>1</v>
      </c>
      <c r="D111" s="2">
        <v>1</v>
      </c>
      <c r="E111" s="2">
        <v>1</v>
      </c>
      <c r="F111" s="2">
        <v>0</v>
      </c>
      <c r="G111" s="2">
        <f t="shared" si="17"/>
        <v>3</v>
      </c>
      <c r="I111" s="2" t="str">
        <f t="shared" si="18"/>
        <v>ZH15</v>
      </c>
      <c r="J111" s="2">
        <f t="shared" si="19"/>
        <v>0</v>
      </c>
      <c r="K111" s="2">
        <f t="shared" si="16"/>
        <v>1</v>
      </c>
      <c r="L111" s="2">
        <f t="shared" si="16"/>
        <v>1</v>
      </c>
      <c r="M111" s="2">
        <f t="shared" si="16"/>
        <v>1</v>
      </c>
      <c r="N111" s="2">
        <f t="shared" si="16"/>
        <v>0</v>
      </c>
      <c r="P111" s="2">
        <f t="shared" si="20"/>
        <v>0</v>
      </c>
    </row>
    <row r="112" spans="1:16" x14ac:dyDescent="0.3">
      <c r="A112" s="2" t="s">
        <v>16</v>
      </c>
      <c r="B112" s="2">
        <v>0</v>
      </c>
      <c r="C112" s="2">
        <v>0</v>
      </c>
      <c r="D112" s="2">
        <v>1</v>
      </c>
      <c r="E112" s="2">
        <v>0</v>
      </c>
      <c r="F112" s="2">
        <v>0</v>
      </c>
      <c r="G112" s="2">
        <f t="shared" si="17"/>
        <v>1</v>
      </c>
      <c r="I112" s="2" t="str">
        <f t="shared" si="18"/>
        <v>ZH16</v>
      </c>
      <c r="J112" s="2">
        <f t="shared" si="19"/>
        <v>0</v>
      </c>
      <c r="K112" s="2">
        <f t="shared" si="16"/>
        <v>0</v>
      </c>
      <c r="L112" s="2">
        <f t="shared" si="16"/>
        <v>1</v>
      </c>
      <c r="M112" s="2">
        <f t="shared" si="16"/>
        <v>0</v>
      </c>
      <c r="N112" s="2">
        <f t="shared" si="16"/>
        <v>0</v>
      </c>
      <c r="P112" s="2">
        <f t="shared" si="20"/>
        <v>0</v>
      </c>
    </row>
    <row r="113" spans="1:23" x14ac:dyDescent="0.3">
      <c r="A113" s="2" t="s">
        <v>17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f t="shared" si="17"/>
        <v>0</v>
      </c>
      <c r="I113" s="2" t="str">
        <f t="shared" si="18"/>
        <v>ZH17</v>
      </c>
      <c r="J113" s="2">
        <f t="shared" si="19"/>
        <v>0</v>
      </c>
      <c r="K113" s="2">
        <f t="shared" si="16"/>
        <v>0</v>
      </c>
      <c r="L113" s="2">
        <f t="shared" si="16"/>
        <v>0</v>
      </c>
      <c r="M113" s="2">
        <f t="shared" si="16"/>
        <v>0</v>
      </c>
      <c r="N113" s="2">
        <f t="shared" si="16"/>
        <v>0</v>
      </c>
      <c r="P113" s="2">
        <f t="shared" si="20"/>
        <v>0</v>
      </c>
    </row>
    <row r="114" spans="1:23" x14ac:dyDescent="0.3">
      <c r="A114" s="2" t="s">
        <v>18</v>
      </c>
      <c r="B114" s="2">
        <v>1</v>
      </c>
      <c r="C114" s="2">
        <v>0</v>
      </c>
      <c r="D114" s="2">
        <v>1</v>
      </c>
      <c r="E114" s="2">
        <v>0</v>
      </c>
      <c r="F114" s="2">
        <v>0</v>
      </c>
      <c r="G114" s="2">
        <f t="shared" si="17"/>
        <v>2</v>
      </c>
      <c r="I114" s="2" t="str">
        <f t="shared" si="18"/>
        <v>ZH18</v>
      </c>
      <c r="J114" s="2">
        <f t="shared" si="19"/>
        <v>1</v>
      </c>
      <c r="K114" s="2">
        <f t="shared" si="16"/>
        <v>0</v>
      </c>
      <c r="L114" s="2">
        <f t="shared" si="16"/>
        <v>1</v>
      </c>
      <c r="M114" s="2">
        <f t="shared" si="16"/>
        <v>0</v>
      </c>
      <c r="N114" s="2">
        <f t="shared" si="16"/>
        <v>0</v>
      </c>
      <c r="P114" s="2">
        <f t="shared" si="20"/>
        <v>0</v>
      </c>
    </row>
    <row r="115" spans="1:23" x14ac:dyDescent="0.3">
      <c r="A115" s="2" t="s">
        <v>19</v>
      </c>
      <c r="B115" s="2">
        <v>0</v>
      </c>
      <c r="C115" s="2">
        <v>0</v>
      </c>
      <c r="D115" s="2">
        <v>1</v>
      </c>
      <c r="E115" s="2">
        <v>0</v>
      </c>
      <c r="F115" s="2">
        <v>0</v>
      </c>
      <c r="G115" s="2">
        <f t="shared" si="17"/>
        <v>1</v>
      </c>
      <c r="I115" s="2" t="str">
        <f t="shared" si="18"/>
        <v>ZH19</v>
      </c>
      <c r="J115" s="2">
        <f t="shared" si="19"/>
        <v>0</v>
      </c>
      <c r="K115" s="2">
        <f t="shared" si="16"/>
        <v>0</v>
      </c>
      <c r="L115" s="2">
        <f t="shared" si="16"/>
        <v>1</v>
      </c>
      <c r="M115" s="2">
        <f t="shared" si="16"/>
        <v>0</v>
      </c>
      <c r="N115" s="2">
        <f t="shared" si="16"/>
        <v>0</v>
      </c>
      <c r="P115" s="2">
        <f t="shared" si="20"/>
        <v>0</v>
      </c>
    </row>
    <row r="116" spans="1:23" x14ac:dyDescent="0.3">
      <c r="A116" s="2" t="s">
        <v>20</v>
      </c>
      <c r="B116" s="2">
        <v>0</v>
      </c>
      <c r="C116" s="2">
        <v>0</v>
      </c>
      <c r="D116" s="2">
        <v>1</v>
      </c>
      <c r="E116" s="2">
        <v>0</v>
      </c>
      <c r="F116" s="2">
        <v>0</v>
      </c>
      <c r="G116" s="2">
        <f t="shared" si="17"/>
        <v>1</v>
      </c>
      <c r="I116" s="2" t="str">
        <f t="shared" si="18"/>
        <v>ZH20</v>
      </c>
      <c r="J116" s="2">
        <f t="shared" si="19"/>
        <v>0</v>
      </c>
      <c r="K116" s="2">
        <f t="shared" si="16"/>
        <v>0</v>
      </c>
      <c r="L116" s="2">
        <f t="shared" si="16"/>
        <v>1</v>
      </c>
      <c r="M116" s="2">
        <f t="shared" si="16"/>
        <v>0</v>
      </c>
      <c r="N116" s="2">
        <f t="shared" si="16"/>
        <v>0</v>
      </c>
      <c r="P116" s="2">
        <f t="shared" si="20"/>
        <v>0</v>
      </c>
    </row>
    <row r="117" spans="1:23" x14ac:dyDescent="0.3">
      <c r="A117" s="2" t="s">
        <v>21</v>
      </c>
      <c r="B117" s="2">
        <v>1</v>
      </c>
      <c r="C117" s="2">
        <v>1</v>
      </c>
      <c r="D117" s="2">
        <v>1</v>
      </c>
      <c r="E117" s="2">
        <v>0</v>
      </c>
      <c r="F117" s="2">
        <v>0</v>
      </c>
      <c r="G117" s="2">
        <f t="shared" si="17"/>
        <v>3</v>
      </c>
      <c r="I117" s="2" t="str">
        <f t="shared" si="18"/>
        <v>ZH21</v>
      </c>
      <c r="J117" s="2">
        <f t="shared" si="19"/>
        <v>1</v>
      </c>
      <c r="K117" s="2">
        <f t="shared" si="16"/>
        <v>1</v>
      </c>
      <c r="L117" s="2">
        <f t="shared" si="16"/>
        <v>1</v>
      </c>
      <c r="M117" s="2">
        <f t="shared" si="16"/>
        <v>0</v>
      </c>
      <c r="N117" s="2">
        <f t="shared" si="16"/>
        <v>0</v>
      </c>
      <c r="P117" s="2">
        <f t="shared" si="20"/>
        <v>0</v>
      </c>
    </row>
    <row r="118" spans="1:23" x14ac:dyDescent="0.3">
      <c r="A118" s="2" t="s">
        <v>22</v>
      </c>
      <c r="B118" s="2">
        <v>1</v>
      </c>
      <c r="C118" s="2">
        <v>1</v>
      </c>
      <c r="D118" s="2">
        <v>1</v>
      </c>
      <c r="E118" s="2">
        <v>0</v>
      </c>
      <c r="F118" s="2">
        <v>1</v>
      </c>
      <c r="G118" s="2">
        <f t="shared" si="17"/>
        <v>4</v>
      </c>
      <c r="I118" s="2" t="str">
        <f t="shared" si="18"/>
        <v>ZH22</v>
      </c>
      <c r="J118" s="2">
        <f t="shared" si="19"/>
        <v>1</v>
      </c>
      <c r="K118" s="2">
        <f t="shared" si="16"/>
        <v>1</v>
      </c>
      <c r="L118" s="2">
        <f t="shared" si="16"/>
        <v>1</v>
      </c>
      <c r="M118" s="2">
        <f t="shared" si="16"/>
        <v>0</v>
      </c>
      <c r="N118" s="2">
        <f t="shared" si="16"/>
        <v>1</v>
      </c>
      <c r="P118" s="2">
        <f t="shared" si="20"/>
        <v>0</v>
      </c>
    </row>
    <row r="119" spans="1:23" x14ac:dyDescent="0.3">
      <c r="A119" s="2" t="s">
        <v>23</v>
      </c>
      <c r="B119" s="2">
        <v>1</v>
      </c>
      <c r="C119" s="2">
        <v>0</v>
      </c>
      <c r="D119" s="2">
        <v>0</v>
      </c>
      <c r="E119" s="2">
        <v>0</v>
      </c>
      <c r="F119" s="2">
        <v>0</v>
      </c>
      <c r="G119" s="2">
        <f t="shared" si="17"/>
        <v>1</v>
      </c>
      <c r="I119" s="2" t="str">
        <f t="shared" si="18"/>
        <v>ZH23</v>
      </c>
      <c r="J119" s="2">
        <f t="shared" si="19"/>
        <v>1</v>
      </c>
      <c r="K119" s="2">
        <f t="shared" si="16"/>
        <v>0</v>
      </c>
      <c r="L119" s="2">
        <f t="shared" si="16"/>
        <v>0</v>
      </c>
      <c r="M119" s="2">
        <f t="shared" si="16"/>
        <v>0</v>
      </c>
      <c r="N119" s="2">
        <f t="shared" si="16"/>
        <v>0</v>
      </c>
      <c r="P119" s="2">
        <f t="shared" si="20"/>
        <v>0</v>
      </c>
    </row>
    <row r="120" spans="1:23" x14ac:dyDescent="0.3">
      <c r="A120" s="2" t="s">
        <v>24</v>
      </c>
      <c r="B120" s="2">
        <v>0</v>
      </c>
      <c r="C120" s="2">
        <v>1</v>
      </c>
      <c r="D120" s="2">
        <v>0</v>
      </c>
      <c r="E120" s="2">
        <v>1</v>
      </c>
      <c r="F120" s="2">
        <v>0</v>
      </c>
      <c r="G120" s="2">
        <f t="shared" si="17"/>
        <v>2</v>
      </c>
      <c r="I120" s="2" t="str">
        <f t="shared" si="18"/>
        <v>ZH24</v>
      </c>
      <c r="J120" s="2">
        <f t="shared" si="19"/>
        <v>0</v>
      </c>
      <c r="K120" s="2">
        <f t="shared" si="16"/>
        <v>1</v>
      </c>
      <c r="L120" s="2">
        <f t="shared" si="16"/>
        <v>0</v>
      </c>
      <c r="M120" s="2">
        <f t="shared" si="16"/>
        <v>1</v>
      </c>
      <c r="N120" s="2">
        <f t="shared" si="16"/>
        <v>0</v>
      </c>
      <c r="P120" s="2">
        <f t="shared" si="20"/>
        <v>0</v>
      </c>
    </row>
    <row r="121" spans="1:23" x14ac:dyDescent="0.3">
      <c r="A121" s="2" t="s">
        <v>25</v>
      </c>
      <c r="B121" s="2">
        <v>0</v>
      </c>
      <c r="C121" s="2">
        <v>1</v>
      </c>
      <c r="D121" s="2">
        <v>1</v>
      </c>
      <c r="E121" s="2">
        <v>1</v>
      </c>
      <c r="F121" s="2">
        <v>1</v>
      </c>
      <c r="G121" s="2">
        <f t="shared" si="17"/>
        <v>4</v>
      </c>
      <c r="I121" s="2" t="str">
        <f t="shared" si="18"/>
        <v>ZH25</v>
      </c>
      <c r="J121" s="2">
        <f t="shared" si="19"/>
        <v>0</v>
      </c>
      <c r="K121" s="2">
        <f t="shared" si="16"/>
        <v>1</v>
      </c>
      <c r="L121" s="2">
        <f t="shared" si="16"/>
        <v>1</v>
      </c>
      <c r="M121" s="2">
        <f t="shared" si="16"/>
        <v>1</v>
      </c>
      <c r="N121" s="2">
        <f t="shared" si="16"/>
        <v>1</v>
      </c>
      <c r="P121" s="2">
        <f t="shared" si="20"/>
        <v>0</v>
      </c>
    </row>
    <row r="124" spans="1:23" x14ac:dyDescent="0.3">
      <c r="A124" s="14" t="s">
        <v>98</v>
      </c>
      <c r="B124" s="12"/>
      <c r="C124" s="12"/>
      <c r="D124" s="12"/>
      <c r="E124" s="12"/>
      <c r="F124" s="12"/>
      <c r="G124" s="13"/>
      <c r="I124" s="17" t="str">
        <f>A7</f>
        <v>összesen</v>
      </c>
      <c r="J124" s="17">
        <f t="shared" ref="J124:N124" si="21">B7</f>
        <v>2</v>
      </c>
      <c r="K124" s="17">
        <f t="shared" si="21"/>
        <v>3</v>
      </c>
      <c r="L124" s="17">
        <f t="shared" si="21"/>
        <v>4</v>
      </c>
      <c r="M124" s="17">
        <f t="shared" si="21"/>
        <v>2</v>
      </c>
      <c r="N124" s="17">
        <f t="shared" si="21"/>
        <v>3</v>
      </c>
    </row>
    <row r="125" spans="1:23" x14ac:dyDescent="0.3">
      <c r="A125" s="2" t="s">
        <v>0</v>
      </c>
      <c r="B125" s="2" t="s">
        <v>26</v>
      </c>
      <c r="C125" s="2" t="s">
        <v>27</v>
      </c>
      <c r="D125" s="2" t="s">
        <v>28</v>
      </c>
      <c r="E125" s="2" t="s">
        <v>29</v>
      </c>
      <c r="F125" s="2" t="s">
        <v>30</v>
      </c>
      <c r="G125" s="17" t="s">
        <v>31</v>
      </c>
      <c r="I125" s="2" t="str">
        <f>A125</f>
        <v>ZH-író kódja</v>
      </c>
      <c r="J125" s="2" t="str">
        <f>B125</f>
        <v>Kérdés1</v>
      </c>
      <c r="K125" s="2" t="str">
        <f t="shared" ref="K125:N125" si="22">C125</f>
        <v>Kérdés2</v>
      </c>
      <c r="L125" s="2" t="str">
        <f t="shared" si="22"/>
        <v>Kérdés3</v>
      </c>
      <c r="M125" s="2" t="str">
        <f t="shared" si="22"/>
        <v>Kérdés4</v>
      </c>
      <c r="N125" s="2" t="str">
        <f t="shared" si="22"/>
        <v>Kérdés5</v>
      </c>
      <c r="R125" s="2" t="str">
        <f>I125</f>
        <v>ZH-író kódja</v>
      </c>
      <c r="S125" s="2" t="str">
        <f t="shared" ref="S125:W125" si="23">J125</f>
        <v>Kérdés1</v>
      </c>
      <c r="T125" s="2" t="str">
        <f t="shared" si="23"/>
        <v>Kérdés2</v>
      </c>
      <c r="U125" s="2" t="str">
        <f t="shared" si="23"/>
        <v>Kérdés3</v>
      </c>
      <c r="V125" s="2" t="str">
        <f t="shared" si="23"/>
        <v>Kérdés4</v>
      </c>
      <c r="W125" s="2" t="str">
        <f t="shared" si="23"/>
        <v>Kérdés5</v>
      </c>
    </row>
    <row r="126" spans="1:23" x14ac:dyDescent="0.3">
      <c r="A126" s="2" t="s">
        <v>1</v>
      </c>
      <c r="B126" s="2">
        <v>2</v>
      </c>
      <c r="C126" s="2">
        <v>0</v>
      </c>
      <c r="D126" s="2">
        <v>3</v>
      </c>
      <c r="E126" s="2">
        <v>0</v>
      </c>
      <c r="F126" s="2">
        <v>3</v>
      </c>
      <c r="G126" s="17">
        <f>SUM(S126:W126)</f>
        <v>0</v>
      </c>
      <c r="I126" s="2" t="str">
        <f t="shared" ref="I126:I150" si="24">A126</f>
        <v>ZH1</v>
      </c>
      <c r="J126" s="2">
        <f>J10+J39+J68+J97</f>
        <v>0</v>
      </c>
      <c r="K126" s="2">
        <f t="shared" ref="K126:N126" si="25">K10+K39+K68+K97</f>
        <v>0</v>
      </c>
      <c r="L126" s="2">
        <f t="shared" si="25"/>
        <v>3</v>
      </c>
      <c r="M126" s="2">
        <f t="shared" si="25"/>
        <v>0</v>
      </c>
      <c r="N126" s="2">
        <f t="shared" si="25"/>
        <v>2</v>
      </c>
      <c r="R126" s="2" t="str">
        <f t="shared" ref="R126:R150" si="26">I126</f>
        <v>ZH1</v>
      </c>
      <c r="S126" s="2">
        <f>IF(J126=J$124,1,0)</f>
        <v>0</v>
      </c>
      <c r="T126" s="2">
        <f t="shared" ref="T126:W150" si="27">IF(K126=K$124,1,0)</f>
        <v>0</v>
      </c>
      <c r="U126" s="2">
        <f t="shared" si="27"/>
        <v>0</v>
      </c>
      <c r="V126" s="2">
        <f t="shared" si="27"/>
        <v>0</v>
      </c>
      <c r="W126" s="2">
        <f t="shared" si="27"/>
        <v>0</v>
      </c>
    </row>
    <row r="127" spans="1:23" x14ac:dyDescent="0.3">
      <c r="A127" s="2" t="s">
        <v>2</v>
      </c>
      <c r="B127" s="2">
        <v>3</v>
      </c>
      <c r="C127" s="2">
        <v>1</v>
      </c>
      <c r="D127" s="2">
        <v>4</v>
      </c>
      <c r="E127" s="2">
        <v>2</v>
      </c>
      <c r="F127" s="2">
        <v>3</v>
      </c>
      <c r="G127" s="17">
        <f t="shared" ref="G127:G150" si="28">SUM(S127:W127)</f>
        <v>2</v>
      </c>
      <c r="I127" s="2" t="str">
        <f t="shared" si="24"/>
        <v>ZH2</v>
      </c>
      <c r="J127" s="2">
        <f t="shared" ref="J127:N142" si="29">J11+J40+J69+J98</f>
        <v>2</v>
      </c>
      <c r="K127" s="2">
        <f t="shared" si="29"/>
        <v>0</v>
      </c>
      <c r="L127" s="2">
        <f t="shared" si="29"/>
        <v>4</v>
      </c>
      <c r="M127" s="2">
        <f t="shared" si="29"/>
        <v>1</v>
      </c>
      <c r="N127" s="2">
        <f t="shared" si="29"/>
        <v>2</v>
      </c>
      <c r="R127" s="2" t="str">
        <f t="shared" si="26"/>
        <v>ZH2</v>
      </c>
      <c r="S127" s="2">
        <f t="shared" ref="S127:S150" si="30">IF(J127=J$124,1,0)</f>
        <v>1</v>
      </c>
      <c r="T127" s="2">
        <f t="shared" si="27"/>
        <v>0</v>
      </c>
      <c r="U127" s="2">
        <f t="shared" si="27"/>
        <v>1</v>
      </c>
      <c r="V127" s="2">
        <f t="shared" si="27"/>
        <v>0</v>
      </c>
      <c r="W127" s="2">
        <f t="shared" si="27"/>
        <v>0</v>
      </c>
    </row>
    <row r="128" spans="1:23" x14ac:dyDescent="0.3">
      <c r="A128" s="2" t="s">
        <v>3</v>
      </c>
      <c r="B128" s="2">
        <v>1</v>
      </c>
      <c r="C128" s="2">
        <v>1</v>
      </c>
      <c r="D128" s="2">
        <v>0</v>
      </c>
      <c r="E128" s="2">
        <v>3</v>
      </c>
      <c r="F128" s="2">
        <v>1</v>
      </c>
      <c r="G128" s="17">
        <f t="shared" si="28"/>
        <v>0</v>
      </c>
      <c r="I128" s="2" t="str">
        <f t="shared" si="24"/>
        <v>ZH3</v>
      </c>
      <c r="J128" s="2">
        <f t="shared" si="29"/>
        <v>1</v>
      </c>
      <c r="K128" s="2">
        <f t="shared" si="29"/>
        <v>1</v>
      </c>
      <c r="L128" s="2">
        <f t="shared" si="29"/>
        <v>0</v>
      </c>
      <c r="M128" s="2">
        <f t="shared" si="29"/>
        <v>1</v>
      </c>
      <c r="N128" s="2">
        <f t="shared" si="29"/>
        <v>1</v>
      </c>
      <c r="R128" s="2" t="str">
        <f t="shared" si="26"/>
        <v>ZH3</v>
      </c>
      <c r="S128" s="2">
        <f t="shared" si="30"/>
        <v>0</v>
      </c>
      <c r="T128" s="2">
        <f t="shared" si="27"/>
        <v>0</v>
      </c>
      <c r="U128" s="2">
        <f t="shared" si="27"/>
        <v>0</v>
      </c>
      <c r="V128" s="2">
        <f t="shared" si="27"/>
        <v>0</v>
      </c>
      <c r="W128" s="2">
        <f t="shared" si="27"/>
        <v>0</v>
      </c>
    </row>
    <row r="129" spans="1:23" x14ac:dyDescent="0.3">
      <c r="A129" s="2" t="s">
        <v>4</v>
      </c>
      <c r="B129" s="2">
        <v>3</v>
      </c>
      <c r="C129" s="2">
        <v>1</v>
      </c>
      <c r="D129" s="2">
        <v>2</v>
      </c>
      <c r="E129" s="2">
        <v>2</v>
      </c>
      <c r="F129" s="2">
        <v>2</v>
      </c>
      <c r="G129" s="17">
        <f t="shared" si="28"/>
        <v>0</v>
      </c>
      <c r="I129" s="2" t="str">
        <f t="shared" si="24"/>
        <v>ZH4</v>
      </c>
      <c r="J129" s="2">
        <f t="shared" si="29"/>
        <v>1</v>
      </c>
      <c r="K129" s="2">
        <f t="shared" si="29"/>
        <v>1</v>
      </c>
      <c r="L129" s="2">
        <f t="shared" si="29"/>
        <v>2</v>
      </c>
      <c r="M129" s="2">
        <f t="shared" si="29"/>
        <v>0</v>
      </c>
      <c r="N129" s="2">
        <f t="shared" si="29"/>
        <v>2</v>
      </c>
      <c r="R129" s="2" t="str">
        <f t="shared" si="26"/>
        <v>ZH4</v>
      </c>
      <c r="S129" s="2">
        <f t="shared" si="30"/>
        <v>0</v>
      </c>
      <c r="T129" s="2">
        <f t="shared" si="27"/>
        <v>0</v>
      </c>
      <c r="U129" s="2">
        <f t="shared" si="27"/>
        <v>0</v>
      </c>
      <c r="V129" s="2">
        <f t="shared" si="27"/>
        <v>0</v>
      </c>
      <c r="W129" s="2">
        <f t="shared" si="27"/>
        <v>0</v>
      </c>
    </row>
    <row r="130" spans="1:23" x14ac:dyDescent="0.3">
      <c r="A130" s="2" t="s">
        <v>5</v>
      </c>
      <c r="B130" s="2">
        <v>1</v>
      </c>
      <c r="C130" s="2">
        <v>2</v>
      </c>
      <c r="D130" s="2">
        <v>3</v>
      </c>
      <c r="E130" s="2">
        <v>1</v>
      </c>
      <c r="F130" s="2">
        <v>2</v>
      </c>
      <c r="G130" s="17">
        <f t="shared" si="28"/>
        <v>0</v>
      </c>
      <c r="I130" s="2" t="str">
        <f t="shared" si="24"/>
        <v>ZH5</v>
      </c>
      <c r="J130" s="2">
        <f t="shared" si="29"/>
        <v>0</v>
      </c>
      <c r="K130" s="2">
        <f t="shared" si="29"/>
        <v>1</v>
      </c>
      <c r="L130" s="2">
        <f t="shared" si="29"/>
        <v>3</v>
      </c>
      <c r="M130" s="2">
        <f t="shared" si="29"/>
        <v>1</v>
      </c>
      <c r="N130" s="2">
        <f t="shared" si="29"/>
        <v>1</v>
      </c>
      <c r="R130" s="2" t="str">
        <f t="shared" si="26"/>
        <v>ZH5</v>
      </c>
      <c r="S130" s="2">
        <f t="shared" si="30"/>
        <v>0</v>
      </c>
      <c r="T130" s="2">
        <f t="shared" si="27"/>
        <v>0</v>
      </c>
      <c r="U130" s="2">
        <f t="shared" si="27"/>
        <v>0</v>
      </c>
      <c r="V130" s="2">
        <f t="shared" si="27"/>
        <v>0</v>
      </c>
      <c r="W130" s="2">
        <f t="shared" si="27"/>
        <v>0</v>
      </c>
    </row>
    <row r="131" spans="1:23" x14ac:dyDescent="0.3">
      <c r="A131" s="2" t="s">
        <v>6</v>
      </c>
      <c r="B131" s="2">
        <v>0</v>
      </c>
      <c r="C131" s="2">
        <v>2</v>
      </c>
      <c r="D131" s="2">
        <v>1</v>
      </c>
      <c r="E131" s="2">
        <v>3</v>
      </c>
      <c r="F131" s="2">
        <v>2</v>
      </c>
      <c r="G131" s="17">
        <f t="shared" si="28"/>
        <v>0</v>
      </c>
      <c r="I131" s="2" t="str">
        <f t="shared" si="24"/>
        <v>ZH6</v>
      </c>
      <c r="J131" s="2">
        <f t="shared" si="29"/>
        <v>0</v>
      </c>
      <c r="K131" s="2">
        <f t="shared" si="29"/>
        <v>2</v>
      </c>
      <c r="L131" s="2">
        <f t="shared" si="29"/>
        <v>1</v>
      </c>
      <c r="M131" s="2">
        <f t="shared" si="29"/>
        <v>1</v>
      </c>
      <c r="N131" s="2">
        <f t="shared" si="29"/>
        <v>2</v>
      </c>
      <c r="R131" s="2" t="str">
        <f t="shared" si="26"/>
        <v>ZH6</v>
      </c>
      <c r="S131" s="2">
        <f t="shared" si="30"/>
        <v>0</v>
      </c>
      <c r="T131" s="2">
        <f t="shared" si="27"/>
        <v>0</v>
      </c>
      <c r="U131" s="2">
        <f t="shared" si="27"/>
        <v>0</v>
      </c>
      <c r="V131" s="2">
        <f t="shared" si="27"/>
        <v>0</v>
      </c>
      <c r="W131" s="2">
        <f t="shared" si="27"/>
        <v>0</v>
      </c>
    </row>
    <row r="132" spans="1:23" x14ac:dyDescent="0.3">
      <c r="A132" s="2" t="s">
        <v>7</v>
      </c>
      <c r="B132" s="2">
        <v>2</v>
      </c>
      <c r="C132" s="2">
        <v>1</v>
      </c>
      <c r="D132" s="2">
        <v>3</v>
      </c>
      <c r="E132" s="2">
        <v>2</v>
      </c>
      <c r="F132" s="2">
        <v>3</v>
      </c>
      <c r="G132" s="17">
        <f t="shared" si="28"/>
        <v>1</v>
      </c>
      <c r="I132" s="2" t="str">
        <f t="shared" si="24"/>
        <v>ZH7</v>
      </c>
      <c r="J132" s="2">
        <f t="shared" si="29"/>
        <v>1</v>
      </c>
      <c r="K132" s="2">
        <f t="shared" si="29"/>
        <v>0</v>
      </c>
      <c r="L132" s="2">
        <f t="shared" si="29"/>
        <v>3</v>
      </c>
      <c r="M132" s="2">
        <f t="shared" si="29"/>
        <v>1</v>
      </c>
      <c r="N132" s="2">
        <f t="shared" si="29"/>
        <v>3</v>
      </c>
      <c r="R132" s="2" t="str">
        <f t="shared" si="26"/>
        <v>ZH7</v>
      </c>
      <c r="S132" s="2">
        <f t="shared" si="30"/>
        <v>0</v>
      </c>
      <c r="T132" s="2">
        <f t="shared" si="27"/>
        <v>0</v>
      </c>
      <c r="U132" s="2">
        <f t="shared" si="27"/>
        <v>0</v>
      </c>
      <c r="V132" s="2">
        <f t="shared" si="27"/>
        <v>0</v>
      </c>
      <c r="W132" s="2">
        <f t="shared" si="27"/>
        <v>1</v>
      </c>
    </row>
    <row r="133" spans="1:23" x14ac:dyDescent="0.3">
      <c r="A133" s="2" t="s">
        <v>8</v>
      </c>
      <c r="B133" s="2">
        <v>2</v>
      </c>
      <c r="C133" s="2">
        <v>4</v>
      </c>
      <c r="D133" s="2">
        <v>2</v>
      </c>
      <c r="E133" s="2">
        <v>2</v>
      </c>
      <c r="F133" s="2">
        <v>0</v>
      </c>
      <c r="G133" s="17">
        <f t="shared" si="28"/>
        <v>1</v>
      </c>
      <c r="I133" s="2" t="str">
        <f t="shared" si="24"/>
        <v>ZH8</v>
      </c>
      <c r="J133" s="2">
        <f t="shared" si="29"/>
        <v>1</v>
      </c>
      <c r="K133" s="2">
        <f t="shared" si="29"/>
        <v>3</v>
      </c>
      <c r="L133" s="2">
        <f t="shared" si="29"/>
        <v>2</v>
      </c>
      <c r="M133" s="2">
        <f t="shared" si="29"/>
        <v>1</v>
      </c>
      <c r="N133" s="2">
        <f t="shared" si="29"/>
        <v>0</v>
      </c>
      <c r="R133" s="2" t="str">
        <f t="shared" si="26"/>
        <v>ZH8</v>
      </c>
      <c r="S133" s="2">
        <f t="shared" si="30"/>
        <v>0</v>
      </c>
      <c r="T133" s="2">
        <f t="shared" si="27"/>
        <v>1</v>
      </c>
      <c r="U133" s="2">
        <f t="shared" si="27"/>
        <v>0</v>
      </c>
      <c r="V133" s="2">
        <f t="shared" si="27"/>
        <v>0</v>
      </c>
      <c r="W133" s="2">
        <f t="shared" si="27"/>
        <v>0</v>
      </c>
    </row>
    <row r="134" spans="1:23" x14ac:dyDescent="0.3">
      <c r="A134" s="2" t="s">
        <v>9</v>
      </c>
      <c r="B134" s="2">
        <v>1</v>
      </c>
      <c r="C134" s="2">
        <v>1</v>
      </c>
      <c r="D134" s="2">
        <v>3</v>
      </c>
      <c r="E134" s="2">
        <v>1</v>
      </c>
      <c r="F134" s="2">
        <v>4</v>
      </c>
      <c r="G134" s="17">
        <f t="shared" si="28"/>
        <v>1</v>
      </c>
      <c r="I134" s="2" t="str">
        <f t="shared" si="24"/>
        <v>ZH9</v>
      </c>
      <c r="J134" s="2">
        <f t="shared" si="29"/>
        <v>0</v>
      </c>
      <c r="K134" s="2">
        <f t="shared" si="29"/>
        <v>1</v>
      </c>
      <c r="L134" s="2">
        <f t="shared" si="29"/>
        <v>3</v>
      </c>
      <c r="M134" s="2">
        <f t="shared" si="29"/>
        <v>1</v>
      </c>
      <c r="N134" s="2">
        <f t="shared" si="29"/>
        <v>3</v>
      </c>
      <c r="R134" s="2" t="str">
        <f t="shared" si="26"/>
        <v>ZH9</v>
      </c>
      <c r="S134" s="2">
        <f t="shared" si="30"/>
        <v>0</v>
      </c>
      <c r="T134" s="2">
        <f t="shared" si="27"/>
        <v>0</v>
      </c>
      <c r="U134" s="2">
        <f t="shared" si="27"/>
        <v>0</v>
      </c>
      <c r="V134" s="2">
        <f t="shared" si="27"/>
        <v>0</v>
      </c>
      <c r="W134" s="2">
        <f t="shared" si="27"/>
        <v>1</v>
      </c>
    </row>
    <row r="135" spans="1:23" x14ac:dyDescent="0.3">
      <c r="A135" s="2" t="s">
        <v>10</v>
      </c>
      <c r="B135" s="2">
        <v>2</v>
      </c>
      <c r="C135" s="2">
        <v>3</v>
      </c>
      <c r="D135" s="2">
        <v>4</v>
      </c>
      <c r="E135" s="2">
        <v>0</v>
      </c>
      <c r="F135" s="2">
        <v>2</v>
      </c>
      <c r="G135" s="17">
        <f t="shared" si="28"/>
        <v>2</v>
      </c>
      <c r="I135" s="2" t="str">
        <f t="shared" si="24"/>
        <v>ZH10</v>
      </c>
      <c r="J135" s="2">
        <f t="shared" si="29"/>
        <v>0</v>
      </c>
      <c r="K135" s="2">
        <f t="shared" si="29"/>
        <v>3</v>
      </c>
      <c r="L135" s="2">
        <f t="shared" si="29"/>
        <v>4</v>
      </c>
      <c r="M135" s="2">
        <f t="shared" si="29"/>
        <v>0</v>
      </c>
      <c r="N135" s="2">
        <f t="shared" si="29"/>
        <v>1</v>
      </c>
      <c r="R135" s="2" t="str">
        <f t="shared" si="26"/>
        <v>ZH10</v>
      </c>
      <c r="S135" s="2">
        <f t="shared" si="30"/>
        <v>0</v>
      </c>
      <c r="T135" s="2">
        <f t="shared" si="27"/>
        <v>1</v>
      </c>
      <c r="U135" s="2">
        <f t="shared" si="27"/>
        <v>1</v>
      </c>
      <c r="V135" s="2">
        <f t="shared" si="27"/>
        <v>0</v>
      </c>
      <c r="W135" s="2">
        <f t="shared" si="27"/>
        <v>0</v>
      </c>
    </row>
    <row r="136" spans="1:23" x14ac:dyDescent="0.3">
      <c r="A136" s="2" t="s">
        <v>11</v>
      </c>
      <c r="B136" s="2">
        <v>1</v>
      </c>
      <c r="C136" s="2">
        <v>1</v>
      </c>
      <c r="D136" s="2">
        <v>3</v>
      </c>
      <c r="E136" s="2">
        <v>2</v>
      </c>
      <c r="F136" s="2">
        <v>3</v>
      </c>
      <c r="G136" s="17">
        <f t="shared" si="28"/>
        <v>1</v>
      </c>
      <c r="I136" s="2" t="str">
        <f t="shared" si="24"/>
        <v>ZH11</v>
      </c>
      <c r="J136" s="2">
        <f t="shared" si="29"/>
        <v>0</v>
      </c>
      <c r="K136" s="2">
        <f t="shared" si="29"/>
        <v>1</v>
      </c>
      <c r="L136" s="2">
        <f t="shared" si="29"/>
        <v>3</v>
      </c>
      <c r="M136" s="2">
        <f t="shared" si="29"/>
        <v>1</v>
      </c>
      <c r="N136" s="2">
        <f t="shared" si="29"/>
        <v>3</v>
      </c>
      <c r="R136" s="2" t="str">
        <f t="shared" si="26"/>
        <v>ZH11</v>
      </c>
      <c r="S136" s="2">
        <f t="shared" si="30"/>
        <v>0</v>
      </c>
      <c r="T136" s="2">
        <f t="shared" si="27"/>
        <v>0</v>
      </c>
      <c r="U136" s="2">
        <f t="shared" si="27"/>
        <v>0</v>
      </c>
      <c r="V136" s="2">
        <f t="shared" si="27"/>
        <v>0</v>
      </c>
      <c r="W136" s="2">
        <f t="shared" si="27"/>
        <v>1</v>
      </c>
    </row>
    <row r="137" spans="1:23" x14ac:dyDescent="0.3">
      <c r="A137" s="2" t="s">
        <v>12</v>
      </c>
      <c r="B137" s="2">
        <v>3</v>
      </c>
      <c r="C137" s="2">
        <v>2</v>
      </c>
      <c r="D137" s="2">
        <v>1</v>
      </c>
      <c r="E137" s="2">
        <v>3</v>
      </c>
      <c r="F137" s="2">
        <v>4</v>
      </c>
      <c r="G137" s="17">
        <f t="shared" si="28"/>
        <v>1</v>
      </c>
      <c r="I137" s="2" t="str">
        <f t="shared" si="24"/>
        <v>ZH12</v>
      </c>
      <c r="J137" s="2">
        <f t="shared" si="29"/>
        <v>1</v>
      </c>
      <c r="K137" s="2">
        <f t="shared" si="29"/>
        <v>1</v>
      </c>
      <c r="L137" s="2">
        <f t="shared" si="29"/>
        <v>1</v>
      </c>
      <c r="M137" s="2">
        <f t="shared" si="29"/>
        <v>1</v>
      </c>
      <c r="N137" s="2">
        <f t="shared" si="29"/>
        <v>3</v>
      </c>
      <c r="R137" s="2" t="str">
        <f t="shared" si="26"/>
        <v>ZH12</v>
      </c>
      <c r="S137" s="2">
        <f t="shared" si="30"/>
        <v>0</v>
      </c>
      <c r="T137" s="2">
        <f t="shared" si="27"/>
        <v>0</v>
      </c>
      <c r="U137" s="2">
        <f t="shared" si="27"/>
        <v>0</v>
      </c>
      <c r="V137" s="2">
        <f t="shared" si="27"/>
        <v>0</v>
      </c>
      <c r="W137" s="2">
        <f t="shared" si="27"/>
        <v>1</v>
      </c>
    </row>
    <row r="138" spans="1:23" x14ac:dyDescent="0.3">
      <c r="A138" s="2" t="s">
        <v>13</v>
      </c>
      <c r="B138" s="2">
        <v>2</v>
      </c>
      <c r="C138" s="2">
        <v>2</v>
      </c>
      <c r="D138" s="2">
        <v>2</v>
      </c>
      <c r="E138" s="2">
        <v>2</v>
      </c>
      <c r="F138" s="2">
        <v>1</v>
      </c>
      <c r="G138" s="17">
        <f t="shared" si="28"/>
        <v>0</v>
      </c>
      <c r="I138" s="2" t="str">
        <f t="shared" si="24"/>
        <v>ZH13</v>
      </c>
      <c r="J138" s="2">
        <f t="shared" si="29"/>
        <v>1</v>
      </c>
      <c r="K138" s="2">
        <f t="shared" si="29"/>
        <v>1</v>
      </c>
      <c r="L138" s="2">
        <f t="shared" si="29"/>
        <v>2</v>
      </c>
      <c r="M138" s="2">
        <f t="shared" si="29"/>
        <v>1</v>
      </c>
      <c r="N138" s="2">
        <f t="shared" si="29"/>
        <v>0</v>
      </c>
      <c r="R138" s="2" t="str">
        <f t="shared" si="26"/>
        <v>ZH13</v>
      </c>
      <c r="S138" s="2">
        <f t="shared" si="30"/>
        <v>0</v>
      </c>
      <c r="T138" s="2">
        <f t="shared" si="27"/>
        <v>0</v>
      </c>
      <c r="U138" s="2">
        <f t="shared" si="27"/>
        <v>0</v>
      </c>
      <c r="V138" s="2">
        <f t="shared" si="27"/>
        <v>0</v>
      </c>
      <c r="W138" s="2">
        <f t="shared" si="27"/>
        <v>0</v>
      </c>
    </row>
    <row r="139" spans="1:23" x14ac:dyDescent="0.3">
      <c r="A139" s="2" t="s">
        <v>14</v>
      </c>
      <c r="B139" s="2">
        <v>3</v>
      </c>
      <c r="C139" s="2">
        <v>2</v>
      </c>
      <c r="D139" s="2">
        <v>2</v>
      </c>
      <c r="E139" s="2">
        <v>3</v>
      </c>
      <c r="F139" s="2">
        <v>4</v>
      </c>
      <c r="G139" s="17">
        <f t="shared" si="28"/>
        <v>2</v>
      </c>
      <c r="I139" s="2" t="str">
        <f t="shared" si="24"/>
        <v>ZH14</v>
      </c>
      <c r="J139" s="2">
        <f t="shared" si="29"/>
        <v>1</v>
      </c>
      <c r="K139" s="2">
        <f t="shared" si="29"/>
        <v>1</v>
      </c>
      <c r="L139" s="2">
        <f t="shared" si="29"/>
        <v>2</v>
      </c>
      <c r="M139" s="2">
        <f t="shared" si="29"/>
        <v>2</v>
      </c>
      <c r="N139" s="2">
        <f t="shared" si="29"/>
        <v>3</v>
      </c>
      <c r="R139" s="2" t="str">
        <f t="shared" si="26"/>
        <v>ZH14</v>
      </c>
      <c r="S139" s="2">
        <f t="shared" si="30"/>
        <v>0</v>
      </c>
      <c r="T139" s="2">
        <f t="shared" si="27"/>
        <v>0</v>
      </c>
      <c r="U139" s="2">
        <f t="shared" si="27"/>
        <v>0</v>
      </c>
      <c r="V139" s="2">
        <f t="shared" si="27"/>
        <v>1</v>
      </c>
      <c r="W139" s="2">
        <f t="shared" si="27"/>
        <v>1</v>
      </c>
    </row>
    <row r="140" spans="1:23" x14ac:dyDescent="0.3">
      <c r="A140" s="2" t="s">
        <v>15</v>
      </c>
      <c r="B140" s="2">
        <v>0</v>
      </c>
      <c r="C140" s="2">
        <v>3</v>
      </c>
      <c r="D140" s="2">
        <v>3</v>
      </c>
      <c r="E140" s="2">
        <v>3</v>
      </c>
      <c r="F140" s="2">
        <v>1</v>
      </c>
      <c r="G140" s="17">
        <f t="shared" si="28"/>
        <v>1</v>
      </c>
      <c r="I140" s="2" t="str">
        <f t="shared" si="24"/>
        <v>ZH15</v>
      </c>
      <c r="J140" s="2">
        <f t="shared" si="29"/>
        <v>0</v>
      </c>
      <c r="K140" s="2">
        <f t="shared" si="29"/>
        <v>2</v>
      </c>
      <c r="L140" s="2">
        <f t="shared" si="29"/>
        <v>3</v>
      </c>
      <c r="M140" s="2">
        <f t="shared" si="29"/>
        <v>2</v>
      </c>
      <c r="N140" s="2">
        <f t="shared" si="29"/>
        <v>0</v>
      </c>
      <c r="R140" s="2" t="str">
        <f t="shared" si="26"/>
        <v>ZH15</v>
      </c>
      <c r="S140" s="2">
        <f t="shared" si="30"/>
        <v>0</v>
      </c>
      <c r="T140" s="2">
        <f t="shared" si="27"/>
        <v>0</v>
      </c>
      <c r="U140" s="2">
        <f t="shared" si="27"/>
        <v>0</v>
      </c>
      <c r="V140" s="2">
        <f t="shared" si="27"/>
        <v>1</v>
      </c>
      <c r="W140" s="2">
        <f t="shared" si="27"/>
        <v>0</v>
      </c>
    </row>
    <row r="141" spans="1:23" x14ac:dyDescent="0.3">
      <c r="A141" s="2" t="s">
        <v>16</v>
      </c>
      <c r="B141" s="2">
        <v>1</v>
      </c>
      <c r="C141" s="2">
        <v>2</v>
      </c>
      <c r="D141" s="2">
        <v>1</v>
      </c>
      <c r="E141" s="2">
        <v>2</v>
      </c>
      <c r="F141" s="2">
        <v>1</v>
      </c>
      <c r="G141" s="17">
        <f t="shared" si="28"/>
        <v>0</v>
      </c>
      <c r="I141" s="2" t="str">
        <f t="shared" si="24"/>
        <v>ZH16</v>
      </c>
      <c r="J141" s="2">
        <f t="shared" si="29"/>
        <v>0</v>
      </c>
      <c r="K141" s="2">
        <f t="shared" si="29"/>
        <v>1</v>
      </c>
      <c r="L141" s="2">
        <f t="shared" si="29"/>
        <v>1</v>
      </c>
      <c r="M141" s="2">
        <f t="shared" si="29"/>
        <v>0</v>
      </c>
      <c r="N141" s="2">
        <f t="shared" si="29"/>
        <v>0</v>
      </c>
      <c r="R141" s="2" t="str">
        <f t="shared" si="26"/>
        <v>ZH16</v>
      </c>
      <c r="S141" s="2">
        <f t="shared" si="30"/>
        <v>0</v>
      </c>
      <c r="T141" s="2">
        <f t="shared" si="27"/>
        <v>0</v>
      </c>
      <c r="U141" s="2">
        <f t="shared" si="27"/>
        <v>0</v>
      </c>
      <c r="V141" s="2">
        <f t="shared" si="27"/>
        <v>0</v>
      </c>
      <c r="W141" s="2">
        <f t="shared" si="27"/>
        <v>0</v>
      </c>
    </row>
    <row r="142" spans="1:23" x14ac:dyDescent="0.3">
      <c r="A142" s="2" t="s">
        <v>17</v>
      </c>
      <c r="B142" s="2">
        <v>1</v>
      </c>
      <c r="C142" s="2">
        <v>1</v>
      </c>
      <c r="D142" s="2">
        <v>2</v>
      </c>
      <c r="E142" s="2">
        <v>1</v>
      </c>
      <c r="F142" s="2">
        <v>1</v>
      </c>
      <c r="G142" s="17">
        <f t="shared" si="28"/>
        <v>0</v>
      </c>
      <c r="I142" s="2" t="str">
        <f t="shared" si="24"/>
        <v>ZH17</v>
      </c>
      <c r="J142" s="2">
        <f t="shared" si="29"/>
        <v>1</v>
      </c>
      <c r="K142" s="2">
        <f t="shared" si="29"/>
        <v>1</v>
      </c>
      <c r="L142" s="2">
        <f t="shared" si="29"/>
        <v>2</v>
      </c>
      <c r="M142" s="2">
        <f t="shared" si="29"/>
        <v>0</v>
      </c>
      <c r="N142" s="2">
        <f t="shared" si="29"/>
        <v>1</v>
      </c>
      <c r="R142" s="2" t="str">
        <f t="shared" si="26"/>
        <v>ZH17</v>
      </c>
      <c r="S142" s="2">
        <f t="shared" si="30"/>
        <v>0</v>
      </c>
      <c r="T142" s="2">
        <f t="shared" si="27"/>
        <v>0</v>
      </c>
      <c r="U142" s="2">
        <f t="shared" si="27"/>
        <v>0</v>
      </c>
      <c r="V142" s="2">
        <f t="shared" si="27"/>
        <v>0</v>
      </c>
      <c r="W142" s="2">
        <f t="shared" si="27"/>
        <v>0</v>
      </c>
    </row>
    <row r="143" spans="1:23" x14ac:dyDescent="0.3">
      <c r="A143" s="2" t="s">
        <v>18</v>
      </c>
      <c r="B143" s="2">
        <v>3</v>
      </c>
      <c r="C143" s="2">
        <v>2</v>
      </c>
      <c r="D143" s="2">
        <v>3</v>
      </c>
      <c r="E143" s="2">
        <v>3</v>
      </c>
      <c r="F143" s="2">
        <v>1</v>
      </c>
      <c r="G143" s="17">
        <f t="shared" si="28"/>
        <v>1</v>
      </c>
      <c r="I143" s="2" t="str">
        <f t="shared" si="24"/>
        <v>ZH18</v>
      </c>
      <c r="J143" s="2">
        <f t="shared" ref="J143:N150" si="31">J27+J56+J85+J114</f>
        <v>2</v>
      </c>
      <c r="K143" s="2">
        <f t="shared" si="31"/>
        <v>2</v>
      </c>
      <c r="L143" s="2">
        <f t="shared" si="31"/>
        <v>3</v>
      </c>
      <c r="M143" s="2">
        <f t="shared" si="31"/>
        <v>1</v>
      </c>
      <c r="N143" s="2">
        <f t="shared" si="31"/>
        <v>0</v>
      </c>
      <c r="R143" s="2" t="str">
        <f t="shared" si="26"/>
        <v>ZH18</v>
      </c>
      <c r="S143" s="2">
        <f t="shared" si="30"/>
        <v>1</v>
      </c>
      <c r="T143" s="2">
        <f t="shared" si="27"/>
        <v>0</v>
      </c>
      <c r="U143" s="2">
        <f t="shared" si="27"/>
        <v>0</v>
      </c>
      <c r="V143" s="2">
        <f t="shared" si="27"/>
        <v>0</v>
      </c>
      <c r="W143" s="2">
        <f t="shared" si="27"/>
        <v>0</v>
      </c>
    </row>
    <row r="144" spans="1:23" x14ac:dyDescent="0.3">
      <c r="A144" s="2" t="s">
        <v>19</v>
      </c>
      <c r="B144" s="2">
        <v>3</v>
      </c>
      <c r="C144" s="2">
        <v>1</v>
      </c>
      <c r="D144" s="2">
        <v>3</v>
      </c>
      <c r="E144" s="2">
        <v>3</v>
      </c>
      <c r="F144" s="2">
        <v>1</v>
      </c>
      <c r="G144" s="17">
        <f t="shared" si="28"/>
        <v>0</v>
      </c>
      <c r="I144" s="2" t="str">
        <f t="shared" si="24"/>
        <v>ZH19</v>
      </c>
      <c r="J144" s="2">
        <f t="shared" si="31"/>
        <v>1</v>
      </c>
      <c r="K144" s="2">
        <f t="shared" si="31"/>
        <v>1</v>
      </c>
      <c r="L144" s="2">
        <f t="shared" si="31"/>
        <v>3</v>
      </c>
      <c r="M144" s="2">
        <f t="shared" si="31"/>
        <v>1</v>
      </c>
      <c r="N144" s="2">
        <f t="shared" si="31"/>
        <v>1</v>
      </c>
      <c r="R144" s="2" t="str">
        <f t="shared" si="26"/>
        <v>ZH19</v>
      </c>
      <c r="S144" s="2">
        <f t="shared" si="30"/>
        <v>0</v>
      </c>
      <c r="T144" s="2">
        <f t="shared" si="27"/>
        <v>0</v>
      </c>
      <c r="U144" s="2">
        <f t="shared" si="27"/>
        <v>0</v>
      </c>
      <c r="V144" s="2">
        <f t="shared" si="27"/>
        <v>0</v>
      </c>
      <c r="W144" s="2">
        <f t="shared" si="27"/>
        <v>0</v>
      </c>
    </row>
    <row r="145" spans="1:23" x14ac:dyDescent="0.3">
      <c r="A145" s="2" t="s">
        <v>20</v>
      </c>
      <c r="B145" s="2">
        <v>1</v>
      </c>
      <c r="C145" s="2">
        <v>1</v>
      </c>
      <c r="D145" s="2">
        <v>3</v>
      </c>
      <c r="E145" s="2">
        <v>3</v>
      </c>
      <c r="F145" s="2">
        <v>1</v>
      </c>
      <c r="G145" s="17">
        <f t="shared" si="28"/>
        <v>0</v>
      </c>
      <c r="I145" s="2" t="str">
        <f t="shared" si="24"/>
        <v>ZH20</v>
      </c>
      <c r="J145" s="2">
        <f t="shared" si="31"/>
        <v>0</v>
      </c>
      <c r="K145" s="2">
        <f t="shared" si="31"/>
        <v>1</v>
      </c>
      <c r="L145" s="2">
        <f t="shared" si="31"/>
        <v>3</v>
      </c>
      <c r="M145" s="2">
        <f t="shared" si="31"/>
        <v>1</v>
      </c>
      <c r="N145" s="2">
        <f t="shared" si="31"/>
        <v>1</v>
      </c>
      <c r="R145" s="2" t="str">
        <f t="shared" si="26"/>
        <v>ZH20</v>
      </c>
      <c r="S145" s="2">
        <f t="shared" si="30"/>
        <v>0</v>
      </c>
      <c r="T145" s="2">
        <f t="shared" si="27"/>
        <v>0</v>
      </c>
      <c r="U145" s="2">
        <f t="shared" si="27"/>
        <v>0</v>
      </c>
      <c r="V145" s="2">
        <f t="shared" si="27"/>
        <v>0</v>
      </c>
      <c r="W145" s="2">
        <f t="shared" si="27"/>
        <v>0</v>
      </c>
    </row>
    <row r="146" spans="1:23" x14ac:dyDescent="0.3">
      <c r="A146" s="2" t="s">
        <v>21</v>
      </c>
      <c r="B146" s="2">
        <v>2</v>
      </c>
      <c r="C146" s="2">
        <v>3</v>
      </c>
      <c r="D146" s="2">
        <v>3</v>
      </c>
      <c r="E146" s="2">
        <v>0</v>
      </c>
      <c r="F146" s="2">
        <v>1</v>
      </c>
      <c r="G146" s="17">
        <f t="shared" si="28"/>
        <v>1</v>
      </c>
      <c r="I146" s="2" t="str">
        <f t="shared" si="24"/>
        <v>ZH21</v>
      </c>
      <c r="J146" s="2">
        <f t="shared" si="31"/>
        <v>1</v>
      </c>
      <c r="K146" s="2">
        <f t="shared" si="31"/>
        <v>3</v>
      </c>
      <c r="L146" s="2">
        <f t="shared" si="31"/>
        <v>3</v>
      </c>
      <c r="M146" s="2">
        <f t="shared" si="31"/>
        <v>0</v>
      </c>
      <c r="N146" s="2">
        <f t="shared" si="31"/>
        <v>0</v>
      </c>
      <c r="R146" s="2" t="str">
        <f t="shared" si="26"/>
        <v>ZH21</v>
      </c>
      <c r="S146" s="2">
        <f t="shared" si="30"/>
        <v>0</v>
      </c>
      <c r="T146" s="2">
        <f t="shared" si="27"/>
        <v>1</v>
      </c>
      <c r="U146" s="2">
        <f t="shared" si="27"/>
        <v>0</v>
      </c>
      <c r="V146" s="2">
        <f t="shared" si="27"/>
        <v>0</v>
      </c>
      <c r="W146" s="2">
        <f t="shared" si="27"/>
        <v>0</v>
      </c>
    </row>
    <row r="147" spans="1:23" x14ac:dyDescent="0.3">
      <c r="A147" s="2" t="s">
        <v>22</v>
      </c>
      <c r="B147" s="2">
        <v>3</v>
      </c>
      <c r="C147" s="2">
        <v>3</v>
      </c>
      <c r="D147" s="2">
        <v>1</v>
      </c>
      <c r="E147" s="2">
        <v>2</v>
      </c>
      <c r="F147" s="2">
        <v>2</v>
      </c>
      <c r="G147" s="17">
        <f t="shared" si="28"/>
        <v>1</v>
      </c>
      <c r="I147" s="2" t="str">
        <f t="shared" si="24"/>
        <v>ZH22</v>
      </c>
      <c r="J147" s="2">
        <f t="shared" si="31"/>
        <v>2</v>
      </c>
      <c r="K147" s="2">
        <f t="shared" si="31"/>
        <v>2</v>
      </c>
      <c r="L147" s="2">
        <f t="shared" si="31"/>
        <v>1</v>
      </c>
      <c r="M147" s="2">
        <f t="shared" si="31"/>
        <v>1</v>
      </c>
      <c r="N147" s="2">
        <f t="shared" si="31"/>
        <v>1</v>
      </c>
      <c r="R147" s="2" t="str">
        <f t="shared" si="26"/>
        <v>ZH22</v>
      </c>
      <c r="S147" s="2">
        <f t="shared" si="30"/>
        <v>1</v>
      </c>
      <c r="T147" s="2">
        <f t="shared" si="27"/>
        <v>0</v>
      </c>
      <c r="U147" s="2">
        <f t="shared" si="27"/>
        <v>0</v>
      </c>
      <c r="V147" s="2">
        <f t="shared" si="27"/>
        <v>0</v>
      </c>
      <c r="W147" s="2">
        <f t="shared" si="27"/>
        <v>0</v>
      </c>
    </row>
    <row r="148" spans="1:23" x14ac:dyDescent="0.3">
      <c r="A148" s="2" t="s">
        <v>23</v>
      </c>
      <c r="B148" s="2">
        <v>4</v>
      </c>
      <c r="C148" s="2">
        <v>1</v>
      </c>
      <c r="D148" s="2">
        <v>1</v>
      </c>
      <c r="E148" s="2">
        <v>2</v>
      </c>
      <c r="F148" s="2">
        <v>1</v>
      </c>
      <c r="G148" s="17">
        <f t="shared" si="28"/>
        <v>1</v>
      </c>
      <c r="I148" s="2" t="str">
        <f t="shared" si="24"/>
        <v>ZH23</v>
      </c>
      <c r="J148" s="2">
        <f t="shared" si="31"/>
        <v>2</v>
      </c>
      <c r="K148" s="2">
        <f t="shared" si="31"/>
        <v>1</v>
      </c>
      <c r="L148" s="2">
        <f t="shared" si="31"/>
        <v>1</v>
      </c>
      <c r="M148" s="2">
        <f t="shared" si="31"/>
        <v>0</v>
      </c>
      <c r="N148" s="2">
        <f t="shared" si="31"/>
        <v>1</v>
      </c>
      <c r="R148" s="2" t="str">
        <f t="shared" si="26"/>
        <v>ZH23</v>
      </c>
      <c r="S148" s="2">
        <f t="shared" si="30"/>
        <v>1</v>
      </c>
      <c r="T148" s="2">
        <f t="shared" si="27"/>
        <v>0</v>
      </c>
      <c r="U148" s="2">
        <f t="shared" si="27"/>
        <v>0</v>
      </c>
      <c r="V148" s="2">
        <f t="shared" si="27"/>
        <v>0</v>
      </c>
      <c r="W148" s="2">
        <f t="shared" si="27"/>
        <v>0</v>
      </c>
    </row>
    <row r="149" spans="1:23" x14ac:dyDescent="0.3">
      <c r="A149" s="2" t="s">
        <v>24</v>
      </c>
      <c r="B149" s="2">
        <v>0</v>
      </c>
      <c r="C149" s="2">
        <v>1</v>
      </c>
      <c r="D149" s="2">
        <v>2</v>
      </c>
      <c r="E149" s="2">
        <v>2</v>
      </c>
      <c r="F149" s="2">
        <v>2</v>
      </c>
      <c r="G149" s="17">
        <f t="shared" si="28"/>
        <v>0</v>
      </c>
      <c r="I149" s="2" t="str">
        <f t="shared" si="24"/>
        <v>ZH24</v>
      </c>
      <c r="J149" s="2">
        <f t="shared" si="31"/>
        <v>0</v>
      </c>
      <c r="K149" s="2">
        <f t="shared" si="31"/>
        <v>1</v>
      </c>
      <c r="L149" s="2">
        <f t="shared" si="31"/>
        <v>2</v>
      </c>
      <c r="M149" s="2">
        <f t="shared" si="31"/>
        <v>1</v>
      </c>
      <c r="N149" s="2">
        <f t="shared" si="31"/>
        <v>1</v>
      </c>
      <c r="R149" s="2" t="str">
        <f t="shared" si="26"/>
        <v>ZH24</v>
      </c>
      <c r="S149" s="2">
        <f t="shared" si="30"/>
        <v>0</v>
      </c>
      <c r="T149" s="2">
        <f t="shared" si="27"/>
        <v>0</v>
      </c>
      <c r="U149" s="2">
        <f t="shared" si="27"/>
        <v>0</v>
      </c>
      <c r="V149" s="2">
        <f t="shared" si="27"/>
        <v>0</v>
      </c>
      <c r="W149" s="2">
        <f t="shared" si="27"/>
        <v>0</v>
      </c>
    </row>
    <row r="150" spans="1:23" x14ac:dyDescent="0.3">
      <c r="A150" s="2" t="s">
        <v>25</v>
      </c>
      <c r="B150" s="2">
        <v>3</v>
      </c>
      <c r="C150" s="2">
        <v>4</v>
      </c>
      <c r="D150" s="2">
        <v>3</v>
      </c>
      <c r="E150" s="2">
        <v>2</v>
      </c>
      <c r="F150" s="2">
        <v>2</v>
      </c>
      <c r="G150" s="17">
        <f t="shared" si="28"/>
        <v>2</v>
      </c>
      <c r="I150" s="2" t="str">
        <f t="shared" si="24"/>
        <v>ZH25</v>
      </c>
      <c r="J150" s="2">
        <f t="shared" si="31"/>
        <v>1</v>
      </c>
      <c r="K150" s="2">
        <f t="shared" si="31"/>
        <v>3</v>
      </c>
      <c r="L150" s="2">
        <f t="shared" si="31"/>
        <v>3</v>
      </c>
      <c r="M150" s="2">
        <f t="shared" si="31"/>
        <v>2</v>
      </c>
      <c r="N150" s="2">
        <f t="shared" si="31"/>
        <v>2</v>
      </c>
      <c r="R150" s="2" t="str">
        <f t="shared" si="26"/>
        <v>ZH25</v>
      </c>
      <c r="S150" s="2">
        <f t="shared" si="30"/>
        <v>0</v>
      </c>
      <c r="T150" s="2">
        <f t="shared" si="27"/>
        <v>1</v>
      </c>
      <c r="U150" s="2">
        <f t="shared" si="27"/>
        <v>0</v>
      </c>
      <c r="V150" s="2">
        <f t="shared" si="27"/>
        <v>1</v>
      </c>
      <c r="W150" s="2">
        <f t="shared" si="27"/>
        <v>0</v>
      </c>
    </row>
    <row r="153" spans="1:23" x14ac:dyDescent="0.3">
      <c r="A153" s="2" t="s">
        <v>101</v>
      </c>
      <c r="B153" s="2" t="s">
        <v>102</v>
      </c>
      <c r="C153" s="2" t="s">
        <v>102</v>
      </c>
      <c r="D153" s="2" t="s">
        <v>102</v>
      </c>
      <c r="E153" s="2" t="s">
        <v>102</v>
      </c>
      <c r="F153" s="2" t="s">
        <v>102</v>
      </c>
      <c r="G153" s="2" t="s">
        <v>103</v>
      </c>
      <c r="H153" s="2" t="s">
        <v>103</v>
      </c>
      <c r="I153" s="2" t="s">
        <v>103</v>
      </c>
      <c r="J153" s="2" t="s">
        <v>103</v>
      </c>
      <c r="K153" s="2" t="s">
        <v>103</v>
      </c>
      <c r="L153" s="2" t="s">
        <v>104</v>
      </c>
      <c r="M153" s="2" t="s">
        <v>104</v>
      </c>
      <c r="N153" s="2" t="s">
        <v>104</v>
      </c>
      <c r="O153" s="2" t="s">
        <v>104</v>
      </c>
      <c r="P153" s="2" t="s">
        <v>104</v>
      </c>
      <c r="Q153" s="2" t="s">
        <v>105</v>
      </c>
      <c r="R153" s="2" t="s">
        <v>105</v>
      </c>
      <c r="S153" s="2" t="s">
        <v>105</v>
      </c>
      <c r="T153" s="2" t="s">
        <v>105</v>
      </c>
      <c r="U153" s="2" t="s">
        <v>105</v>
      </c>
    </row>
    <row r="154" spans="1:23" x14ac:dyDescent="0.3">
      <c r="A154" s="2" t="str">
        <f>A125</f>
        <v>ZH-író kódja</v>
      </c>
      <c r="B154" s="2" t="str">
        <f t="shared" ref="B154:F154" si="32">B125</f>
        <v>Kérdés1</v>
      </c>
      <c r="C154" s="2" t="str">
        <f t="shared" si="32"/>
        <v>Kérdés2</v>
      </c>
      <c r="D154" s="2" t="str">
        <f t="shared" si="32"/>
        <v>Kérdés3</v>
      </c>
      <c r="E154" s="2" t="str">
        <f t="shared" si="32"/>
        <v>Kérdés4</v>
      </c>
      <c r="F154" s="2" t="str">
        <f t="shared" si="32"/>
        <v>Kérdés5</v>
      </c>
      <c r="G154" s="2" t="str">
        <f>B154</f>
        <v>Kérdés1</v>
      </c>
      <c r="H154" s="2" t="str">
        <f t="shared" ref="H154:U154" si="33">C154</f>
        <v>Kérdés2</v>
      </c>
      <c r="I154" s="2" t="str">
        <f t="shared" si="33"/>
        <v>Kérdés3</v>
      </c>
      <c r="J154" s="2" t="str">
        <f t="shared" si="33"/>
        <v>Kérdés4</v>
      </c>
      <c r="K154" s="2" t="str">
        <f t="shared" si="33"/>
        <v>Kérdés5</v>
      </c>
      <c r="L154" s="2" t="str">
        <f t="shared" si="33"/>
        <v>Kérdés1</v>
      </c>
      <c r="M154" s="2" t="str">
        <f t="shared" si="33"/>
        <v>Kérdés2</v>
      </c>
      <c r="N154" s="2" t="str">
        <f t="shared" si="33"/>
        <v>Kérdés3</v>
      </c>
      <c r="O154" s="2" t="str">
        <f t="shared" si="33"/>
        <v>Kérdés4</v>
      </c>
      <c r="P154" s="2" t="str">
        <f t="shared" si="33"/>
        <v>Kérdés5</v>
      </c>
      <c r="Q154" s="2" t="str">
        <f t="shared" si="33"/>
        <v>Kérdés1</v>
      </c>
      <c r="R154" s="2" t="str">
        <f t="shared" si="33"/>
        <v>Kérdés2</v>
      </c>
      <c r="S154" s="2" t="str">
        <f t="shared" si="33"/>
        <v>Kérdés3</v>
      </c>
      <c r="T154" s="2" t="str">
        <f t="shared" si="33"/>
        <v>Kérdés4</v>
      </c>
      <c r="U154" s="2" t="str">
        <f t="shared" si="33"/>
        <v>Kérdés5</v>
      </c>
      <c r="V154" s="2" t="str">
        <f>G125</f>
        <v>Összpontszám</v>
      </c>
      <c r="W154" s="2" t="s">
        <v>92</v>
      </c>
    </row>
    <row r="155" spans="1:23" x14ac:dyDescent="0.3">
      <c r="A155" s="2" t="str">
        <f t="shared" ref="A155:A179" si="34">A126</f>
        <v>ZH1</v>
      </c>
      <c r="B155" s="2">
        <f>B10</f>
        <v>1</v>
      </c>
      <c r="C155" s="2">
        <f t="shared" ref="C155:F155" si="35">C10</f>
        <v>0</v>
      </c>
      <c r="D155" s="2">
        <f t="shared" si="35"/>
        <v>1</v>
      </c>
      <c r="E155" s="2">
        <f t="shared" si="35"/>
        <v>0</v>
      </c>
      <c r="F155" s="2">
        <f t="shared" si="35"/>
        <v>1</v>
      </c>
      <c r="G155" s="2">
        <f>B39</f>
        <v>1</v>
      </c>
      <c r="H155" s="2">
        <f t="shared" ref="H155:K170" si="36">C39</f>
        <v>0</v>
      </c>
      <c r="I155" s="2">
        <f t="shared" si="36"/>
        <v>1</v>
      </c>
      <c r="J155" s="2">
        <f t="shared" si="36"/>
        <v>0</v>
      </c>
      <c r="K155" s="2">
        <f t="shared" si="36"/>
        <v>1</v>
      </c>
      <c r="L155" s="2">
        <f>B68</f>
        <v>0</v>
      </c>
      <c r="M155" s="2">
        <f t="shared" ref="M155:P170" si="37">C68</f>
        <v>0</v>
      </c>
      <c r="N155" s="2">
        <f t="shared" si="37"/>
        <v>1</v>
      </c>
      <c r="O155" s="2">
        <f t="shared" si="37"/>
        <v>0</v>
      </c>
      <c r="P155" s="2">
        <f t="shared" si="37"/>
        <v>0</v>
      </c>
      <c r="Q155" s="2">
        <f>B97</f>
        <v>0</v>
      </c>
      <c r="R155" s="2">
        <f t="shared" ref="R155:U170" si="38">C97</f>
        <v>0</v>
      </c>
      <c r="S155" s="2">
        <f t="shared" si="38"/>
        <v>0</v>
      </c>
      <c r="T155" s="2">
        <f t="shared" si="38"/>
        <v>0</v>
      </c>
      <c r="U155" s="2">
        <f t="shared" si="38"/>
        <v>1</v>
      </c>
      <c r="V155" s="2">
        <f>G126</f>
        <v>0</v>
      </c>
      <c r="W155" s="2">
        <f>SUM(B155:U155)</f>
        <v>8</v>
      </c>
    </row>
    <row r="156" spans="1:23" x14ac:dyDescent="0.3">
      <c r="A156" s="2" t="str">
        <f t="shared" si="34"/>
        <v>ZH2</v>
      </c>
      <c r="B156" s="2">
        <f t="shared" ref="B156:F171" si="39">B11</f>
        <v>1</v>
      </c>
      <c r="C156" s="2">
        <f t="shared" si="39"/>
        <v>0</v>
      </c>
      <c r="D156" s="2">
        <f t="shared" si="39"/>
        <v>1</v>
      </c>
      <c r="E156" s="2">
        <f t="shared" si="39"/>
        <v>1</v>
      </c>
      <c r="F156" s="2">
        <f t="shared" si="39"/>
        <v>1</v>
      </c>
      <c r="G156" s="2">
        <f t="shared" ref="G156:K179" si="40">B40</f>
        <v>0</v>
      </c>
      <c r="H156" s="2">
        <f t="shared" si="36"/>
        <v>1</v>
      </c>
      <c r="I156" s="2">
        <f t="shared" si="36"/>
        <v>1</v>
      </c>
      <c r="J156" s="2">
        <f t="shared" si="36"/>
        <v>0</v>
      </c>
      <c r="K156" s="2">
        <f t="shared" si="36"/>
        <v>1</v>
      </c>
      <c r="L156" s="2">
        <f t="shared" ref="L156:P179" si="41">B69</f>
        <v>1</v>
      </c>
      <c r="M156" s="2">
        <f t="shared" si="37"/>
        <v>0</v>
      </c>
      <c r="N156" s="2">
        <f t="shared" si="37"/>
        <v>1</v>
      </c>
      <c r="O156" s="2">
        <f t="shared" si="37"/>
        <v>0</v>
      </c>
      <c r="P156" s="2">
        <f t="shared" si="37"/>
        <v>0</v>
      </c>
      <c r="Q156" s="2">
        <f t="shared" ref="Q156:U179" si="42">B98</f>
        <v>1</v>
      </c>
      <c r="R156" s="2">
        <f t="shared" si="38"/>
        <v>0</v>
      </c>
      <c r="S156" s="2">
        <f t="shared" si="38"/>
        <v>1</v>
      </c>
      <c r="T156" s="2">
        <f t="shared" si="38"/>
        <v>1</v>
      </c>
      <c r="U156" s="2">
        <f t="shared" si="38"/>
        <v>1</v>
      </c>
      <c r="V156" s="2">
        <f t="shared" ref="V156:V179" si="43">G127</f>
        <v>2</v>
      </c>
      <c r="W156" s="2">
        <f t="shared" ref="W156:W179" si="44">SUM(B156:U156)</f>
        <v>13</v>
      </c>
    </row>
    <row r="157" spans="1:23" x14ac:dyDescent="0.3">
      <c r="A157" s="2" t="str">
        <f t="shared" si="34"/>
        <v>ZH3</v>
      </c>
      <c r="B157" s="2">
        <f t="shared" si="39"/>
        <v>0</v>
      </c>
      <c r="C157" s="2">
        <f t="shared" si="39"/>
        <v>0</v>
      </c>
      <c r="D157" s="2">
        <f t="shared" si="39"/>
        <v>0</v>
      </c>
      <c r="E157" s="2">
        <f t="shared" si="39"/>
        <v>1</v>
      </c>
      <c r="F157" s="2">
        <f t="shared" si="39"/>
        <v>0</v>
      </c>
      <c r="G157" s="2">
        <f t="shared" si="40"/>
        <v>0</v>
      </c>
      <c r="H157" s="2">
        <f t="shared" si="36"/>
        <v>0</v>
      </c>
      <c r="I157" s="2">
        <f t="shared" si="36"/>
        <v>0</v>
      </c>
      <c r="J157" s="2">
        <f t="shared" si="36"/>
        <v>1</v>
      </c>
      <c r="K157" s="2">
        <f t="shared" si="36"/>
        <v>0</v>
      </c>
      <c r="L157" s="2">
        <f t="shared" si="41"/>
        <v>1</v>
      </c>
      <c r="M157" s="2">
        <f t="shared" si="37"/>
        <v>1</v>
      </c>
      <c r="N157" s="2">
        <f t="shared" si="37"/>
        <v>0</v>
      </c>
      <c r="O157" s="2">
        <f t="shared" si="37"/>
        <v>1</v>
      </c>
      <c r="P157" s="2">
        <f t="shared" si="37"/>
        <v>0</v>
      </c>
      <c r="Q157" s="2">
        <f t="shared" si="42"/>
        <v>0</v>
      </c>
      <c r="R157" s="2">
        <f t="shared" si="38"/>
        <v>0</v>
      </c>
      <c r="S157" s="2">
        <f t="shared" si="38"/>
        <v>0</v>
      </c>
      <c r="T157" s="2">
        <f t="shared" si="38"/>
        <v>0</v>
      </c>
      <c r="U157" s="2">
        <f t="shared" si="38"/>
        <v>1</v>
      </c>
      <c r="V157" s="2">
        <f t="shared" si="43"/>
        <v>0</v>
      </c>
      <c r="W157" s="2">
        <f t="shared" si="44"/>
        <v>6</v>
      </c>
    </row>
    <row r="158" spans="1:23" x14ac:dyDescent="0.3">
      <c r="A158" s="2" t="str">
        <f t="shared" si="34"/>
        <v>ZH4</v>
      </c>
      <c r="B158" s="2">
        <f t="shared" si="39"/>
        <v>1</v>
      </c>
      <c r="C158" s="2">
        <f t="shared" si="39"/>
        <v>1</v>
      </c>
      <c r="D158" s="2">
        <f t="shared" si="39"/>
        <v>0</v>
      </c>
      <c r="E158" s="2">
        <f t="shared" si="39"/>
        <v>1</v>
      </c>
      <c r="F158" s="2">
        <f t="shared" si="39"/>
        <v>1</v>
      </c>
      <c r="G158" s="2">
        <f t="shared" si="40"/>
        <v>1</v>
      </c>
      <c r="H158" s="2">
        <f t="shared" si="36"/>
        <v>0</v>
      </c>
      <c r="I158" s="2">
        <f t="shared" si="36"/>
        <v>1</v>
      </c>
      <c r="J158" s="2">
        <f t="shared" si="36"/>
        <v>0</v>
      </c>
      <c r="K158" s="2">
        <f t="shared" si="36"/>
        <v>0</v>
      </c>
      <c r="L158" s="2">
        <f t="shared" si="41"/>
        <v>1</v>
      </c>
      <c r="M158" s="2">
        <f t="shared" si="37"/>
        <v>0</v>
      </c>
      <c r="N158" s="2">
        <f t="shared" si="37"/>
        <v>0</v>
      </c>
      <c r="O158" s="2">
        <f t="shared" si="37"/>
        <v>1</v>
      </c>
      <c r="P158" s="2">
        <f t="shared" si="37"/>
        <v>1</v>
      </c>
      <c r="Q158" s="2">
        <f t="shared" si="42"/>
        <v>0</v>
      </c>
      <c r="R158" s="2">
        <f t="shared" si="38"/>
        <v>0</v>
      </c>
      <c r="S158" s="2">
        <f t="shared" si="38"/>
        <v>1</v>
      </c>
      <c r="T158" s="2">
        <f t="shared" si="38"/>
        <v>0</v>
      </c>
      <c r="U158" s="2">
        <f t="shared" si="38"/>
        <v>0</v>
      </c>
      <c r="V158" s="2">
        <f t="shared" si="43"/>
        <v>0</v>
      </c>
      <c r="W158" s="2">
        <f t="shared" si="44"/>
        <v>10</v>
      </c>
    </row>
    <row r="159" spans="1:23" x14ac:dyDescent="0.3">
      <c r="A159" s="2" t="str">
        <f t="shared" si="34"/>
        <v>ZH5</v>
      </c>
      <c r="B159" s="2">
        <f t="shared" si="39"/>
        <v>0</v>
      </c>
      <c r="C159" s="2">
        <f t="shared" si="39"/>
        <v>0</v>
      </c>
      <c r="D159" s="2">
        <f t="shared" si="39"/>
        <v>1</v>
      </c>
      <c r="E159" s="2">
        <f t="shared" si="39"/>
        <v>0</v>
      </c>
      <c r="F159" s="2">
        <f t="shared" si="39"/>
        <v>0</v>
      </c>
      <c r="G159" s="2">
        <f t="shared" si="40"/>
        <v>1</v>
      </c>
      <c r="H159" s="2">
        <f t="shared" si="36"/>
        <v>1</v>
      </c>
      <c r="I159" s="2">
        <f t="shared" si="36"/>
        <v>0</v>
      </c>
      <c r="J159" s="2">
        <f t="shared" si="36"/>
        <v>1</v>
      </c>
      <c r="K159" s="2">
        <f t="shared" si="36"/>
        <v>1</v>
      </c>
      <c r="L159" s="2">
        <f t="shared" si="41"/>
        <v>0</v>
      </c>
      <c r="M159" s="2">
        <f t="shared" si="37"/>
        <v>0</v>
      </c>
      <c r="N159" s="2">
        <f t="shared" si="37"/>
        <v>1</v>
      </c>
      <c r="O159" s="2">
        <f t="shared" si="37"/>
        <v>0</v>
      </c>
      <c r="P159" s="2">
        <f t="shared" si="37"/>
        <v>1</v>
      </c>
      <c r="Q159" s="2">
        <f t="shared" si="42"/>
        <v>0</v>
      </c>
      <c r="R159" s="2">
        <f t="shared" si="38"/>
        <v>1</v>
      </c>
      <c r="S159" s="2">
        <f t="shared" si="38"/>
        <v>1</v>
      </c>
      <c r="T159" s="2">
        <f t="shared" si="38"/>
        <v>0</v>
      </c>
      <c r="U159" s="2">
        <f t="shared" si="38"/>
        <v>0</v>
      </c>
      <c r="V159" s="2">
        <f t="shared" si="43"/>
        <v>0</v>
      </c>
      <c r="W159" s="2">
        <f t="shared" si="44"/>
        <v>9</v>
      </c>
    </row>
    <row r="160" spans="1:23" x14ac:dyDescent="0.3">
      <c r="A160" s="2" t="str">
        <f t="shared" si="34"/>
        <v>ZH6</v>
      </c>
      <c r="B160" s="2">
        <f t="shared" si="39"/>
        <v>0</v>
      </c>
      <c r="C160" s="2">
        <f t="shared" si="39"/>
        <v>0</v>
      </c>
      <c r="D160" s="2">
        <f t="shared" si="39"/>
        <v>0</v>
      </c>
      <c r="E160" s="2">
        <f t="shared" si="39"/>
        <v>1</v>
      </c>
      <c r="F160" s="2">
        <f t="shared" si="39"/>
        <v>0</v>
      </c>
      <c r="G160" s="2">
        <f t="shared" si="40"/>
        <v>0</v>
      </c>
      <c r="H160" s="2">
        <f t="shared" si="36"/>
        <v>0</v>
      </c>
      <c r="I160" s="2">
        <f t="shared" si="36"/>
        <v>1</v>
      </c>
      <c r="J160" s="2">
        <f t="shared" si="36"/>
        <v>1</v>
      </c>
      <c r="K160" s="2">
        <f t="shared" si="36"/>
        <v>0</v>
      </c>
      <c r="L160" s="2">
        <f t="shared" si="41"/>
        <v>0</v>
      </c>
      <c r="M160" s="2">
        <f t="shared" si="37"/>
        <v>1</v>
      </c>
      <c r="N160" s="2">
        <f t="shared" si="37"/>
        <v>0</v>
      </c>
      <c r="O160" s="2">
        <f t="shared" si="37"/>
        <v>1</v>
      </c>
      <c r="P160" s="2">
        <f t="shared" si="37"/>
        <v>1</v>
      </c>
      <c r="Q160" s="2">
        <f t="shared" si="42"/>
        <v>0</v>
      </c>
      <c r="R160" s="2">
        <f t="shared" si="38"/>
        <v>1</v>
      </c>
      <c r="S160" s="2">
        <f t="shared" si="38"/>
        <v>0</v>
      </c>
      <c r="T160" s="2">
        <f t="shared" si="38"/>
        <v>0</v>
      </c>
      <c r="U160" s="2">
        <f t="shared" si="38"/>
        <v>1</v>
      </c>
      <c r="V160" s="2">
        <f t="shared" si="43"/>
        <v>0</v>
      </c>
      <c r="W160" s="2">
        <f t="shared" si="44"/>
        <v>8</v>
      </c>
    </row>
    <row r="161" spans="1:23" x14ac:dyDescent="0.3">
      <c r="A161" s="2" t="str">
        <f t="shared" si="34"/>
        <v>ZH7</v>
      </c>
      <c r="B161" s="2">
        <f t="shared" si="39"/>
        <v>1</v>
      </c>
      <c r="C161" s="2">
        <f t="shared" si="39"/>
        <v>0</v>
      </c>
      <c r="D161" s="2">
        <f t="shared" si="39"/>
        <v>1</v>
      </c>
      <c r="E161" s="2">
        <f t="shared" si="39"/>
        <v>0</v>
      </c>
      <c r="F161" s="2">
        <f t="shared" si="39"/>
        <v>1</v>
      </c>
      <c r="G161" s="2">
        <f t="shared" si="40"/>
        <v>0</v>
      </c>
      <c r="H161" s="2">
        <f t="shared" si="36"/>
        <v>1</v>
      </c>
      <c r="I161" s="2">
        <f t="shared" si="36"/>
        <v>1</v>
      </c>
      <c r="J161" s="2">
        <f t="shared" si="36"/>
        <v>0</v>
      </c>
      <c r="K161" s="2">
        <f t="shared" si="36"/>
        <v>0</v>
      </c>
      <c r="L161" s="2">
        <f t="shared" si="41"/>
        <v>1</v>
      </c>
      <c r="M161" s="2">
        <f t="shared" si="37"/>
        <v>0</v>
      </c>
      <c r="N161" s="2">
        <f t="shared" si="37"/>
        <v>0</v>
      </c>
      <c r="O161" s="2">
        <f t="shared" si="37"/>
        <v>1</v>
      </c>
      <c r="P161" s="2">
        <f t="shared" si="37"/>
        <v>1</v>
      </c>
      <c r="Q161" s="2">
        <f t="shared" si="42"/>
        <v>0</v>
      </c>
      <c r="R161" s="2">
        <f t="shared" si="38"/>
        <v>0</v>
      </c>
      <c r="S161" s="2">
        <f t="shared" si="38"/>
        <v>1</v>
      </c>
      <c r="T161" s="2">
        <f t="shared" si="38"/>
        <v>1</v>
      </c>
      <c r="U161" s="2">
        <f t="shared" si="38"/>
        <v>1</v>
      </c>
      <c r="V161" s="2">
        <f t="shared" si="43"/>
        <v>1</v>
      </c>
      <c r="W161" s="2">
        <f t="shared" si="44"/>
        <v>11</v>
      </c>
    </row>
    <row r="162" spans="1:23" x14ac:dyDescent="0.3">
      <c r="A162" s="2" t="str">
        <f t="shared" si="34"/>
        <v>ZH8</v>
      </c>
      <c r="B162" s="2">
        <f t="shared" si="39"/>
        <v>0</v>
      </c>
      <c r="C162" s="2">
        <f t="shared" si="39"/>
        <v>1</v>
      </c>
      <c r="D162" s="2">
        <f t="shared" si="39"/>
        <v>1</v>
      </c>
      <c r="E162" s="2">
        <f t="shared" si="39"/>
        <v>0</v>
      </c>
      <c r="F162" s="2">
        <f t="shared" si="39"/>
        <v>0</v>
      </c>
      <c r="G162" s="2">
        <f t="shared" si="40"/>
        <v>1</v>
      </c>
      <c r="H162" s="2">
        <f t="shared" si="36"/>
        <v>1</v>
      </c>
      <c r="I162" s="2">
        <f t="shared" si="36"/>
        <v>1</v>
      </c>
      <c r="J162" s="2">
        <f t="shared" si="36"/>
        <v>0</v>
      </c>
      <c r="K162" s="2">
        <f t="shared" si="36"/>
        <v>0</v>
      </c>
      <c r="L162" s="2">
        <f t="shared" si="41"/>
        <v>1</v>
      </c>
      <c r="M162" s="2">
        <f t="shared" si="37"/>
        <v>1</v>
      </c>
      <c r="N162" s="2">
        <f t="shared" si="37"/>
        <v>0</v>
      </c>
      <c r="O162" s="2">
        <f t="shared" si="37"/>
        <v>1</v>
      </c>
      <c r="P162" s="2">
        <f t="shared" si="37"/>
        <v>0</v>
      </c>
      <c r="Q162" s="2">
        <f t="shared" si="42"/>
        <v>0</v>
      </c>
      <c r="R162" s="2">
        <f t="shared" si="38"/>
        <v>1</v>
      </c>
      <c r="S162" s="2">
        <f t="shared" si="38"/>
        <v>0</v>
      </c>
      <c r="T162" s="2">
        <f t="shared" si="38"/>
        <v>1</v>
      </c>
      <c r="U162" s="2">
        <f t="shared" si="38"/>
        <v>0</v>
      </c>
      <c r="V162" s="2">
        <f t="shared" si="43"/>
        <v>1</v>
      </c>
      <c r="W162" s="2">
        <f t="shared" si="44"/>
        <v>10</v>
      </c>
    </row>
    <row r="163" spans="1:23" x14ac:dyDescent="0.3">
      <c r="A163" s="2" t="str">
        <f t="shared" si="34"/>
        <v>ZH9</v>
      </c>
      <c r="B163" s="2">
        <f t="shared" si="39"/>
        <v>1</v>
      </c>
      <c r="C163" s="2">
        <f t="shared" si="39"/>
        <v>0</v>
      </c>
      <c r="D163" s="2">
        <f t="shared" si="39"/>
        <v>1</v>
      </c>
      <c r="E163" s="2">
        <f t="shared" si="39"/>
        <v>0</v>
      </c>
      <c r="F163" s="2">
        <f t="shared" si="39"/>
        <v>1</v>
      </c>
      <c r="G163" s="2">
        <f t="shared" si="40"/>
        <v>0</v>
      </c>
      <c r="H163" s="2">
        <f t="shared" si="36"/>
        <v>0</v>
      </c>
      <c r="I163" s="2">
        <f t="shared" si="36"/>
        <v>0</v>
      </c>
      <c r="J163" s="2">
        <f t="shared" si="36"/>
        <v>0</v>
      </c>
      <c r="K163" s="2">
        <f t="shared" si="36"/>
        <v>1</v>
      </c>
      <c r="L163" s="2">
        <f t="shared" si="41"/>
        <v>0</v>
      </c>
      <c r="M163" s="2">
        <f t="shared" si="37"/>
        <v>0</v>
      </c>
      <c r="N163" s="2">
        <f t="shared" si="37"/>
        <v>1</v>
      </c>
      <c r="O163" s="2">
        <f t="shared" si="37"/>
        <v>0</v>
      </c>
      <c r="P163" s="2">
        <f t="shared" si="37"/>
        <v>1</v>
      </c>
      <c r="Q163" s="2">
        <f t="shared" si="42"/>
        <v>0</v>
      </c>
      <c r="R163" s="2">
        <f t="shared" si="38"/>
        <v>1</v>
      </c>
      <c r="S163" s="2">
        <f t="shared" si="38"/>
        <v>1</v>
      </c>
      <c r="T163" s="2">
        <f t="shared" si="38"/>
        <v>1</v>
      </c>
      <c r="U163" s="2">
        <f t="shared" si="38"/>
        <v>1</v>
      </c>
      <c r="V163" s="2">
        <f t="shared" si="43"/>
        <v>1</v>
      </c>
      <c r="W163" s="2">
        <f t="shared" si="44"/>
        <v>10</v>
      </c>
    </row>
    <row r="164" spans="1:23" x14ac:dyDescent="0.3">
      <c r="A164" s="2" t="str">
        <f t="shared" si="34"/>
        <v>ZH10</v>
      </c>
      <c r="B164" s="2">
        <f t="shared" si="39"/>
        <v>1</v>
      </c>
      <c r="C164" s="2">
        <f t="shared" si="39"/>
        <v>1</v>
      </c>
      <c r="D164" s="2">
        <f t="shared" si="39"/>
        <v>1</v>
      </c>
      <c r="E164" s="2">
        <f t="shared" si="39"/>
        <v>0</v>
      </c>
      <c r="F164" s="2">
        <f t="shared" si="39"/>
        <v>0</v>
      </c>
      <c r="G164" s="2">
        <f t="shared" si="40"/>
        <v>1</v>
      </c>
      <c r="H164" s="2">
        <f t="shared" si="36"/>
        <v>0</v>
      </c>
      <c r="I164" s="2">
        <f t="shared" si="36"/>
        <v>1</v>
      </c>
      <c r="J164" s="2">
        <f t="shared" si="36"/>
        <v>0</v>
      </c>
      <c r="K164" s="2">
        <f t="shared" si="36"/>
        <v>1</v>
      </c>
      <c r="L164" s="2">
        <f t="shared" si="41"/>
        <v>0</v>
      </c>
      <c r="M164" s="2">
        <f t="shared" si="37"/>
        <v>1</v>
      </c>
      <c r="N164" s="2">
        <f t="shared" si="37"/>
        <v>1</v>
      </c>
      <c r="O164" s="2">
        <f t="shared" si="37"/>
        <v>0</v>
      </c>
      <c r="P164" s="2">
        <f t="shared" si="37"/>
        <v>1</v>
      </c>
      <c r="Q164" s="2">
        <f t="shared" si="42"/>
        <v>0</v>
      </c>
      <c r="R164" s="2">
        <f t="shared" si="38"/>
        <v>1</v>
      </c>
      <c r="S164" s="2">
        <f t="shared" si="38"/>
        <v>1</v>
      </c>
      <c r="T164" s="2">
        <f t="shared" si="38"/>
        <v>0</v>
      </c>
      <c r="U164" s="2">
        <f t="shared" si="38"/>
        <v>0</v>
      </c>
      <c r="V164" s="2">
        <f t="shared" si="43"/>
        <v>2</v>
      </c>
      <c r="W164" s="2">
        <f t="shared" si="44"/>
        <v>11</v>
      </c>
    </row>
    <row r="165" spans="1:23" x14ac:dyDescent="0.3">
      <c r="A165" s="2" t="str">
        <f t="shared" si="34"/>
        <v>ZH11</v>
      </c>
      <c r="B165" s="2">
        <f t="shared" si="39"/>
        <v>1</v>
      </c>
      <c r="C165" s="2">
        <f t="shared" si="39"/>
        <v>0</v>
      </c>
      <c r="D165" s="2">
        <f t="shared" si="39"/>
        <v>1</v>
      </c>
      <c r="E165" s="2">
        <f t="shared" si="39"/>
        <v>1</v>
      </c>
      <c r="F165" s="2">
        <f t="shared" si="39"/>
        <v>1</v>
      </c>
      <c r="G165" s="2">
        <f t="shared" si="40"/>
        <v>0</v>
      </c>
      <c r="H165" s="2">
        <f t="shared" si="36"/>
        <v>0</v>
      </c>
      <c r="I165" s="2">
        <f t="shared" si="36"/>
        <v>1</v>
      </c>
      <c r="J165" s="2">
        <f t="shared" si="36"/>
        <v>0</v>
      </c>
      <c r="K165" s="2">
        <f t="shared" si="36"/>
        <v>0</v>
      </c>
      <c r="L165" s="2">
        <f t="shared" si="41"/>
        <v>0</v>
      </c>
      <c r="M165" s="2">
        <f t="shared" si="37"/>
        <v>0</v>
      </c>
      <c r="N165" s="2">
        <f t="shared" si="37"/>
        <v>0</v>
      </c>
      <c r="O165" s="2">
        <f t="shared" si="37"/>
        <v>0</v>
      </c>
      <c r="P165" s="2">
        <f t="shared" si="37"/>
        <v>1</v>
      </c>
      <c r="Q165" s="2">
        <f t="shared" si="42"/>
        <v>0</v>
      </c>
      <c r="R165" s="2">
        <f t="shared" si="38"/>
        <v>1</v>
      </c>
      <c r="S165" s="2">
        <f t="shared" si="38"/>
        <v>1</v>
      </c>
      <c r="T165" s="2">
        <f t="shared" si="38"/>
        <v>1</v>
      </c>
      <c r="U165" s="2">
        <f t="shared" si="38"/>
        <v>1</v>
      </c>
      <c r="V165" s="2">
        <f t="shared" si="43"/>
        <v>1</v>
      </c>
      <c r="W165" s="2">
        <f t="shared" si="44"/>
        <v>10</v>
      </c>
    </row>
    <row r="166" spans="1:23" x14ac:dyDescent="0.3">
      <c r="A166" s="2" t="str">
        <f t="shared" si="34"/>
        <v>ZH12</v>
      </c>
      <c r="B166" s="2">
        <f t="shared" si="39"/>
        <v>1</v>
      </c>
      <c r="C166" s="2">
        <f t="shared" si="39"/>
        <v>0</v>
      </c>
      <c r="D166" s="2">
        <f t="shared" si="39"/>
        <v>0</v>
      </c>
      <c r="E166" s="2">
        <f t="shared" si="39"/>
        <v>1</v>
      </c>
      <c r="F166" s="2">
        <f t="shared" si="39"/>
        <v>1</v>
      </c>
      <c r="G166" s="2">
        <f t="shared" si="40"/>
        <v>1</v>
      </c>
      <c r="H166" s="2">
        <f t="shared" si="36"/>
        <v>1</v>
      </c>
      <c r="I166" s="2">
        <f t="shared" si="36"/>
        <v>0</v>
      </c>
      <c r="J166" s="2">
        <f t="shared" si="36"/>
        <v>1</v>
      </c>
      <c r="K166" s="2">
        <f t="shared" si="36"/>
        <v>1</v>
      </c>
      <c r="L166" s="2">
        <f t="shared" si="41"/>
        <v>1</v>
      </c>
      <c r="M166" s="2">
        <f t="shared" si="37"/>
        <v>0</v>
      </c>
      <c r="N166" s="2">
        <f t="shared" si="37"/>
        <v>1</v>
      </c>
      <c r="O166" s="2">
        <f t="shared" si="37"/>
        <v>1</v>
      </c>
      <c r="P166" s="2">
        <f t="shared" si="37"/>
        <v>1</v>
      </c>
      <c r="Q166" s="2">
        <f t="shared" si="42"/>
        <v>0</v>
      </c>
      <c r="R166" s="2">
        <f t="shared" si="38"/>
        <v>1</v>
      </c>
      <c r="S166" s="2">
        <f t="shared" si="38"/>
        <v>0</v>
      </c>
      <c r="T166" s="2">
        <f t="shared" si="38"/>
        <v>0</v>
      </c>
      <c r="U166" s="2">
        <f t="shared" si="38"/>
        <v>1</v>
      </c>
      <c r="V166" s="2">
        <f t="shared" si="43"/>
        <v>1</v>
      </c>
      <c r="W166" s="2">
        <f t="shared" si="44"/>
        <v>13</v>
      </c>
    </row>
    <row r="167" spans="1:23" x14ac:dyDescent="0.3">
      <c r="A167" s="2" t="str">
        <f t="shared" si="34"/>
        <v>ZH13</v>
      </c>
      <c r="B167" s="2">
        <f t="shared" si="39"/>
        <v>0</v>
      </c>
      <c r="C167" s="2">
        <f t="shared" si="39"/>
        <v>1</v>
      </c>
      <c r="D167" s="2">
        <f t="shared" si="39"/>
        <v>1</v>
      </c>
      <c r="E167" s="2">
        <f t="shared" si="39"/>
        <v>1</v>
      </c>
      <c r="F167" s="2">
        <f t="shared" si="39"/>
        <v>0</v>
      </c>
      <c r="G167" s="2">
        <f t="shared" si="40"/>
        <v>1</v>
      </c>
      <c r="H167" s="2">
        <f t="shared" si="36"/>
        <v>1</v>
      </c>
      <c r="I167" s="2">
        <f t="shared" si="36"/>
        <v>1</v>
      </c>
      <c r="J167" s="2">
        <f t="shared" si="36"/>
        <v>1</v>
      </c>
      <c r="K167" s="2">
        <f t="shared" si="36"/>
        <v>1</v>
      </c>
      <c r="L167" s="2">
        <f t="shared" si="41"/>
        <v>1</v>
      </c>
      <c r="M167" s="2">
        <f t="shared" si="37"/>
        <v>0</v>
      </c>
      <c r="N167" s="2">
        <f t="shared" si="37"/>
        <v>0</v>
      </c>
      <c r="O167" s="2">
        <f t="shared" si="37"/>
        <v>0</v>
      </c>
      <c r="P167" s="2">
        <f t="shared" si="37"/>
        <v>0</v>
      </c>
      <c r="Q167" s="2">
        <f t="shared" si="42"/>
        <v>0</v>
      </c>
      <c r="R167" s="2">
        <f t="shared" si="38"/>
        <v>0</v>
      </c>
      <c r="S167" s="2">
        <f t="shared" si="38"/>
        <v>0</v>
      </c>
      <c r="T167" s="2">
        <f t="shared" si="38"/>
        <v>0</v>
      </c>
      <c r="U167" s="2">
        <f t="shared" si="38"/>
        <v>0</v>
      </c>
      <c r="V167" s="2">
        <f t="shared" si="43"/>
        <v>0</v>
      </c>
      <c r="W167" s="2">
        <f t="shared" si="44"/>
        <v>9</v>
      </c>
    </row>
    <row r="168" spans="1:23" x14ac:dyDescent="0.3">
      <c r="A168" s="2" t="str">
        <f t="shared" si="34"/>
        <v>ZH14</v>
      </c>
      <c r="B168" s="2">
        <f t="shared" si="39"/>
        <v>1</v>
      </c>
      <c r="C168" s="2">
        <f t="shared" si="39"/>
        <v>0</v>
      </c>
      <c r="D168" s="2">
        <f t="shared" si="39"/>
        <v>1</v>
      </c>
      <c r="E168" s="2">
        <f t="shared" si="39"/>
        <v>0</v>
      </c>
      <c r="F168" s="2">
        <f t="shared" si="39"/>
        <v>1</v>
      </c>
      <c r="G168" s="2">
        <f t="shared" si="40"/>
        <v>1</v>
      </c>
      <c r="H168" s="2">
        <f t="shared" si="36"/>
        <v>1</v>
      </c>
      <c r="I168" s="2">
        <f t="shared" si="36"/>
        <v>1</v>
      </c>
      <c r="J168" s="2">
        <f t="shared" si="36"/>
        <v>1</v>
      </c>
      <c r="K168" s="2">
        <f t="shared" si="36"/>
        <v>1</v>
      </c>
      <c r="L168" s="2">
        <f t="shared" si="41"/>
        <v>0</v>
      </c>
      <c r="M168" s="2">
        <f t="shared" si="37"/>
        <v>0</v>
      </c>
      <c r="N168" s="2">
        <f t="shared" si="37"/>
        <v>0</v>
      </c>
      <c r="O168" s="2">
        <f t="shared" si="37"/>
        <v>1</v>
      </c>
      <c r="P168" s="2">
        <f t="shared" si="37"/>
        <v>1</v>
      </c>
      <c r="Q168" s="2">
        <f t="shared" si="42"/>
        <v>1</v>
      </c>
      <c r="R168" s="2">
        <f t="shared" si="38"/>
        <v>1</v>
      </c>
      <c r="S168" s="2">
        <f t="shared" si="38"/>
        <v>0</v>
      </c>
      <c r="T168" s="2">
        <f t="shared" si="38"/>
        <v>1</v>
      </c>
      <c r="U168" s="2">
        <f t="shared" si="38"/>
        <v>1</v>
      </c>
      <c r="V168" s="2">
        <f t="shared" si="43"/>
        <v>2</v>
      </c>
      <c r="W168" s="2">
        <f t="shared" si="44"/>
        <v>14</v>
      </c>
    </row>
    <row r="169" spans="1:23" x14ac:dyDescent="0.3">
      <c r="A169" s="2" t="str">
        <f t="shared" si="34"/>
        <v>ZH15</v>
      </c>
      <c r="B169" s="2">
        <f t="shared" si="39"/>
        <v>0</v>
      </c>
      <c r="C169" s="2">
        <f t="shared" si="39"/>
        <v>0</v>
      </c>
      <c r="D169" s="2">
        <f t="shared" si="39"/>
        <v>1</v>
      </c>
      <c r="E169" s="2">
        <f t="shared" si="39"/>
        <v>1</v>
      </c>
      <c r="F169" s="2">
        <f t="shared" si="39"/>
        <v>0</v>
      </c>
      <c r="G169" s="2">
        <f t="shared" si="40"/>
        <v>0</v>
      </c>
      <c r="H169" s="2">
        <f t="shared" si="36"/>
        <v>1</v>
      </c>
      <c r="I169" s="2">
        <f t="shared" si="36"/>
        <v>0</v>
      </c>
      <c r="J169" s="2">
        <f t="shared" si="36"/>
        <v>1</v>
      </c>
      <c r="K169" s="2">
        <f t="shared" si="36"/>
        <v>1</v>
      </c>
      <c r="L169" s="2">
        <f t="shared" si="41"/>
        <v>0</v>
      </c>
      <c r="M169" s="2">
        <f t="shared" si="37"/>
        <v>1</v>
      </c>
      <c r="N169" s="2">
        <f t="shared" si="37"/>
        <v>1</v>
      </c>
      <c r="O169" s="2">
        <f t="shared" si="37"/>
        <v>0</v>
      </c>
      <c r="P169" s="2">
        <f t="shared" si="37"/>
        <v>0</v>
      </c>
      <c r="Q169" s="2">
        <f t="shared" si="42"/>
        <v>0</v>
      </c>
      <c r="R169" s="2">
        <f t="shared" si="38"/>
        <v>1</v>
      </c>
      <c r="S169" s="2">
        <f t="shared" si="38"/>
        <v>1</v>
      </c>
      <c r="T169" s="2">
        <f t="shared" si="38"/>
        <v>1</v>
      </c>
      <c r="U169" s="2">
        <f t="shared" si="38"/>
        <v>0</v>
      </c>
      <c r="V169" s="2">
        <f t="shared" si="43"/>
        <v>1</v>
      </c>
      <c r="W169" s="2">
        <f t="shared" si="44"/>
        <v>10</v>
      </c>
    </row>
    <row r="170" spans="1:23" x14ac:dyDescent="0.3">
      <c r="A170" s="2" t="str">
        <f t="shared" si="34"/>
        <v>ZH16</v>
      </c>
      <c r="B170" s="2">
        <f t="shared" si="39"/>
        <v>0</v>
      </c>
      <c r="C170" s="2">
        <f t="shared" si="39"/>
        <v>0</v>
      </c>
      <c r="D170" s="2">
        <f t="shared" si="39"/>
        <v>0</v>
      </c>
      <c r="E170" s="2">
        <f t="shared" si="39"/>
        <v>1</v>
      </c>
      <c r="F170" s="2">
        <f t="shared" si="39"/>
        <v>0</v>
      </c>
      <c r="G170" s="2">
        <f t="shared" si="40"/>
        <v>1</v>
      </c>
      <c r="H170" s="2">
        <f t="shared" si="36"/>
        <v>1</v>
      </c>
      <c r="I170" s="2">
        <f t="shared" si="36"/>
        <v>0</v>
      </c>
      <c r="J170" s="2">
        <f t="shared" si="36"/>
        <v>0</v>
      </c>
      <c r="K170" s="2">
        <f t="shared" si="36"/>
        <v>1</v>
      </c>
      <c r="L170" s="2">
        <f t="shared" si="41"/>
        <v>0</v>
      </c>
      <c r="M170" s="2">
        <f t="shared" si="37"/>
        <v>1</v>
      </c>
      <c r="N170" s="2">
        <f t="shared" si="37"/>
        <v>0</v>
      </c>
      <c r="O170" s="2">
        <f t="shared" si="37"/>
        <v>1</v>
      </c>
      <c r="P170" s="2">
        <f t="shared" si="37"/>
        <v>0</v>
      </c>
      <c r="Q170" s="2">
        <f t="shared" si="42"/>
        <v>0</v>
      </c>
      <c r="R170" s="2">
        <f t="shared" si="38"/>
        <v>0</v>
      </c>
      <c r="S170" s="2">
        <f t="shared" si="38"/>
        <v>1</v>
      </c>
      <c r="T170" s="2">
        <f t="shared" si="38"/>
        <v>0</v>
      </c>
      <c r="U170" s="2">
        <f t="shared" si="38"/>
        <v>0</v>
      </c>
      <c r="V170" s="2">
        <f t="shared" si="43"/>
        <v>0</v>
      </c>
      <c r="W170" s="2">
        <f t="shared" si="44"/>
        <v>7</v>
      </c>
    </row>
    <row r="171" spans="1:23" x14ac:dyDescent="0.3">
      <c r="A171" s="2" t="str">
        <f t="shared" si="34"/>
        <v>ZH17</v>
      </c>
      <c r="B171" s="2">
        <f t="shared" si="39"/>
        <v>0</v>
      </c>
      <c r="C171" s="2">
        <f t="shared" si="39"/>
        <v>0</v>
      </c>
      <c r="D171" s="2">
        <f t="shared" si="39"/>
        <v>0</v>
      </c>
      <c r="E171" s="2">
        <f t="shared" si="39"/>
        <v>1</v>
      </c>
      <c r="F171" s="2">
        <f t="shared" si="39"/>
        <v>1</v>
      </c>
      <c r="G171" s="2">
        <f t="shared" si="40"/>
        <v>0</v>
      </c>
      <c r="H171" s="2">
        <f t="shared" si="40"/>
        <v>0</v>
      </c>
      <c r="I171" s="2">
        <f t="shared" si="40"/>
        <v>1</v>
      </c>
      <c r="J171" s="2">
        <f t="shared" si="40"/>
        <v>0</v>
      </c>
      <c r="K171" s="2">
        <f t="shared" si="40"/>
        <v>0</v>
      </c>
      <c r="L171" s="2">
        <f t="shared" si="41"/>
        <v>1</v>
      </c>
      <c r="M171" s="2">
        <f t="shared" si="41"/>
        <v>1</v>
      </c>
      <c r="N171" s="2">
        <f t="shared" si="41"/>
        <v>1</v>
      </c>
      <c r="O171" s="2">
        <f t="shared" si="41"/>
        <v>0</v>
      </c>
      <c r="P171" s="2">
        <f t="shared" si="41"/>
        <v>0</v>
      </c>
      <c r="Q171" s="2">
        <f t="shared" si="42"/>
        <v>0</v>
      </c>
      <c r="R171" s="2">
        <f t="shared" si="42"/>
        <v>0</v>
      </c>
      <c r="S171" s="2">
        <f t="shared" si="42"/>
        <v>0</v>
      </c>
      <c r="T171" s="2">
        <f t="shared" si="42"/>
        <v>0</v>
      </c>
      <c r="U171" s="2">
        <f t="shared" si="42"/>
        <v>0</v>
      </c>
      <c r="V171" s="2">
        <f t="shared" si="43"/>
        <v>0</v>
      </c>
      <c r="W171" s="2">
        <f t="shared" si="44"/>
        <v>6</v>
      </c>
    </row>
    <row r="172" spans="1:23" x14ac:dyDescent="0.3">
      <c r="A172" s="2" t="str">
        <f t="shared" si="34"/>
        <v>ZH18</v>
      </c>
      <c r="B172" s="2">
        <f t="shared" ref="B172:F179" si="45">B27</f>
        <v>0</v>
      </c>
      <c r="C172" s="2">
        <f t="shared" si="45"/>
        <v>1</v>
      </c>
      <c r="D172" s="2">
        <f t="shared" si="45"/>
        <v>0</v>
      </c>
      <c r="E172" s="2">
        <f t="shared" si="45"/>
        <v>1</v>
      </c>
      <c r="F172" s="2">
        <f t="shared" si="45"/>
        <v>0</v>
      </c>
      <c r="G172" s="2">
        <f t="shared" si="40"/>
        <v>1</v>
      </c>
      <c r="H172" s="2">
        <f t="shared" si="40"/>
        <v>0</v>
      </c>
      <c r="I172" s="2">
        <f t="shared" si="40"/>
        <v>1</v>
      </c>
      <c r="J172" s="2">
        <f t="shared" si="40"/>
        <v>1</v>
      </c>
      <c r="K172" s="2">
        <f t="shared" si="40"/>
        <v>1</v>
      </c>
      <c r="L172" s="2">
        <f t="shared" si="41"/>
        <v>1</v>
      </c>
      <c r="M172" s="2">
        <f t="shared" si="41"/>
        <v>1</v>
      </c>
      <c r="N172" s="2">
        <f t="shared" si="41"/>
        <v>1</v>
      </c>
      <c r="O172" s="2">
        <f t="shared" si="41"/>
        <v>1</v>
      </c>
      <c r="P172" s="2">
        <f t="shared" si="41"/>
        <v>0</v>
      </c>
      <c r="Q172" s="2">
        <f t="shared" si="42"/>
        <v>1</v>
      </c>
      <c r="R172" s="2">
        <f t="shared" si="42"/>
        <v>0</v>
      </c>
      <c r="S172" s="2">
        <f t="shared" si="42"/>
        <v>1</v>
      </c>
      <c r="T172" s="2">
        <f t="shared" si="42"/>
        <v>0</v>
      </c>
      <c r="U172" s="2">
        <f t="shared" si="42"/>
        <v>0</v>
      </c>
      <c r="V172" s="2">
        <f t="shared" si="43"/>
        <v>1</v>
      </c>
      <c r="W172" s="2">
        <f t="shared" si="44"/>
        <v>12</v>
      </c>
    </row>
    <row r="173" spans="1:23" x14ac:dyDescent="0.3">
      <c r="A173" s="2" t="str">
        <f t="shared" si="34"/>
        <v>ZH19</v>
      </c>
      <c r="B173" s="2">
        <f t="shared" si="45"/>
        <v>1</v>
      </c>
      <c r="C173" s="2">
        <f t="shared" si="45"/>
        <v>0</v>
      </c>
      <c r="D173" s="2">
        <f t="shared" si="45"/>
        <v>1</v>
      </c>
      <c r="E173" s="2">
        <f t="shared" si="45"/>
        <v>1</v>
      </c>
      <c r="F173" s="2">
        <f t="shared" si="45"/>
        <v>0</v>
      </c>
      <c r="G173" s="2">
        <f t="shared" si="40"/>
        <v>1</v>
      </c>
      <c r="H173" s="2">
        <f t="shared" si="40"/>
        <v>0</v>
      </c>
      <c r="I173" s="2">
        <f t="shared" si="40"/>
        <v>1</v>
      </c>
      <c r="J173" s="2">
        <f t="shared" si="40"/>
        <v>1</v>
      </c>
      <c r="K173" s="2">
        <f t="shared" si="40"/>
        <v>0</v>
      </c>
      <c r="L173" s="2">
        <f t="shared" si="41"/>
        <v>1</v>
      </c>
      <c r="M173" s="2">
        <f t="shared" si="41"/>
        <v>1</v>
      </c>
      <c r="N173" s="2">
        <f t="shared" si="41"/>
        <v>0</v>
      </c>
      <c r="O173" s="2">
        <f t="shared" si="41"/>
        <v>1</v>
      </c>
      <c r="P173" s="2">
        <f t="shared" si="41"/>
        <v>1</v>
      </c>
      <c r="Q173" s="2">
        <f t="shared" si="42"/>
        <v>0</v>
      </c>
      <c r="R173" s="2">
        <f t="shared" si="42"/>
        <v>0</v>
      </c>
      <c r="S173" s="2">
        <f t="shared" si="42"/>
        <v>1</v>
      </c>
      <c r="T173" s="2">
        <f t="shared" si="42"/>
        <v>0</v>
      </c>
      <c r="U173" s="2">
        <f t="shared" si="42"/>
        <v>0</v>
      </c>
      <c r="V173" s="2">
        <f t="shared" si="43"/>
        <v>0</v>
      </c>
      <c r="W173" s="2">
        <f t="shared" si="44"/>
        <v>11</v>
      </c>
    </row>
    <row r="174" spans="1:23" x14ac:dyDescent="0.3">
      <c r="A174" s="2" t="str">
        <f t="shared" si="34"/>
        <v>ZH20</v>
      </c>
      <c r="B174" s="2">
        <f t="shared" si="45"/>
        <v>0</v>
      </c>
      <c r="C174" s="2">
        <f t="shared" si="45"/>
        <v>0</v>
      </c>
      <c r="D174" s="2">
        <f t="shared" si="45"/>
        <v>1</v>
      </c>
      <c r="E174" s="2">
        <f t="shared" si="45"/>
        <v>1</v>
      </c>
      <c r="F174" s="2">
        <f t="shared" si="45"/>
        <v>1</v>
      </c>
      <c r="G174" s="2">
        <f t="shared" si="40"/>
        <v>1</v>
      </c>
      <c r="H174" s="2">
        <f t="shared" si="40"/>
        <v>0</v>
      </c>
      <c r="I174" s="2">
        <f t="shared" si="40"/>
        <v>0</v>
      </c>
      <c r="J174" s="2">
        <f t="shared" si="40"/>
        <v>1</v>
      </c>
      <c r="K174" s="2">
        <f t="shared" si="40"/>
        <v>0</v>
      </c>
      <c r="L174" s="2">
        <f t="shared" si="41"/>
        <v>0</v>
      </c>
      <c r="M174" s="2">
        <f t="shared" si="41"/>
        <v>1</v>
      </c>
      <c r="N174" s="2">
        <f t="shared" si="41"/>
        <v>1</v>
      </c>
      <c r="O174" s="2">
        <f t="shared" si="41"/>
        <v>1</v>
      </c>
      <c r="P174" s="2">
        <f t="shared" si="41"/>
        <v>0</v>
      </c>
      <c r="Q174" s="2">
        <f t="shared" si="42"/>
        <v>0</v>
      </c>
      <c r="R174" s="2">
        <f t="shared" si="42"/>
        <v>0</v>
      </c>
      <c r="S174" s="2">
        <f t="shared" si="42"/>
        <v>1</v>
      </c>
      <c r="T174" s="2">
        <f t="shared" si="42"/>
        <v>0</v>
      </c>
      <c r="U174" s="2">
        <f t="shared" si="42"/>
        <v>0</v>
      </c>
      <c r="V174" s="2">
        <f t="shared" si="43"/>
        <v>0</v>
      </c>
      <c r="W174" s="2">
        <f t="shared" si="44"/>
        <v>9</v>
      </c>
    </row>
    <row r="175" spans="1:23" x14ac:dyDescent="0.3">
      <c r="A175" s="2" t="str">
        <f t="shared" si="34"/>
        <v>ZH21</v>
      </c>
      <c r="B175" s="2">
        <f t="shared" si="45"/>
        <v>1</v>
      </c>
      <c r="C175" s="2">
        <f t="shared" si="45"/>
        <v>1</v>
      </c>
      <c r="D175" s="2">
        <f t="shared" si="45"/>
        <v>1</v>
      </c>
      <c r="E175" s="2">
        <f t="shared" si="45"/>
        <v>0</v>
      </c>
      <c r="F175" s="2">
        <f t="shared" si="45"/>
        <v>0</v>
      </c>
      <c r="G175" s="2">
        <f t="shared" si="40"/>
        <v>0</v>
      </c>
      <c r="H175" s="2">
        <f t="shared" si="40"/>
        <v>0</v>
      </c>
      <c r="I175" s="2">
        <f t="shared" si="40"/>
        <v>1</v>
      </c>
      <c r="J175" s="2">
        <f t="shared" si="40"/>
        <v>0</v>
      </c>
      <c r="K175" s="2">
        <f t="shared" si="40"/>
        <v>1</v>
      </c>
      <c r="L175" s="2">
        <f t="shared" si="41"/>
        <v>0</v>
      </c>
      <c r="M175" s="2">
        <f t="shared" si="41"/>
        <v>1</v>
      </c>
      <c r="N175" s="2">
        <f t="shared" si="41"/>
        <v>0</v>
      </c>
      <c r="O175" s="2">
        <f t="shared" si="41"/>
        <v>0</v>
      </c>
      <c r="P175" s="2">
        <f t="shared" si="41"/>
        <v>0</v>
      </c>
      <c r="Q175" s="2">
        <f t="shared" si="42"/>
        <v>1</v>
      </c>
      <c r="R175" s="2">
        <f t="shared" si="42"/>
        <v>1</v>
      </c>
      <c r="S175" s="2">
        <f t="shared" si="42"/>
        <v>1</v>
      </c>
      <c r="T175" s="2">
        <f t="shared" si="42"/>
        <v>0</v>
      </c>
      <c r="U175" s="2">
        <f t="shared" si="42"/>
        <v>0</v>
      </c>
      <c r="V175" s="2">
        <f t="shared" si="43"/>
        <v>1</v>
      </c>
      <c r="W175" s="2">
        <f t="shared" si="44"/>
        <v>9</v>
      </c>
    </row>
    <row r="176" spans="1:23" x14ac:dyDescent="0.3">
      <c r="A176" s="2" t="str">
        <f t="shared" si="34"/>
        <v>ZH22</v>
      </c>
      <c r="B176" s="2">
        <f t="shared" si="45"/>
        <v>0</v>
      </c>
      <c r="C176" s="2">
        <f t="shared" si="45"/>
        <v>0</v>
      </c>
      <c r="D176" s="2">
        <f t="shared" si="45"/>
        <v>0</v>
      </c>
      <c r="E176" s="2">
        <f t="shared" si="45"/>
        <v>1</v>
      </c>
      <c r="F176" s="2">
        <f t="shared" si="45"/>
        <v>0</v>
      </c>
      <c r="G176" s="2">
        <f t="shared" si="40"/>
        <v>1</v>
      </c>
      <c r="H176" s="2">
        <f t="shared" si="40"/>
        <v>1</v>
      </c>
      <c r="I176" s="2">
        <f t="shared" si="40"/>
        <v>0</v>
      </c>
      <c r="J176" s="2">
        <f t="shared" si="40"/>
        <v>1</v>
      </c>
      <c r="K176" s="2">
        <f t="shared" si="40"/>
        <v>1</v>
      </c>
      <c r="L176" s="2">
        <f t="shared" si="41"/>
        <v>1</v>
      </c>
      <c r="M176" s="2">
        <f t="shared" si="41"/>
        <v>1</v>
      </c>
      <c r="N176" s="2">
        <f t="shared" si="41"/>
        <v>0</v>
      </c>
      <c r="O176" s="2">
        <f t="shared" si="41"/>
        <v>0</v>
      </c>
      <c r="P176" s="2">
        <f t="shared" si="41"/>
        <v>0</v>
      </c>
      <c r="Q176" s="2">
        <f t="shared" si="42"/>
        <v>1</v>
      </c>
      <c r="R176" s="2">
        <f t="shared" si="42"/>
        <v>1</v>
      </c>
      <c r="S176" s="2">
        <f t="shared" si="42"/>
        <v>1</v>
      </c>
      <c r="T176" s="2">
        <f t="shared" si="42"/>
        <v>0</v>
      </c>
      <c r="U176" s="2">
        <f t="shared" si="42"/>
        <v>1</v>
      </c>
      <c r="V176" s="2">
        <f t="shared" si="43"/>
        <v>1</v>
      </c>
      <c r="W176" s="2">
        <f t="shared" si="44"/>
        <v>11</v>
      </c>
    </row>
    <row r="177" spans="1:23" x14ac:dyDescent="0.3">
      <c r="A177" s="2" t="str">
        <f t="shared" si="34"/>
        <v>ZH23</v>
      </c>
      <c r="B177" s="2">
        <f t="shared" si="45"/>
        <v>1</v>
      </c>
      <c r="C177" s="2">
        <f t="shared" si="45"/>
        <v>0</v>
      </c>
      <c r="D177" s="2">
        <f t="shared" si="45"/>
        <v>1</v>
      </c>
      <c r="E177" s="2">
        <f t="shared" si="45"/>
        <v>1</v>
      </c>
      <c r="F177" s="2">
        <f t="shared" si="45"/>
        <v>0</v>
      </c>
      <c r="G177" s="2">
        <f t="shared" si="40"/>
        <v>1</v>
      </c>
      <c r="H177" s="2">
        <f t="shared" si="40"/>
        <v>0</v>
      </c>
      <c r="I177" s="2">
        <f t="shared" si="40"/>
        <v>0</v>
      </c>
      <c r="J177" s="2">
        <f t="shared" si="40"/>
        <v>0</v>
      </c>
      <c r="K177" s="2">
        <f t="shared" si="40"/>
        <v>0</v>
      </c>
      <c r="L177" s="2">
        <f t="shared" si="41"/>
        <v>1</v>
      </c>
      <c r="M177" s="2">
        <f t="shared" si="41"/>
        <v>1</v>
      </c>
      <c r="N177" s="2">
        <f t="shared" si="41"/>
        <v>0</v>
      </c>
      <c r="O177" s="2">
        <f t="shared" si="41"/>
        <v>1</v>
      </c>
      <c r="P177" s="2">
        <f t="shared" si="41"/>
        <v>1</v>
      </c>
      <c r="Q177" s="2">
        <f t="shared" si="42"/>
        <v>1</v>
      </c>
      <c r="R177" s="2">
        <f t="shared" si="42"/>
        <v>0</v>
      </c>
      <c r="S177" s="2">
        <f t="shared" si="42"/>
        <v>0</v>
      </c>
      <c r="T177" s="2">
        <f t="shared" si="42"/>
        <v>0</v>
      </c>
      <c r="U177" s="2">
        <f t="shared" si="42"/>
        <v>0</v>
      </c>
      <c r="V177" s="2">
        <f t="shared" si="43"/>
        <v>1</v>
      </c>
      <c r="W177" s="2">
        <f t="shared" si="44"/>
        <v>9</v>
      </c>
    </row>
    <row r="178" spans="1:23" x14ac:dyDescent="0.3">
      <c r="A178" s="2" t="str">
        <f t="shared" si="34"/>
        <v>ZH24</v>
      </c>
      <c r="B178" s="2">
        <f t="shared" si="45"/>
        <v>0</v>
      </c>
      <c r="C178" s="2">
        <f t="shared" si="45"/>
        <v>0</v>
      </c>
      <c r="D178" s="2">
        <f t="shared" si="45"/>
        <v>1</v>
      </c>
      <c r="E178" s="2">
        <f t="shared" si="45"/>
        <v>0</v>
      </c>
      <c r="F178" s="2">
        <f t="shared" si="45"/>
        <v>0</v>
      </c>
      <c r="G178" s="2">
        <f t="shared" si="40"/>
        <v>0</v>
      </c>
      <c r="H178" s="2">
        <f t="shared" si="40"/>
        <v>0</v>
      </c>
      <c r="I178" s="2">
        <f t="shared" si="40"/>
        <v>0</v>
      </c>
      <c r="J178" s="2">
        <f t="shared" si="40"/>
        <v>0</v>
      </c>
      <c r="K178" s="2">
        <f t="shared" si="40"/>
        <v>1</v>
      </c>
      <c r="L178" s="2">
        <f t="shared" si="41"/>
        <v>0</v>
      </c>
      <c r="M178" s="2">
        <f t="shared" si="41"/>
        <v>0</v>
      </c>
      <c r="N178" s="2">
        <f t="shared" si="41"/>
        <v>1</v>
      </c>
      <c r="O178" s="2">
        <f t="shared" si="41"/>
        <v>1</v>
      </c>
      <c r="P178" s="2">
        <f t="shared" si="41"/>
        <v>1</v>
      </c>
      <c r="Q178" s="2">
        <f t="shared" si="42"/>
        <v>0</v>
      </c>
      <c r="R178" s="2">
        <f t="shared" si="42"/>
        <v>1</v>
      </c>
      <c r="S178" s="2">
        <f t="shared" si="42"/>
        <v>0</v>
      </c>
      <c r="T178" s="2">
        <f t="shared" si="42"/>
        <v>1</v>
      </c>
      <c r="U178" s="2">
        <f t="shared" si="42"/>
        <v>0</v>
      </c>
      <c r="V178" s="2">
        <f t="shared" si="43"/>
        <v>0</v>
      </c>
      <c r="W178" s="2">
        <f t="shared" si="44"/>
        <v>7</v>
      </c>
    </row>
    <row r="179" spans="1:23" x14ac:dyDescent="0.3">
      <c r="A179" s="2" t="str">
        <f t="shared" si="34"/>
        <v>ZH25</v>
      </c>
      <c r="B179" s="2">
        <f t="shared" si="45"/>
        <v>1</v>
      </c>
      <c r="C179" s="2">
        <f t="shared" si="45"/>
        <v>1</v>
      </c>
      <c r="D179" s="2">
        <f t="shared" si="45"/>
        <v>1</v>
      </c>
      <c r="E179" s="2">
        <f t="shared" si="45"/>
        <v>0</v>
      </c>
      <c r="F179" s="2">
        <f t="shared" si="45"/>
        <v>1</v>
      </c>
      <c r="G179" s="2">
        <f t="shared" si="40"/>
        <v>1</v>
      </c>
      <c r="H179" s="2">
        <f t="shared" si="40"/>
        <v>1</v>
      </c>
      <c r="I179" s="2">
        <f t="shared" si="40"/>
        <v>0</v>
      </c>
      <c r="J179" s="2">
        <f t="shared" si="40"/>
        <v>1</v>
      </c>
      <c r="K179" s="2">
        <f t="shared" si="40"/>
        <v>0</v>
      </c>
      <c r="L179" s="2">
        <f t="shared" si="41"/>
        <v>1</v>
      </c>
      <c r="M179" s="2">
        <f t="shared" si="41"/>
        <v>1</v>
      </c>
      <c r="N179" s="2">
        <f t="shared" si="41"/>
        <v>1</v>
      </c>
      <c r="O179" s="2">
        <f t="shared" si="41"/>
        <v>0</v>
      </c>
      <c r="P179" s="2">
        <f t="shared" si="41"/>
        <v>0</v>
      </c>
      <c r="Q179" s="2">
        <f t="shared" si="42"/>
        <v>0</v>
      </c>
      <c r="R179" s="2">
        <f t="shared" si="42"/>
        <v>1</v>
      </c>
      <c r="S179" s="2">
        <f t="shared" si="42"/>
        <v>1</v>
      </c>
      <c r="T179" s="2">
        <f t="shared" si="42"/>
        <v>1</v>
      </c>
      <c r="U179" s="2">
        <f t="shared" si="42"/>
        <v>1</v>
      </c>
      <c r="V179" s="2">
        <f t="shared" si="43"/>
        <v>2</v>
      </c>
      <c r="W179" s="2">
        <f t="shared" si="44"/>
        <v>14</v>
      </c>
    </row>
    <row r="182" spans="1:23" x14ac:dyDescent="0.3">
      <c r="A182" s="2" t="str">
        <f>A153</f>
        <v>összadat</v>
      </c>
      <c r="B182" s="2" t="str">
        <f t="shared" ref="B182:W182" si="46">B153</f>
        <v>A</v>
      </c>
      <c r="C182" s="2" t="str">
        <f t="shared" si="46"/>
        <v>A</v>
      </c>
      <c r="D182" s="2" t="str">
        <f t="shared" si="46"/>
        <v>A</v>
      </c>
      <c r="E182" s="2" t="str">
        <f t="shared" si="46"/>
        <v>A</v>
      </c>
      <c r="F182" s="2" t="str">
        <f t="shared" si="46"/>
        <v>A</v>
      </c>
      <c r="G182" s="2" t="str">
        <f t="shared" si="46"/>
        <v>B</v>
      </c>
      <c r="H182" s="2" t="str">
        <f t="shared" si="46"/>
        <v>B</v>
      </c>
      <c r="I182" s="2" t="str">
        <f t="shared" si="46"/>
        <v>B</v>
      </c>
      <c r="J182" s="2" t="str">
        <f t="shared" si="46"/>
        <v>B</v>
      </c>
      <c r="K182" s="2" t="str">
        <f t="shared" si="46"/>
        <v>B</v>
      </c>
      <c r="L182" s="2" t="str">
        <f t="shared" si="46"/>
        <v>C</v>
      </c>
      <c r="M182" s="2" t="str">
        <f t="shared" si="46"/>
        <v>C</v>
      </c>
      <c r="N182" s="2" t="str">
        <f t="shared" si="46"/>
        <v>C</v>
      </c>
      <c r="O182" s="2" t="str">
        <f t="shared" si="46"/>
        <v>C</v>
      </c>
      <c r="P182" s="2" t="str">
        <f t="shared" si="46"/>
        <v>C</v>
      </c>
      <c r="Q182" s="2" t="str">
        <f t="shared" si="46"/>
        <v>D</v>
      </c>
      <c r="R182" s="2" t="str">
        <f t="shared" si="46"/>
        <v>D</v>
      </c>
      <c r="S182" s="2" t="str">
        <f t="shared" si="46"/>
        <v>D</v>
      </c>
      <c r="T182" s="2" t="str">
        <f t="shared" si="46"/>
        <v>D</v>
      </c>
      <c r="U182" s="2" t="str">
        <f t="shared" si="46"/>
        <v>D</v>
      </c>
      <c r="V182" s="2">
        <f t="shared" si="46"/>
        <v>0</v>
      </c>
      <c r="W182" s="2">
        <f t="shared" si="46"/>
        <v>0</v>
      </c>
    </row>
    <row r="183" spans="1:23" x14ac:dyDescent="0.3">
      <c r="A183" s="2" t="str">
        <f t="shared" ref="A183:W198" si="47">A154</f>
        <v>ZH-író kódja</v>
      </c>
      <c r="B183" s="2" t="str">
        <f t="shared" si="47"/>
        <v>Kérdés1</v>
      </c>
      <c r="C183" s="2" t="str">
        <f t="shared" si="47"/>
        <v>Kérdés2</v>
      </c>
      <c r="D183" s="2" t="str">
        <f t="shared" si="47"/>
        <v>Kérdés3</v>
      </c>
      <c r="E183" s="2" t="str">
        <f t="shared" si="47"/>
        <v>Kérdés4</v>
      </c>
      <c r="F183" s="2" t="str">
        <f t="shared" si="47"/>
        <v>Kérdés5</v>
      </c>
      <c r="G183" s="2" t="str">
        <f t="shared" si="47"/>
        <v>Kérdés1</v>
      </c>
      <c r="H183" s="2" t="str">
        <f t="shared" si="47"/>
        <v>Kérdés2</v>
      </c>
      <c r="I183" s="2" t="str">
        <f t="shared" si="47"/>
        <v>Kérdés3</v>
      </c>
      <c r="J183" s="2" t="str">
        <f t="shared" si="47"/>
        <v>Kérdés4</v>
      </c>
      <c r="K183" s="2" t="str">
        <f t="shared" si="47"/>
        <v>Kérdés5</v>
      </c>
      <c r="L183" s="2" t="str">
        <f t="shared" si="47"/>
        <v>Kérdés1</v>
      </c>
      <c r="M183" s="2" t="str">
        <f t="shared" si="47"/>
        <v>Kérdés2</v>
      </c>
      <c r="N183" s="2" t="str">
        <f t="shared" si="47"/>
        <v>Kérdés3</v>
      </c>
      <c r="O183" s="2" t="str">
        <f t="shared" si="47"/>
        <v>Kérdés4</v>
      </c>
      <c r="P183" s="2" t="str">
        <f t="shared" si="47"/>
        <v>Kérdés5</v>
      </c>
      <c r="Q183" s="2" t="str">
        <f t="shared" si="47"/>
        <v>Kérdés1</v>
      </c>
      <c r="R183" s="2" t="str">
        <f t="shared" si="47"/>
        <v>Kérdés2</v>
      </c>
      <c r="S183" s="2" t="str">
        <f t="shared" si="47"/>
        <v>Kérdés3</v>
      </c>
      <c r="T183" s="2" t="str">
        <f t="shared" si="47"/>
        <v>Kérdés4</v>
      </c>
      <c r="U183" s="2" t="str">
        <f t="shared" si="47"/>
        <v>Kérdés5</v>
      </c>
      <c r="V183" s="2" t="str">
        <f t="shared" si="47"/>
        <v>Összpontszám</v>
      </c>
      <c r="W183" s="2" t="str">
        <f t="shared" si="47"/>
        <v>szum</v>
      </c>
    </row>
    <row r="184" spans="1:23" x14ac:dyDescent="0.3">
      <c r="A184" s="2" t="str">
        <f t="shared" si="47"/>
        <v>ZH1</v>
      </c>
      <c r="B184" s="2">
        <f>2-B155</f>
        <v>1</v>
      </c>
      <c r="C184" s="2">
        <f t="shared" ref="C184:U184" si="48">2-C155</f>
        <v>2</v>
      </c>
      <c r="D184" s="2">
        <f t="shared" si="48"/>
        <v>1</v>
      </c>
      <c r="E184" s="2">
        <f t="shared" si="48"/>
        <v>2</v>
      </c>
      <c r="F184" s="2">
        <f t="shared" si="48"/>
        <v>1</v>
      </c>
      <c r="G184" s="2">
        <f t="shared" si="48"/>
        <v>1</v>
      </c>
      <c r="H184" s="2">
        <f t="shared" si="48"/>
        <v>2</v>
      </c>
      <c r="I184" s="2">
        <f t="shared" si="48"/>
        <v>1</v>
      </c>
      <c r="J184" s="2">
        <f t="shared" si="48"/>
        <v>2</v>
      </c>
      <c r="K184" s="2">
        <f t="shared" si="48"/>
        <v>1</v>
      </c>
      <c r="L184" s="2">
        <f t="shared" si="48"/>
        <v>2</v>
      </c>
      <c r="M184" s="2">
        <f t="shared" si="48"/>
        <v>2</v>
      </c>
      <c r="N184" s="2">
        <f t="shared" si="48"/>
        <v>1</v>
      </c>
      <c r="O184" s="2">
        <f t="shared" si="48"/>
        <v>2</v>
      </c>
      <c r="P184" s="2">
        <f t="shared" si="48"/>
        <v>2</v>
      </c>
      <c r="Q184" s="2">
        <f t="shared" si="48"/>
        <v>2</v>
      </c>
      <c r="R184" s="2">
        <f t="shared" si="48"/>
        <v>2</v>
      </c>
      <c r="S184" s="2">
        <f t="shared" si="48"/>
        <v>2</v>
      </c>
      <c r="T184" s="2">
        <f t="shared" si="48"/>
        <v>2</v>
      </c>
      <c r="U184" s="2">
        <f t="shared" si="48"/>
        <v>1</v>
      </c>
      <c r="V184" s="2">
        <f>V155*1000+1000</f>
        <v>1000</v>
      </c>
      <c r="W184" s="2">
        <f t="shared" si="47"/>
        <v>8</v>
      </c>
    </row>
    <row r="185" spans="1:23" x14ac:dyDescent="0.3">
      <c r="A185" s="2" t="str">
        <f t="shared" si="47"/>
        <v>ZH2</v>
      </c>
      <c r="B185" s="2">
        <f t="shared" ref="B185:U197" si="49">2-B156</f>
        <v>1</v>
      </c>
      <c r="C185" s="2">
        <f t="shared" si="49"/>
        <v>2</v>
      </c>
      <c r="D185" s="2">
        <f t="shared" si="49"/>
        <v>1</v>
      </c>
      <c r="E185" s="2">
        <f t="shared" si="49"/>
        <v>1</v>
      </c>
      <c r="F185" s="2">
        <f t="shared" si="49"/>
        <v>1</v>
      </c>
      <c r="G185" s="2">
        <f t="shared" si="49"/>
        <v>2</v>
      </c>
      <c r="H185" s="2">
        <f t="shared" si="49"/>
        <v>1</v>
      </c>
      <c r="I185" s="2">
        <f t="shared" si="49"/>
        <v>1</v>
      </c>
      <c r="J185" s="2">
        <f t="shared" si="49"/>
        <v>2</v>
      </c>
      <c r="K185" s="2">
        <f t="shared" si="49"/>
        <v>1</v>
      </c>
      <c r="L185" s="2">
        <f t="shared" si="49"/>
        <v>1</v>
      </c>
      <c r="M185" s="2">
        <f t="shared" si="49"/>
        <v>2</v>
      </c>
      <c r="N185" s="2">
        <f t="shared" si="49"/>
        <v>1</v>
      </c>
      <c r="O185" s="2">
        <f t="shared" si="49"/>
        <v>2</v>
      </c>
      <c r="P185" s="2">
        <f t="shared" si="49"/>
        <v>2</v>
      </c>
      <c r="Q185" s="2">
        <f t="shared" si="49"/>
        <v>1</v>
      </c>
      <c r="R185" s="2">
        <f t="shared" si="49"/>
        <v>2</v>
      </c>
      <c r="S185" s="2">
        <f t="shared" si="49"/>
        <v>1</v>
      </c>
      <c r="T185" s="2">
        <f t="shared" si="49"/>
        <v>1</v>
      </c>
      <c r="U185" s="2">
        <f t="shared" si="49"/>
        <v>1</v>
      </c>
      <c r="V185" s="2">
        <f t="shared" ref="V185:V208" si="50">V156*1000+1000</f>
        <v>3000</v>
      </c>
      <c r="W185" s="2">
        <f t="shared" si="47"/>
        <v>13</v>
      </c>
    </row>
    <row r="186" spans="1:23" x14ac:dyDescent="0.3">
      <c r="A186" s="2" t="str">
        <f t="shared" si="47"/>
        <v>ZH3</v>
      </c>
      <c r="B186" s="2">
        <f t="shared" si="49"/>
        <v>2</v>
      </c>
      <c r="C186" s="2">
        <f t="shared" si="49"/>
        <v>2</v>
      </c>
      <c r="D186" s="2">
        <f t="shared" si="49"/>
        <v>2</v>
      </c>
      <c r="E186" s="2">
        <f t="shared" si="49"/>
        <v>1</v>
      </c>
      <c r="F186" s="2">
        <f t="shared" si="49"/>
        <v>2</v>
      </c>
      <c r="G186" s="2">
        <f t="shared" si="49"/>
        <v>2</v>
      </c>
      <c r="H186" s="2">
        <f t="shared" si="49"/>
        <v>2</v>
      </c>
      <c r="I186" s="2">
        <f t="shared" si="49"/>
        <v>2</v>
      </c>
      <c r="J186" s="2">
        <f t="shared" si="49"/>
        <v>1</v>
      </c>
      <c r="K186" s="2">
        <f t="shared" si="49"/>
        <v>2</v>
      </c>
      <c r="L186" s="2">
        <f t="shared" si="49"/>
        <v>1</v>
      </c>
      <c r="M186" s="2">
        <f t="shared" si="49"/>
        <v>1</v>
      </c>
      <c r="N186" s="2">
        <f t="shared" si="49"/>
        <v>2</v>
      </c>
      <c r="O186" s="2">
        <f t="shared" si="49"/>
        <v>1</v>
      </c>
      <c r="P186" s="2">
        <f t="shared" si="49"/>
        <v>2</v>
      </c>
      <c r="Q186" s="2">
        <f t="shared" si="49"/>
        <v>2</v>
      </c>
      <c r="R186" s="2">
        <f t="shared" si="49"/>
        <v>2</v>
      </c>
      <c r="S186" s="2">
        <f t="shared" si="49"/>
        <v>2</v>
      </c>
      <c r="T186" s="2">
        <f t="shared" si="49"/>
        <v>2</v>
      </c>
      <c r="U186" s="2">
        <f t="shared" si="49"/>
        <v>1</v>
      </c>
      <c r="V186" s="2">
        <f t="shared" si="50"/>
        <v>1000</v>
      </c>
      <c r="W186" s="2">
        <f t="shared" si="47"/>
        <v>6</v>
      </c>
    </row>
    <row r="187" spans="1:23" x14ac:dyDescent="0.3">
      <c r="A187" s="2" t="str">
        <f t="shared" si="47"/>
        <v>ZH4</v>
      </c>
      <c r="B187" s="2">
        <f t="shared" si="49"/>
        <v>1</v>
      </c>
      <c r="C187" s="2">
        <f t="shared" si="49"/>
        <v>1</v>
      </c>
      <c r="D187" s="2">
        <f t="shared" si="49"/>
        <v>2</v>
      </c>
      <c r="E187" s="2">
        <f t="shared" si="49"/>
        <v>1</v>
      </c>
      <c r="F187" s="2">
        <f t="shared" si="49"/>
        <v>1</v>
      </c>
      <c r="G187" s="2">
        <f t="shared" si="49"/>
        <v>1</v>
      </c>
      <c r="H187" s="2">
        <f t="shared" si="49"/>
        <v>2</v>
      </c>
      <c r="I187" s="2">
        <f t="shared" si="49"/>
        <v>1</v>
      </c>
      <c r="J187" s="2">
        <f t="shared" si="49"/>
        <v>2</v>
      </c>
      <c r="K187" s="2">
        <f t="shared" si="49"/>
        <v>2</v>
      </c>
      <c r="L187" s="2">
        <f t="shared" si="49"/>
        <v>1</v>
      </c>
      <c r="M187" s="2">
        <f t="shared" si="49"/>
        <v>2</v>
      </c>
      <c r="N187" s="2">
        <f t="shared" si="49"/>
        <v>2</v>
      </c>
      <c r="O187" s="2">
        <f t="shared" si="49"/>
        <v>1</v>
      </c>
      <c r="P187" s="2">
        <f t="shared" si="49"/>
        <v>1</v>
      </c>
      <c r="Q187" s="2">
        <f t="shared" si="49"/>
        <v>2</v>
      </c>
      <c r="R187" s="2">
        <f t="shared" si="49"/>
        <v>2</v>
      </c>
      <c r="S187" s="2">
        <f t="shared" si="49"/>
        <v>1</v>
      </c>
      <c r="T187" s="2">
        <f t="shared" si="49"/>
        <v>2</v>
      </c>
      <c r="U187" s="2">
        <f t="shared" si="49"/>
        <v>2</v>
      </c>
      <c r="V187" s="2">
        <f t="shared" si="50"/>
        <v>1000</v>
      </c>
      <c r="W187" s="2">
        <f t="shared" si="47"/>
        <v>10</v>
      </c>
    </row>
    <row r="188" spans="1:23" x14ac:dyDescent="0.3">
      <c r="A188" s="2" t="str">
        <f t="shared" si="47"/>
        <v>ZH5</v>
      </c>
      <c r="B188" s="2">
        <f t="shared" si="49"/>
        <v>2</v>
      </c>
      <c r="C188" s="2">
        <f t="shared" si="49"/>
        <v>2</v>
      </c>
      <c r="D188" s="2">
        <f t="shared" si="49"/>
        <v>1</v>
      </c>
      <c r="E188" s="2">
        <f t="shared" si="49"/>
        <v>2</v>
      </c>
      <c r="F188" s="2">
        <f t="shared" si="49"/>
        <v>2</v>
      </c>
      <c r="G188" s="2">
        <f t="shared" si="49"/>
        <v>1</v>
      </c>
      <c r="H188" s="2">
        <f t="shared" si="49"/>
        <v>1</v>
      </c>
      <c r="I188" s="2">
        <f t="shared" si="49"/>
        <v>2</v>
      </c>
      <c r="J188" s="2">
        <f t="shared" si="49"/>
        <v>1</v>
      </c>
      <c r="K188" s="2">
        <f t="shared" si="49"/>
        <v>1</v>
      </c>
      <c r="L188" s="2">
        <f t="shared" si="49"/>
        <v>2</v>
      </c>
      <c r="M188" s="2">
        <f t="shared" si="49"/>
        <v>2</v>
      </c>
      <c r="N188" s="2">
        <f t="shared" si="49"/>
        <v>1</v>
      </c>
      <c r="O188" s="2">
        <f t="shared" si="49"/>
        <v>2</v>
      </c>
      <c r="P188" s="2">
        <f t="shared" si="49"/>
        <v>1</v>
      </c>
      <c r="Q188" s="2">
        <f t="shared" si="49"/>
        <v>2</v>
      </c>
      <c r="R188" s="2">
        <f t="shared" si="49"/>
        <v>1</v>
      </c>
      <c r="S188" s="2">
        <f t="shared" si="49"/>
        <v>1</v>
      </c>
      <c r="T188" s="2">
        <f t="shared" si="49"/>
        <v>2</v>
      </c>
      <c r="U188" s="2">
        <f t="shared" si="49"/>
        <v>2</v>
      </c>
      <c r="V188" s="2">
        <f t="shared" si="50"/>
        <v>1000</v>
      </c>
      <c r="W188" s="2">
        <f t="shared" si="47"/>
        <v>9</v>
      </c>
    </row>
    <row r="189" spans="1:23" x14ac:dyDescent="0.3">
      <c r="A189" s="2" t="str">
        <f t="shared" si="47"/>
        <v>ZH6</v>
      </c>
      <c r="B189" s="2">
        <f t="shared" si="49"/>
        <v>2</v>
      </c>
      <c r="C189" s="2">
        <f t="shared" si="49"/>
        <v>2</v>
      </c>
      <c r="D189" s="2">
        <f t="shared" si="49"/>
        <v>2</v>
      </c>
      <c r="E189" s="2">
        <f t="shared" si="49"/>
        <v>1</v>
      </c>
      <c r="F189" s="2">
        <f t="shared" si="49"/>
        <v>2</v>
      </c>
      <c r="G189" s="2">
        <f t="shared" si="49"/>
        <v>2</v>
      </c>
      <c r="H189" s="2">
        <f t="shared" si="49"/>
        <v>2</v>
      </c>
      <c r="I189" s="2">
        <f t="shared" si="49"/>
        <v>1</v>
      </c>
      <c r="J189" s="2">
        <f t="shared" si="49"/>
        <v>1</v>
      </c>
      <c r="K189" s="2">
        <f t="shared" si="49"/>
        <v>2</v>
      </c>
      <c r="L189" s="2">
        <f t="shared" si="49"/>
        <v>2</v>
      </c>
      <c r="M189" s="2">
        <f t="shared" si="49"/>
        <v>1</v>
      </c>
      <c r="N189" s="2">
        <f t="shared" si="49"/>
        <v>2</v>
      </c>
      <c r="O189" s="2">
        <f t="shared" si="49"/>
        <v>1</v>
      </c>
      <c r="P189" s="2">
        <f t="shared" si="49"/>
        <v>1</v>
      </c>
      <c r="Q189" s="2">
        <f t="shared" si="49"/>
        <v>2</v>
      </c>
      <c r="R189" s="2">
        <f t="shared" si="49"/>
        <v>1</v>
      </c>
      <c r="S189" s="2">
        <f t="shared" si="49"/>
        <v>2</v>
      </c>
      <c r="T189" s="2">
        <f t="shared" si="49"/>
        <v>2</v>
      </c>
      <c r="U189" s="2">
        <f t="shared" si="49"/>
        <v>1</v>
      </c>
      <c r="V189" s="2">
        <f t="shared" si="50"/>
        <v>1000</v>
      </c>
      <c r="W189" s="2">
        <f t="shared" si="47"/>
        <v>8</v>
      </c>
    </row>
    <row r="190" spans="1:23" x14ac:dyDescent="0.3">
      <c r="A190" s="2" t="str">
        <f t="shared" si="47"/>
        <v>ZH7</v>
      </c>
      <c r="B190" s="2">
        <f t="shared" si="49"/>
        <v>1</v>
      </c>
      <c r="C190" s="2">
        <f t="shared" si="49"/>
        <v>2</v>
      </c>
      <c r="D190" s="2">
        <f t="shared" si="49"/>
        <v>1</v>
      </c>
      <c r="E190" s="2">
        <f t="shared" si="49"/>
        <v>2</v>
      </c>
      <c r="F190" s="2">
        <f t="shared" si="49"/>
        <v>1</v>
      </c>
      <c r="G190" s="2">
        <f t="shared" si="49"/>
        <v>2</v>
      </c>
      <c r="H190" s="2">
        <f t="shared" si="49"/>
        <v>1</v>
      </c>
      <c r="I190" s="2">
        <f t="shared" si="49"/>
        <v>1</v>
      </c>
      <c r="J190" s="2">
        <f t="shared" si="49"/>
        <v>2</v>
      </c>
      <c r="K190" s="2">
        <f t="shared" si="49"/>
        <v>2</v>
      </c>
      <c r="L190" s="2">
        <f t="shared" si="49"/>
        <v>1</v>
      </c>
      <c r="M190" s="2">
        <f t="shared" si="49"/>
        <v>2</v>
      </c>
      <c r="N190" s="2">
        <f t="shared" si="49"/>
        <v>2</v>
      </c>
      <c r="O190" s="2">
        <f t="shared" si="49"/>
        <v>1</v>
      </c>
      <c r="P190" s="2">
        <f t="shared" si="49"/>
        <v>1</v>
      </c>
      <c r="Q190" s="2">
        <f t="shared" si="49"/>
        <v>2</v>
      </c>
      <c r="R190" s="2">
        <f t="shared" si="49"/>
        <v>2</v>
      </c>
      <c r="S190" s="2">
        <f t="shared" si="49"/>
        <v>1</v>
      </c>
      <c r="T190" s="2">
        <f t="shared" si="49"/>
        <v>1</v>
      </c>
      <c r="U190" s="2">
        <f t="shared" si="49"/>
        <v>1</v>
      </c>
      <c r="V190" s="2">
        <f t="shared" si="50"/>
        <v>2000</v>
      </c>
      <c r="W190" s="2">
        <f t="shared" si="47"/>
        <v>11</v>
      </c>
    </row>
    <row r="191" spans="1:23" x14ac:dyDescent="0.3">
      <c r="A191" s="2" t="str">
        <f t="shared" si="47"/>
        <v>ZH8</v>
      </c>
      <c r="B191" s="2">
        <f t="shared" si="49"/>
        <v>2</v>
      </c>
      <c r="C191" s="2">
        <f t="shared" si="49"/>
        <v>1</v>
      </c>
      <c r="D191" s="2">
        <f t="shared" si="49"/>
        <v>1</v>
      </c>
      <c r="E191" s="2">
        <f t="shared" si="49"/>
        <v>2</v>
      </c>
      <c r="F191" s="2">
        <f t="shared" si="49"/>
        <v>2</v>
      </c>
      <c r="G191" s="2">
        <f t="shared" si="49"/>
        <v>1</v>
      </c>
      <c r="H191" s="2">
        <f t="shared" si="49"/>
        <v>1</v>
      </c>
      <c r="I191" s="2">
        <f t="shared" si="49"/>
        <v>1</v>
      </c>
      <c r="J191" s="2">
        <f t="shared" si="49"/>
        <v>2</v>
      </c>
      <c r="K191" s="2">
        <f t="shared" si="49"/>
        <v>2</v>
      </c>
      <c r="L191" s="2">
        <f t="shared" si="49"/>
        <v>1</v>
      </c>
      <c r="M191" s="2">
        <f t="shared" si="49"/>
        <v>1</v>
      </c>
      <c r="N191" s="2">
        <f t="shared" si="49"/>
        <v>2</v>
      </c>
      <c r="O191" s="2">
        <f t="shared" si="49"/>
        <v>1</v>
      </c>
      <c r="P191" s="2">
        <f t="shared" si="49"/>
        <v>2</v>
      </c>
      <c r="Q191" s="2">
        <f t="shared" si="49"/>
        <v>2</v>
      </c>
      <c r="R191" s="2">
        <f t="shared" si="49"/>
        <v>1</v>
      </c>
      <c r="S191" s="2">
        <f t="shared" si="49"/>
        <v>2</v>
      </c>
      <c r="T191" s="2">
        <f t="shared" si="49"/>
        <v>1</v>
      </c>
      <c r="U191" s="2">
        <f t="shared" si="49"/>
        <v>2</v>
      </c>
      <c r="V191" s="2">
        <f t="shared" si="50"/>
        <v>2000</v>
      </c>
      <c r="W191" s="2">
        <f t="shared" si="47"/>
        <v>10</v>
      </c>
    </row>
    <row r="192" spans="1:23" x14ac:dyDescent="0.3">
      <c r="A192" s="2" t="str">
        <f t="shared" si="47"/>
        <v>ZH9</v>
      </c>
      <c r="B192" s="2">
        <f t="shared" si="49"/>
        <v>1</v>
      </c>
      <c r="C192" s="2">
        <f t="shared" si="49"/>
        <v>2</v>
      </c>
      <c r="D192" s="2">
        <f t="shared" si="49"/>
        <v>1</v>
      </c>
      <c r="E192" s="2">
        <f t="shared" si="49"/>
        <v>2</v>
      </c>
      <c r="F192" s="2">
        <f t="shared" si="49"/>
        <v>1</v>
      </c>
      <c r="G192" s="2">
        <f t="shared" si="49"/>
        <v>2</v>
      </c>
      <c r="H192" s="2">
        <f t="shared" si="49"/>
        <v>2</v>
      </c>
      <c r="I192" s="2">
        <f t="shared" si="49"/>
        <v>2</v>
      </c>
      <c r="J192" s="2">
        <f t="shared" si="49"/>
        <v>2</v>
      </c>
      <c r="K192" s="2">
        <f t="shared" si="49"/>
        <v>1</v>
      </c>
      <c r="L192" s="2">
        <f t="shared" si="49"/>
        <v>2</v>
      </c>
      <c r="M192" s="2">
        <f t="shared" si="49"/>
        <v>2</v>
      </c>
      <c r="N192" s="2">
        <f t="shared" si="49"/>
        <v>1</v>
      </c>
      <c r="O192" s="2">
        <f t="shared" si="49"/>
        <v>2</v>
      </c>
      <c r="P192" s="2">
        <f t="shared" si="49"/>
        <v>1</v>
      </c>
      <c r="Q192" s="2">
        <f t="shared" si="49"/>
        <v>2</v>
      </c>
      <c r="R192" s="2">
        <f t="shared" si="49"/>
        <v>1</v>
      </c>
      <c r="S192" s="2">
        <f t="shared" si="49"/>
        <v>1</v>
      </c>
      <c r="T192" s="2">
        <f t="shared" si="49"/>
        <v>1</v>
      </c>
      <c r="U192" s="2">
        <f t="shared" si="49"/>
        <v>1</v>
      </c>
      <c r="V192" s="2">
        <f t="shared" si="50"/>
        <v>2000</v>
      </c>
      <c r="W192" s="2">
        <f t="shared" si="47"/>
        <v>10</v>
      </c>
    </row>
    <row r="193" spans="1:23" x14ac:dyDescent="0.3">
      <c r="A193" s="2" t="str">
        <f t="shared" si="47"/>
        <v>ZH10</v>
      </c>
      <c r="B193" s="2">
        <f t="shared" si="49"/>
        <v>1</v>
      </c>
      <c r="C193" s="2">
        <f t="shared" si="49"/>
        <v>1</v>
      </c>
      <c r="D193" s="2">
        <f t="shared" si="49"/>
        <v>1</v>
      </c>
      <c r="E193" s="2">
        <f t="shared" si="49"/>
        <v>2</v>
      </c>
      <c r="F193" s="2">
        <f t="shared" si="49"/>
        <v>2</v>
      </c>
      <c r="G193" s="2">
        <f t="shared" si="49"/>
        <v>1</v>
      </c>
      <c r="H193" s="2">
        <f t="shared" si="49"/>
        <v>2</v>
      </c>
      <c r="I193" s="2">
        <f t="shared" si="49"/>
        <v>1</v>
      </c>
      <c r="J193" s="2">
        <f t="shared" si="49"/>
        <v>2</v>
      </c>
      <c r="K193" s="2">
        <f t="shared" si="49"/>
        <v>1</v>
      </c>
      <c r="L193" s="2">
        <f t="shared" si="49"/>
        <v>2</v>
      </c>
      <c r="M193" s="2">
        <f t="shared" si="49"/>
        <v>1</v>
      </c>
      <c r="N193" s="2">
        <f t="shared" si="49"/>
        <v>1</v>
      </c>
      <c r="O193" s="2">
        <f t="shared" si="49"/>
        <v>2</v>
      </c>
      <c r="P193" s="2">
        <f t="shared" si="49"/>
        <v>1</v>
      </c>
      <c r="Q193" s="2">
        <f t="shared" si="49"/>
        <v>2</v>
      </c>
      <c r="R193" s="2">
        <f t="shared" si="49"/>
        <v>1</v>
      </c>
      <c r="S193" s="2">
        <f t="shared" si="49"/>
        <v>1</v>
      </c>
      <c r="T193" s="2">
        <f t="shared" si="49"/>
        <v>2</v>
      </c>
      <c r="U193" s="2">
        <f t="shared" si="49"/>
        <v>2</v>
      </c>
      <c r="V193" s="2">
        <f t="shared" si="50"/>
        <v>3000</v>
      </c>
      <c r="W193" s="2">
        <f t="shared" si="47"/>
        <v>11</v>
      </c>
    </row>
    <row r="194" spans="1:23" x14ac:dyDescent="0.3">
      <c r="A194" s="2" t="str">
        <f t="shared" si="47"/>
        <v>ZH11</v>
      </c>
      <c r="B194" s="2">
        <f t="shared" si="49"/>
        <v>1</v>
      </c>
      <c r="C194" s="2">
        <f t="shared" si="49"/>
        <v>2</v>
      </c>
      <c r="D194" s="2">
        <f t="shared" si="49"/>
        <v>1</v>
      </c>
      <c r="E194" s="2">
        <f t="shared" si="49"/>
        <v>1</v>
      </c>
      <c r="F194" s="2">
        <f t="shared" si="49"/>
        <v>1</v>
      </c>
      <c r="G194" s="2">
        <f t="shared" si="49"/>
        <v>2</v>
      </c>
      <c r="H194" s="2">
        <f t="shared" si="49"/>
        <v>2</v>
      </c>
      <c r="I194" s="2">
        <f t="shared" si="49"/>
        <v>1</v>
      </c>
      <c r="J194" s="2">
        <f t="shared" si="49"/>
        <v>2</v>
      </c>
      <c r="K194" s="2">
        <f t="shared" si="49"/>
        <v>2</v>
      </c>
      <c r="L194" s="2">
        <f t="shared" si="49"/>
        <v>2</v>
      </c>
      <c r="M194" s="2">
        <f t="shared" si="49"/>
        <v>2</v>
      </c>
      <c r="N194" s="2">
        <f t="shared" si="49"/>
        <v>2</v>
      </c>
      <c r="O194" s="2">
        <f t="shared" si="49"/>
        <v>2</v>
      </c>
      <c r="P194" s="2">
        <f t="shared" si="49"/>
        <v>1</v>
      </c>
      <c r="Q194" s="2">
        <f t="shared" si="49"/>
        <v>2</v>
      </c>
      <c r="R194" s="2">
        <f t="shared" si="49"/>
        <v>1</v>
      </c>
      <c r="S194" s="2">
        <f t="shared" si="49"/>
        <v>1</v>
      </c>
      <c r="T194" s="2">
        <f t="shared" si="49"/>
        <v>1</v>
      </c>
      <c r="U194" s="2">
        <f t="shared" si="49"/>
        <v>1</v>
      </c>
      <c r="V194" s="2">
        <f t="shared" si="50"/>
        <v>2000</v>
      </c>
      <c r="W194" s="2">
        <f t="shared" si="47"/>
        <v>10</v>
      </c>
    </row>
    <row r="195" spans="1:23" x14ac:dyDescent="0.3">
      <c r="A195" s="2" t="str">
        <f t="shared" si="47"/>
        <v>ZH12</v>
      </c>
      <c r="B195" s="2">
        <f t="shared" si="49"/>
        <v>1</v>
      </c>
      <c r="C195" s="2">
        <f t="shared" si="49"/>
        <v>2</v>
      </c>
      <c r="D195" s="2">
        <f t="shared" si="49"/>
        <v>2</v>
      </c>
      <c r="E195" s="2">
        <f t="shared" si="49"/>
        <v>1</v>
      </c>
      <c r="F195" s="2">
        <f t="shared" si="49"/>
        <v>1</v>
      </c>
      <c r="G195" s="2">
        <f t="shared" si="49"/>
        <v>1</v>
      </c>
      <c r="H195" s="2">
        <f t="shared" si="49"/>
        <v>1</v>
      </c>
      <c r="I195" s="2">
        <f t="shared" si="49"/>
        <v>2</v>
      </c>
      <c r="J195" s="2">
        <f t="shared" si="49"/>
        <v>1</v>
      </c>
      <c r="K195" s="2">
        <f t="shared" si="49"/>
        <v>1</v>
      </c>
      <c r="L195" s="2">
        <f t="shared" si="49"/>
        <v>1</v>
      </c>
      <c r="M195" s="2">
        <f t="shared" si="49"/>
        <v>2</v>
      </c>
      <c r="N195" s="2">
        <f t="shared" si="49"/>
        <v>1</v>
      </c>
      <c r="O195" s="2">
        <f t="shared" si="49"/>
        <v>1</v>
      </c>
      <c r="P195" s="2">
        <f t="shared" si="49"/>
        <v>1</v>
      </c>
      <c r="Q195" s="2">
        <f t="shared" si="49"/>
        <v>2</v>
      </c>
      <c r="R195" s="2">
        <f t="shared" si="49"/>
        <v>1</v>
      </c>
      <c r="S195" s="2">
        <f t="shared" si="49"/>
        <v>2</v>
      </c>
      <c r="T195" s="2">
        <f t="shared" si="49"/>
        <v>2</v>
      </c>
      <c r="U195" s="2">
        <f t="shared" si="49"/>
        <v>1</v>
      </c>
      <c r="V195" s="2">
        <f t="shared" si="50"/>
        <v>2000</v>
      </c>
      <c r="W195" s="2">
        <f t="shared" si="47"/>
        <v>13</v>
      </c>
    </row>
    <row r="196" spans="1:23" x14ac:dyDescent="0.3">
      <c r="A196" s="2" t="str">
        <f t="shared" si="47"/>
        <v>ZH13</v>
      </c>
      <c r="B196" s="2">
        <f t="shared" si="49"/>
        <v>2</v>
      </c>
      <c r="C196" s="2">
        <f t="shared" si="49"/>
        <v>1</v>
      </c>
      <c r="D196" s="2">
        <f t="shared" si="49"/>
        <v>1</v>
      </c>
      <c r="E196" s="2">
        <f t="shared" si="49"/>
        <v>1</v>
      </c>
      <c r="F196" s="2">
        <f t="shared" si="49"/>
        <v>2</v>
      </c>
      <c r="G196" s="2">
        <f t="shared" si="49"/>
        <v>1</v>
      </c>
      <c r="H196" s="2">
        <f t="shared" si="49"/>
        <v>1</v>
      </c>
      <c r="I196" s="2">
        <f t="shared" si="49"/>
        <v>1</v>
      </c>
      <c r="J196" s="2">
        <f t="shared" si="49"/>
        <v>1</v>
      </c>
      <c r="K196" s="2">
        <f t="shared" si="49"/>
        <v>1</v>
      </c>
      <c r="L196" s="2">
        <f t="shared" si="49"/>
        <v>1</v>
      </c>
      <c r="M196" s="2">
        <f t="shared" si="49"/>
        <v>2</v>
      </c>
      <c r="N196" s="2">
        <f t="shared" si="49"/>
        <v>2</v>
      </c>
      <c r="O196" s="2">
        <f t="shared" si="49"/>
        <v>2</v>
      </c>
      <c r="P196" s="2">
        <f t="shared" si="49"/>
        <v>2</v>
      </c>
      <c r="Q196" s="2">
        <f t="shared" si="49"/>
        <v>2</v>
      </c>
      <c r="R196" s="2">
        <f t="shared" si="49"/>
        <v>2</v>
      </c>
      <c r="S196" s="2">
        <f t="shared" si="49"/>
        <v>2</v>
      </c>
      <c r="T196" s="2">
        <f t="shared" si="49"/>
        <v>2</v>
      </c>
      <c r="U196" s="2">
        <f t="shared" si="49"/>
        <v>2</v>
      </c>
      <c r="V196" s="2">
        <f t="shared" si="50"/>
        <v>1000</v>
      </c>
      <c r="W196" s="2">
        <f t="shared" si="47"/>
        <v>9</v>
      </c>
    </row>
    <row r="197" spans="1:23" x14ac:dyDescent="0.3">
      <c r="A197" s="2" t="str">
        <f t="shared" si="47"/>
        <v>ZH14</v>
      </c>
      <c r="B197" s="2">
        <f t="shared" si="49"/>
        <v>1</v>
      </c>
      <c r="C197" s="2">
        <f t="shared" si="49"/>
        <v>2</v>
      </c>
      <c r="D197" s="2">
        <f t="shared" si="49"/>
        <v>1</v>
      </c>
      <c r="E197" s="2">
        <f t="shared" si="49"/>
        <v>2</v>
      </c>
      <c r="F197" s="2">
        <f t="shared" si="49"/>
        <v>1</v>
      </c>
      <c r="G197" s="2">
        <f t="shared" si="49"/>
        <v>1</v>
      </c>
      <c r="H197" s="2">
        <f t="shared" si="49"/>
        <v>1</v>
      </c>
      <c r="I197" s="2">
        <f t="shared" si="49"/>
        <v>1</v>
      </c>
      <c r="J197" s="2">
        <f t="shared" si="49"/>
        <v>1</v>
      </c>
      <c r="K197" s="2">
        <f t="shared" si="49"/>
        <v>1</v>
      </c>
      <c r="L197" s="2">
        <f t="shared" si="49"/>
        <v>2</v>
      </c>
      <c r="M197" s="2">
        <f t="shared" si="49"/>
        <v>2</v>
      </c>
      <c r="N197" s="2">
        <f t="shared" si="49"/>
        <v>2</v>
      </c>
      <c r="O197" s="2">
        <f t="shared" si="49"/>
        <v>1</v>
      </c>
      <c r="P197" s="2">
        <f t="shared" si="49"/>
        <v>1</v>
      </c>
      <c r="Q197" s="2">
        <f t="shared" ref="Q197:U197" si="51">2-Q168</f>
        <v>1</v>
      </c>
      <c r="R197" s="2">
        <f t="shared" si="51"/>
        <v>1</v>
      </c>
      <c r="S197" s="2">
        <f t="shared" si="51"/>
        <v>2</v>
      </c>
      <c r="T197" s="2">
        <f t="shared" si="51"/>
        <v>1</v>
      </c>
      <c r="U197" s="2">
        <f t="shared" si="51"/>
        <v>1</v>
      </c>
      <c r="V197" s="2">
        <f t="shared" si="50"/>
        <v>3000</v>
      </c>
      <c r="W197" s="2">
        <f t="shared" si="47"/>
        <v>14</v>
      </c>
    </row>
    <row r="198" spans="1:23" x14ac:dyDescent="0.3">
      <c r="A198" s="2" t="str">
        <f t="shared" si="47"/>
        <v>ZH15</v>
      </c>
      <c r="B198" s="2">
        <f t="shared" ref="B198:U208" si="52">2-B169</f>
        <v>2</v>
      </c>
      <c r="C198" s="2">
        <f t="shared" si="52"/>
        <v>2</v>
      </c>
      <c r="D198" s="2">
        <f t="shared" si="52"/>
        <v>1</v>
      </c>
      <c r="E198" s="2">
        <f t="shared" si="52"/>
        <v>1</v>
      </c>
      <c r="F198" s="2">
        <f t="shared" si="52"/>
        <v>2</v>
      </c>
      <c r="G198" s="2">
        <f t="shared" si="52"/>
        <v>2</v>
      </c>
      <c r="H198" s="2">
        <f t="shared" si="52"/>
        <v>1</v>
      </c>
      <c r="I198" s="2">
        <f t="shared" si="52"/>
        <v>2</v>
      </c>
      <c r="J198" s="2">
        <f t="shared" si="52"/>
        <v>1</v>
      </c>
      <c r="K198" s="2">
        <f t="shared" si="52"/>
        <v>1</v>
      </c>
      <c r="L198" s="2">
        <f t="shared" si="52"/>
        <v>2</v>
      </c>
      <c r="M198" s="2">
        <f t="shared" si="52"/>
        <v>1</v>
      </c>
      <c r="N198" s="2">
        <f t="shared" si="52"/>
        <v>1</v>
      </c>
      <c r="O198" s="2">
        <f t="shared" si="52"/>
        <v>2</v>
      </c>
      <c r="P198" s="2">
        <f t="shared" si="52"/>
        <v>2</v>
      </c>
      <c r="Q198" s="2">
        <f t="shared" si="52"/>
        <v>2</v>
      </c>
      <c r="R198" s="2">
        <f t="shared" si="52"/>
        <v>1</v>
      </c>
      <c r="S198" s="2">
        <f t="shared" si="52"/>
        <v>1</v>
      </c>
      <c r="T198" s="2">
        <f t="shared" si="52"/>
        <v>1</v>
      </c>
      <c r="U198" s="2">
        <f t="shared" si="52"/>
        <v>2</v>
      </c>
      <c r="V198" s="2">
        <f t="shared" si="50"/>
        <v>2000</v>
      </c>
      <c r="W198" s="2">
        <f t="shared" si="47"/>
        <v>10</v>
      </c>
    </row>
    <row r="199" spans="1:23" x14ac:dyDescent="0.3">
      <c r="A199" s="2" t="str">
        <f t="shared" ref="A199:W208" si="53">A170</f>
        <v>ZH16</v>
      </c>
      <c r="B199" s="2">
        <f t="shared" si="52"/>
        <v>2</v>
      </c>
      <c r="C199" s="2">
        <f t="shared" si="52"/>
        <v>2</v>
      </c>
      <c r="D199" s="2">
        <f t="shared" si="52"/>
        <v>2</v>
      </c>
      <c r="E199" s="2">
        <f t="shared" si="52"/>
        <v>1</v>
      </c>
      <c r="F199" s="2">
        <f t="shared" si="52"/>
        <v>2</v>
      </c>
      <c r="G199" s="2">
        <f t="shared" si="52"/>
        <v>1</v>
      </c>
      <c r="H199" s="2">
        <f t="shared" si="52"/>
        <v>1</v>
      </c>
      <c r="I199" s="2">
        <f t="shared" si="52"/>
        <v>2</v>
      </c>
      <c r="J199" s="2">
        <f t="shared" si="52"/>
        <v>2</v>
      </c>
      <c r="K199" s="2">
        <f t="shared" si="52"/>
        <v>1</v>
      </c>
      <c r="L199" s="2">
        <f t="shared" si="52"/>
        <v>2</v>
      </c>
      <c r="M199" s="2">
        <f t="shared" si="52"/>
        <v>1</v>
      </c>
      <c r="N199" s="2">
        <f t="shared" si="52"/>
        <v>2</v>
      </c>
      <c r="O199" s="2">
        <f t="shared" si="52"/>
        <v>1</v>
      </c>
      <c r="P199" s="2">
        <f t="shared" si="52"/>
        <v>2</v>
      </c>
      <c r="Q199" s="2">
        <f t="shared" si="52"/>
        <v>2</v>
      </c>
      <c r="R199" s="2">
        <f t="shared" si="52"/>
        <v>2</v>
      </c>
      <c r="S199" s="2">
        <f t="shared" si="52"/>
        <v>1</v>
      </c>
      <c r="T199" s="2">
        <f t="shared" si="52"/>
        <v>2</v>
      </c>
      <c r="U199" s="2">
        <f t="shared" si="52"/>
        <v>2</v>
      </c>
      <c r="V199" s="2">
        <f t="shared" si="50"/>
        <v>1000</v>
      </c>
      <c r="W199" s="2">
        <f t="shared" si="53"/>
        <v>7</v>
      </c>
    </row>
    <row r="200" spans="1:23" x14ac:dyDescent="0.3">
      <c r="A200" s="2" t="str">
        <f t="shared" si="53"/>
        <v>ZH17</v>
      </c>
      <c r="B200" s="2">
        <f t="shared" si="52"/>
        <v>2</v>
      </c>
      <c r="C200" s="2">
        <f t="shared" si="52"/>
        <v>2</v>
      </c>
      <c r="D200" s="2">
        <f t="shared" si="52"/>
        <v>2</v>
      </c>
      <c r="E200" s="2">
        <f t="shared" si="52"/>
        <v>1</v>
      </c>
      <c r="F200" s="2">
        <f t="shared" si="52"/>
        <v>1</v>
      </c>
      <c r="G200" s="2">
        <f t="shared" si="52"/>
        <v>2</v>
      </c>
      <c r="H200" s="2">
        <f t="shared" si="52"/>
        <v>2</v>
      </c>
      <c r="I200" s="2">
        <f t="shared" si="52"/>
        <v>1</v>
      </c>
      <c r="J200" s="2">
        <f t="shared" si="52"/>
        <v>2</v>
      </c>
      <c r="K200" s="2">
        <f t="shared" si="52"/>
        <v>2</v>
      </c>
      <c r="L200" s="2">
        <f t="shared" si="52"/>
        <v>1</v>
      </c>
      <c r="M200" s="2">
        <f t="shared" si="52"/>
        <v>1</v>
      </c>
      <c r="N200" s="2">
        <f t="shared" si="52"/>
        <v>1</v>
      </c>
      <c r="O200" s="2">
        <f t="shared" si="52"/>
        <v>2</v>
      </c>
      <c r="P200" s="2">
        <f t="shared" si="52"/>
        <v>2</v>
      </c>
      <c r="Q200" s="2">
        <f t="shared" si="52"/>
        <v>2</v>
      </c>
      <c r="R200" s="2">
        <f t="shared" si="52"/>
        <v>2</v>
      </c>
      <c r="S200" s="2">
        <f t="shared" si="52"/>
        <v>2</v>
      </c>
      <c r="T200" s="2">
        <f t="shared" si="52"/>
        <v>2</v>
      </c>
      <c r="U200" s="2">
        <f t="shared" si="52"/>
        <v>2</v>
      </c>
      <c r="V200" s="2">
        <f t="shared" si="50"/>
        <v>1000</v>
      </c>
      <c r="W200" s="2">
        <f t="shared" si="53"/>
        <v>6</v>
      </c>
    </row>
    <row r="201" spans="1:23" x14ac:dyDescent="0.3">
      <c r="A201" s="2" t="str">
        <f t="shared" si="53"/>
        <v>ZH18</v>
      </c>
      <c r="B201" s="2">
        <f t="shared" si="52"/>
        <v>2</v>
      </c>
      <c r="C201" s="2">
        <f t="shared" si="52"/>
        <v>1</v>
      </c>
      <c r="D201" s="2">
        <f t="shared" si="52"/>
        <v>2</v>
      </c>
      <c r="E201" s="2">
        <f t="shared" si="52"/>
        <v>1</v>
      </c>
      <c r="F201" s="2">
        <f t="shared" si="52"/>
        <v>2</v>
      </c>
      <c r="G201" s="2">
        <f t="shared" si="52"/>
        <v>1</v>
      </c>
      <c r="H201" s="2">
        <f t="shared" si="52"/>
        <v>2</v>
      </c>
      <c r="I201" s="2">
        <f t="shared" si="52"/>
        <v>1</v>
      </c>
      <c r="J201" s="2">
        <f t="shared" si="52"/>
        <v>1</v>
      </c>
      <c r="K201" s="2">
        <f t="shared" si="52"/>
        <v>1</v>
      </c>
      <c r="L201" s="2">
        <f t="shared" si="52"/>
        <v>1</v>
      </c>
      <c r="M201" s="2">
        <f t="shared" si="52"/>
        <v>1</v>
      </c>
      <c r="N201" s="2">
        <f t="shared" si="52"/>
        <v>1</v>
      </c>
      <c r="O201" s="2">
        <f t="shared" si="52"/>
        <v>1</v>
      </c>
      <c r="P201" s="2">
        <f t="shared" si="52"/>
        <v>2</v>
      </c>
      <c r="Q201" s="2">
        <f t="shared" si="52"/>
        <v>1</v>
      </c>
      <c r="R201" s="2">
        <f t="shared" si="52"/>
        <v>2</v>
      </c>
      <c r="S201" s="2">
        <f t="shared" si="52"/>
        <v>1</v>
      </c>
      <c r="T201" s="2">
        <f t="shared" si="52"/>
        <v>2</v>
      </c>
      <c r="U201" s="2">
        <f t="shared" si="52"/>
        <v>2</v>
      </c>
      <c r="V201" s="2">
        <f t="shared" si="50"/>
        <v>2000</v>
      </c>
      <c r="W201" s="2">
        <f t="shared" si="53"/>
        <v>12</v>
      </c>
    </row>
    <row r="202" spans="1:23" x14ac:dyDescent="0.3">
      <c r="A202" s="2" t="str">
        <f t="shared" si="53"/>
        <v>ZH19</v>
      </c>
      <c r="B202" s="2">
        <f t="shared" si="52"/>
        <v>1</v>
      </c>
      <c r="C202" s="2">
        <f t="shared" si="52"/>
        <v>2</v>
      </c>
      <c r="D202" s="2">
        <f t="shared" si="52"/>
        <v>1</v>
      </c>
      <c r="E202" s="2">
        <f t="shared" si="52"/>
        <v>1</v>
      </c>
      <c r="F202" s="2">
        <f t="shared" si="52"/>
        <v>2</v>
      </c>
      <c r="G202" s="2">
        <f t="shared" si="52"/>
        <v>1</v>
      </c>
      <c r="H202" s="2">
        <f t="shared" si="52"/>
        <v>2</v>
      </c>
      <c r="I202" s="2">
        <f t="shared" si="52"/>
        <v>1</v>
      </c>
      <c r="J202" s="2">
        <f t="shared" si="52"/>
        <v>1</v>
      </c>
      <c r="K202" s="2">
        <f t="shared" si="52"/>
        <v>2</v>
      </c>
      <c r="L202" s="2">
        <f t="shared" si="52"/>
        <v>1</v>
      </c>
      <c r="M202" s="2">
        <f t="shared" si="52"/>
        <v>1</v>
      </c>
      <c r="N202" s="2">
        <f t="shared" si="52"/>
        <v>2</v>
      </c>
      <c r="O202" s="2">
        <f t="shared" si="52"/>
        <v>1</v>
      </c>
      <c r="P202" s="2">
        <f t="shared" si="52"/>
        <v>1</v>
      </c>
      <c r="Q202" s="2">
        <f t="shared" si="52"/>
        <v>2</v>
      </c>
      <c r="R202" s="2">
        <f t="shared" si="52"/>
        <v>2</v>
      </c>
      <c r="S202" s="2">
        <f t="shared" si="52"/>
        <v>1</v>
      </c>
      <c r="T202" s="2">
        <f t="shared" si="52"/>
        <v>2</v>
      </c>
      <c r="U202" s="2">
        <f t="shared" si="52"/>
        <v>2</v>
      </c>
      <c r="V202" s="2">
        <f t="shared" si="50"/>
        <v>1000</v>
      </c>
      <c r="W202" s="2">
        <f t="shared" si="53"/>
        <v>11</v>
      </c>
    </row>
    <row r="203" spans="1:23" x14ac:dyDescent="0.3">
      <c r="A203" s="2" t="str">
        <f t="shared" si="53"/>
        <v>ZH20</v>
      </c>
      <c r="B203" s="2">
        <f t="shared" si="52"/>
        <v>2</v>
      </c>
      <c r="C203" s="2">
        <f t="shared" si="52"/>
        <v>2</v>
      </c>
      <c r="D203" s="2">
        <f t="shared" si="52"/>
        <v>1</v>
      </c>
      <c r="E203" s="2">
        <f t="shared" si="52"/>
        <v>1</v>
      </c>
      <c r="F203" s="2">
        <f t="shared" si="52"/>
        <v>1</v>
      </c>
      <c r="G203" s="2">
        <f t="shared" si="52"/>
        <v>1</v>
      </c>
      <c r="H203" s="2">
        <f t="shared" si="52"/>
        <v>2</v>
      </c>
      <c r="I203" s="2">
        <f t="shared" si="52"/>
        <v>2</v>
      </c>
      <c r="J203" s="2">
        <f t="shared" si="52"/>
        <v>1</v>
      </c>
      <c r="K203" s="2">
        <f t="shared" si="52"/>
        <v>2</v>
      </c>
      <c r="L203" s="2">
        <f t="shared" si="52"/>
        <v>2</v>
      </c>
      <c r="M203" s="2">
        <f t="shared" si="52"/>
        <v>1</v>
      </c>
      <c r="N203" s="2">
        <f t="shared" si="52"/>
        <v>1</v>
      </c>
      <c r="O203" s="2">
        <f t="shared" si="52"/>
        <v>1</v>
      </c>
      <c r="P203" s="2">
        <f t="shared" si="52"/>
        <v>2</v>
      </c>
      <c r="Q203" s="2">
        <f t="shared" si="52"/>
        <v>2</v>
      </c>
      <c r="R203" s="2">
        <f t="shared" si="52"/>
        <v>2</v>
      </c>
      <c r="S203" s="2">
        <f t="shared" si="52"/>
        <v>1</v>
      </c>
      <c r="T203" s="2">
        <f t="shared" si="52"/>
        <v>2</v>
      </c>
      <c r="U203" s="2">
        <f t="shared" si="52"/>
        <v>2</v>
      </c>
      <c r="V203" s="2">
        <f t="shared" si="50"/>
        <v>1000</v>
      </c>
      <c r="W203" s="2">
        <f t="shared" si="53"/>
        <v>9</v>
      </c>
    </row>
    <row r="204" spans="1:23" x14ac:dyDescent="0.3">
      <c r="A204" s="2" t="str">
        <f t="shared" si="53"/>
        <v>ZH21</v>
      </c>
      <c r="B204" s="2">
        <f t="shared" si="52"/>
        <v>1</v>
      </c>
      <c r="C204" s="2">
        <f t="shared" si="52"/>
        <v>1</v>
      </c>
      <c r="D204" s="2">
        <f t="shared" si="52"/>
        <v>1</v>
      </c>
      <c r="E204" s="2">
        <f t="shared" si="52"/>
        <v>2</v>
      </c>
      <c r="F204" s="2">
        <f t="shared" si="52"/>
        <v>2</v>
      </c>
      <c r="G204" s="2">
        <f t="shared" si="52"/>
        <v>2</v>
      </c>
      <c r="H204" s="2">
        <f t="shared" si="52"/>
        <v>2</v>
      </c>
      <c r="I204" s="2">
        <f t="shared" si="52"/>
        <v>1</v>
      </c>
      <c r="J204" s="2">
        <f t="shared" si="52"/>
        <v>2</v>
      </c>
      <c r="K204" s="2">
        <f t="shared" si="52"/>
        <v>1</v>
      </c>
      <c r="L204" s="2">
        <f t="shared" si="52"/>
        <v>2</v>
      </c>
      <c r="M204" s="2">
        <f t="shared" si="52"/>
        <v>1</v>
      </c>
      <c r="N204" s="2">
        <f t="shared" si="52"/>
        <v>2</v>
      </c>
      <c r="O204" s="2">
        <f t="shared" si="52"/>
        <v>2</v>
      </c>
      <c r="P204" s="2">
        <f t="shared" si="52"/>
        <v>2</v>
      </c>
      <c r="Q204" s="2">
        <f t="shared" si="52"/>
        <v>1</v>
      </c>
      <c r="R204" s="2">
        <f t="shared" si="52"/>
        <v>1</v>
      </c>
      <c r="S204" s="2">
        <f t="shared" si="52"/>
        <v>1</v>
      </c>
      <c r="T204" s="2">
        <f t="shared" si="52"/>
        <v>2</v>
      </c>
      <c r="U204" s="2">
        <f t="shared" si="52"/>
        <v>2</v>
      </c>
      <c r="V204" s="2">
        <f t="shared" si="50"/>
        <v>2000</v>
      </c>
      <c r="W204" s="2">
        <f t="shared" si="53"/>
        <v>9</v>
      </c>
    </row>
    <row r="205" spans="1:23" x14ac:dyDescent="0.3">
      <c r="A205" s="2" t="str">
        <f t="shared" si="53"/>
        <v>ZH22</v>
      </c>
      <c r="B205" s="2">
        <f t="shared" si="52"/>
        <v>2</v>
      </c>
      <c r="C205" s="2">
        <f t="shared" si="52"/>
        <v>2</v>
      </c>
      <c r="D205" s="2">
        <f t="shared" si="52"/>
        <v>2</v>
      </c>
      <c r="E205" s="2">
        <f t="shared" si="52"/>
        <v>1</v>
      </c>
      <c r="F205" s="2">
        <f t="shared" si="52"/>
        <v>2</v>
      </c>
      <c r="G205" s="2">
        <f t="shared" si="52"/>
        <v>1</v>
      </c>
      <c r="H205" s="2">
        <f t="shared" si="52"/>
        <v>1</v>
      </c>
      <c r="I205" s="2">
        <f t="shared" si="52"/>
        <v>2</v>
      </c>
      <c r="J205" s="2">
        <f t="shared" si="52"/>
        <v>1</v>
      </c>
      <c r="K205" s="2">
        <f t="shared" si="52"/>
        <v>1</v>
      </c>
      <c r="L205" s="2">
        <f t="shared" si="52"/>
        <v>1</v>
      </c>
      <c r="M205" s="2">
        <f t="shared" si="52"/>
        <v>1</v>
      </c>
      <c r="N205" s="2">
        <f t="shared" si="52"/>
        <v>2</v>
      </c>
      <c r="O205" s="2">
        <f t="shared" si="52"/>
        <v>2</v>
      </c>
      <c r="P205" s="2">
        <f t="shared" si="52"/>
        <v>2</v>
      </c>
      <c r="Q205" s="2">
        <f t="shared" si="52"/>
        <v>1</v>
      </c>
      <c r="R205" s="2">
        <f t="shared" si="52"/>
        <v>1</v>
      </c>
      <c r="S205" s="2">
        <f t="shared" si="52"/>
        <v>1</v>
      </c>
      <c r="T205" s="2">
        <f t="shared" si="52"/>
        <v>2</v>
      </c>
      <c r="U205" s="2">
        <f t="shared" si="52"/>
        <v>1</v>
      </c>
      <c r="V205" s="2">
        <f t="shared" si="50"/>
        <v>2000</v>
      </c>
      <c r="W205" s="2">
        <f t="shared" si="53"/>
        <v>11</v>
      </c>
    </row>
    <row r="206" spans="1:23" x14ac:dyDescent="0.3">
      <c r="A206" s="2" t="str">
        <f t="shared" si="53"/>
        <v>ZH23</v>
      </c>
      <c r="B206" s="2">
        <f t="shared" si="52"/>
        <v>1</v>
      </c>
      <c r="C206" s="2">
        <f t="shared" si="52"/>
        <v>2</v>
      </c>
      <c r="D206" s="2">
        <f t="shared" si="52"/>
        <v>1</v>
      </c>
      <c r="E206" s="2">
        <f t="shared" si="52"/>
        <v>1</v>
      </c>
      <c r="F206" s="2">
        <f t="shared" si="52"/>
        <v>2</v>
      </c>
      <c r="G206" s="2">
        <f t="shared" si="52"/>
        <v>1</v>
      </c>
      <c r="H206" s="2">
        <f t="shared" si="52"/>
        <v>2</v>
      </c>
      <c r="I206" s="2">
        <f t="shared" si="52"/>
        <v>2</v>
      </c>
      <c r="J206" s="2">
        <f t="shared" si="52"/>
        <v>2</v>
      </c>
      <c r="K206" s="2">
        <f t="shared" si="52"/>
        <v>2</v>
      </c>
      <c r="L206" s="2">
        <f t="shared" si="52"/>
        <v>1</v>
      </c>
      <c r="M206" s="2">
        <f t="shared" si="52"/>
        <v>1</v>
      </c>
      <c r="N206" s="2">
        <f t="shared" si="52"/>
        <v>2</v>
      </c>
      <c r="O206" s="2">
        <f t="shared" si="52"/>
        <v>1</v>
      </c>
      <c r="P206" s="2">
        <f t="shared" si="52"/>
        <v>1</v>
      </c>
      <c r="Q206" s="2">
        <f t="shared" si="52"/>
        <v>1</v>
      </c>
      <c r="R206" s="2">
        <f t="shared" si="52"/>
        <v>2</v>
      </c>
      <c r="S206" s="2">
        <f t="shared" si="52"/>
        <v>2</v>
      </c>
      <c r="T206" s="2">
        <f t="shared" si="52"/>
        <v>2</v>
      </c>
      <c r="U206" s="2">
        <f t="shared" si="52"/>
        <v>2</v>
      </c>
      <c r="V206" s="2">
        <f t="shared" si="50"/>
        <v>2000</v>
      </c>
      <c r="W206" s="2">
        <f t="shared" si="53"/>
        <v>9</v>
      </c>
    </row>
    <row r="207" spans="1:23" x14ac:dyDescent="0.3">
      <c r="A207" s="2" t="str">
        <f t="shared" si="53"/>
        <v>ZH24</v>
      </c>
      <c r="B207" s="2">
        <f t="shared" si="52"/>
        <v>2</v>
      </c>
      <c r="C207" s="2">
        <f t="shared" si="52"/>
        <v>2</v>
      </c>
      <c r="D207" s="2">
        <f t="shared" si="52"/>
        <v>1</v>
      </c>
      <c r="E207" s="2">
        <f t="shared" si="52"/>
        <v>2</v>
      </c>
      <c r="F207" s="2">
        <f t="shared" si="52"/>
        <v>2</v>
      </c>
      <c r="G207" s="2">
        <f t="shared" si="52"/>
        <v>2</v>
      </c>
      <c r="H207" s="2">
        <f t="shared" si="52"/>
        <v>2</v>
      </c>
      <c r="I207" s="2">
        <f t="shared" si="52"/>
        <v>2</v>
      </c>
      <c r="J207" s="2">
        <f t="shared" si="52"/>
        <v>2</v>
      </c>
      <c r="K207" s="2">
        <f t="shared" si="52"/>
        <v>1</v>
      </c>
      <c r="L207" s="2">
        <f t="shared" si="52"/>
        <v>2</v>
      </c>
      <c r="M207" s="2">
        <f t="shared" si="52"/>
        <v>2</v>
      </c>
      <c r="N207" s="2">
        <f t="shared" si="52"/>
        <v>1</v>
      </c>
      <c r="O207" s="2">
        <f t="shared" si="52"/>
        <v>1</v>
      </c>
      <c r="P207" s="2">
        <f t="shared" si="52"/>
        <v>1</v>
      </c>
      <c r="Q207" s="2">
        <f t="shared" si="52"/>
        <v>2</v>
      </c>
      <c r="R207" s="2">
        <f t="shared" si="52"/>
        <v>1</v>
      </c>
      <c r="S207" s="2">
        <f t="shared" si="52"/>
        <v>2</v>
      </c>
      <c r="T207" s="2">
        <f t="shared" si="52"/>
        <v>1</v>
      </c>
      <c r="U207" s="2">
        <f t="shared" si="52"/>
        <v>2</v>
      </c>
      <c r="V207" s="2">
        <f t="shared" si="50"/>
        <v>1000</v>
      </c>
      <c r="W207" s="2">
        <f t="shared" si="53"/>
        <v>7</v>
      </c>
    </row>
    <row r="208" spans="1:23" x14ac:dyDescent="0.3">
      <c r="A208" s="2" t="str">
        <f t="shared" si="53"/>
        <v>ZH25</v>
      </c>
      <c r="B208" s="2">
        <f t="shared" si="52"/>
        <v>1</v>
      </c>
      <c r="C208" s="2">
        <f t="shared" si="52"/>
        <v>1</v>
      </c>
      <c r="D208" s="2">
        <f t="shared" si="52"/>
        <v>1</v>
      </c>
      <c r="E208" s="2">
        <f t="shared" si="52"/>
        <v>2</v>
      </c>
      <c r="F208" s="2">
        <f t="shared" si="52"/>
        <v>1</v>
      </c>
      <c r="G208" s="2">
        <f t="shared" si="52"/>
        <v>1</v>
      </c>
      <c r="H208" s="2">
        <f t="shared" si="52"/>
        <v>1</v>
      </c>
      <c r="I208" s="2">
        <f t="shared" si="52"/>
        <v>2</v>
      </c>
      <c r="J208" s="2">
        <f t="shared" si="52"/>
        <v>1</v>
      </c>
      <c r="K208" s="2">
        <f t="shared" si="52"/>
        <v>2</v>
      </c>
      <c r="L208" s="2">
        <f t="shared" si="52"/>
        <v>1</v>
      </c>
      <c r="M208" s="2">
        <f t="shared" si="52"/>
        <v>1</v>
      </c>
      <c r="N208" s="2">
        <f t="shared" si="52"/>
        <v>1</v>
      </c>
      <c r="O208" s="2">
        <f t="shared" si="52"/>
        <v>2</v>
      </c>
      <c r="P208" s="2">
        <f t="shared" si="52"/>
        <v>2</v>
      </c>
      <c r="Q208" s="2">
        <f t="shared" si="52"/>
        <v>2</v>
      </c>
      <c r="R208" s="2">
        <f t="shared" si="52"/>
        <v>1</v>
      </c>
      <c r="S208" s="2">
        <f t="shared" si="52"/>
        <v>1</v>
      </c>
      <c r="T208" s="2">
        <f t="shared" si="52"/>
        <v>1</v>
      </c>
      <c r="U208" s="2">
        <f t="shared" si="52"/>
        <v>1</v>
      </c>
      <c r="V208" s="2">
        <f t="shared" si="50"/>
        <v>3000</v>
      </c>
      <c r="W208" s="2">
        <f t="shared" si="53"/>
        <v>14</v>
      </c>
    </row>
    <row r="210" spans="1:17" x14ac:dyDescent="0.3">
      <c r="A210" s="27" t="s">
        <v>199</v>
      </c>
      <c r="B210" s="27">
        <f>VLOOKUP(B211,$I$213:$J$228,2,0)</f>
        <v>4</v>
      </c>
      <c r="C210" s="27">
        <f t="shared" ref="C210:F210" si="54">VLOOKUP(C211,$I$213:$J$228,2,0)</f>
        <v>12</v>
      </c>
      <c r="D210" s="27">
        <f t="shared" si="54"/>
        <v>16</v>
      </c>
      <c r="E210" s="27">
        <f t="shared" si="54"/>
        <v>6</v>
      </c>
      <c r="F210" s="27">
        <f t="shared" si="54"/>
        <v>12</v>
      </c>
    </row>
    <row r="211" spans="1:17" x14ac:dyDescent="0.3">
      <c r="A211" s="27" t="s">
        <v>197</v>
      </c>
      <c r="B211" s="27" t="str">
        <f>B3&amp;B4&amp;B5&amp;B6</f>
        <v>0011</v>
      </c>
      <c r="C211" s="27" t="str">
        <f t="shared" ref="C211:F211" si="55">C3&amp;C4&amp;C5&amp;C6</f>
        <v>1011</v>
      </c>
      <c r="D211" s="27" t="str">
        <f t="shared" si="55"/>
        <v>1111</v>
      </c>
      <c r="E211" s="27" t="str">
        <f t="shared" si="55"/>
        <v>0101</v>
      </c>
      <c r="F211" s="27" t="str">
        <f t="shared" si="55"/>
        <v>1011</v>
      </c>
      <c r="M211" s="2">
        <f>SUM(M213:M237)</f>
        <v>0</v>
      </c>
      <c r="N211" s="2">
        <f t="shared" ref="N211:Q211" si="56">SUM(N213:N237)</f>
        <v>2</v>
      </c>
      <c r="O211" s="2">
        <f t="shared" si="56"/>
        <v>2</v>
      </c>
      <c r="P211" s="2">
        <f t="shared" si="56"/>
        <v>1</v>
      </c>
      <c r="Q211" s="2">
        <f t="shared" si="56"/>
        <v>2</v>
      </c>
    </row>
    <row r="212" spans="1:17" x14ac:dyDescent="0.3">
      <c r="A212" s="2" t="str">
        <f>A183</f>
        <v>ZH-író kódja</v>
      </c>
      <c r="B212" s="2" t="str">
        <f t="shared" ref="B212:F212" si="57">B183</f>
        <v>Kérdés1</v>
      </c>
      <c r="C212" s="2" t="str">
        <f t="shared" si="57"/>
        <v>Kérdés2</v>
      </c>
      <c r="D212" s="2" t="str">
        <f t="shared" si="57"/>
        <v>Kérdés3</v>
      </c>
      <c r="E212" s="2" t="str">
        <f t="shared" si="57"/>
        <v>Kérdés4</v>
      </c>
      <c r="F212" s="2" t="str">
        <f t="shared" si="57"/>
        <v>Kérdés5</v>
      </c>
      <c r="I212" s="27" t="s">
        <v>160</v>
      </c>
      <c r="J212" s="27" t="s">
        <v>161</v>
      </c>
      <c r="M212" s="2" t="str">
        <f>B212</f>
        <v>Kérdés1</v>
      </c>
      <c r="N212" s="2" t="str">
        <f t="shared" ref="N212:Q212" si="58">C212</f>
        <v>Kérdés2</v>
      </c>
      <c r="O212" s="2" t="str">
        <f t="shared" si="58"/>
        <v>Kérdés3</v>
      </c>
      <c r="P212" s="2" t="str">
        <f t="shared" si="58"/>
        <v>Kérdés4</v>
      </c>
      <c r="Q212" s="2" t="str">
        <f t="shared" si="58"/>
        <v>Kérdés5</v>
      </c>
    </row>
    <row r="213" spans="1:17" x14ac:dyDescent="0.3">
      <c r="A213" s="2" t="str">
        <f t="shared" ref="A213:A237" si="59">A184</f>
        <v>ZH1</v>
      </c>
      <c r="B213" s="2" t="str">
        <f>B155&amp;G155&amp;L155&amp;Q155</f>
        <v>1100</v>
      </c>
      <c r="C213" s="2" t="str">
        <f t="shared" ref="C213:F228" si="60">C155&amp;H155&amp;M155&amp;R155</f>
        <v>0000</v>
      </c>
      <c r="D213" s="2" t="str">
        <f t="shared" si="60"/>
        <v>1110</v>
      </c>
      <c r="E213" s="2" t="str">
        <f t="shared" si="60"/>
        <v>0000</v>
      </c>
      <c r="F213" s="2" t="str">
        <f t="shared" si="60"/>
        <v>1101</v>
      </c>
      <c r="I213" s="28" t="s">
        <v>162</v>
      </c>
      <c r="J213" s="27">
        <v>1</v>
      </c>
      <c r="M213" s="2">
        <f>IF(B213=B$211,1,0)</f>
        <v>0</v>
      </c>
      <c r="N213" s="2">
        <f t="shared" ref="N213:N237" si="61">IF(C213=C$211,1,0)</f>
        <v>0</v>
      </c>
      <c r="O213" s="2">
        <f t="shared" ref="O213:O237" si="62">IF(D213=D$211,1,0)</f>
        <v>0</v>
      </c>
      <c r="P213" s="2">
        <f t="shared" ref="P213:P237" si="63">IF(E213=E$211,1,0)</f>
        <v>0</v>
      </c>
      <c r="Q213" s="2">
        <f t="shared" ref="Q213:Q237" si="64">IF(F213=F$211,1,0)</f>
        <v>0</v>
      </c>
    </row>
    <row r="214" spans="1:17" x14ac:dyDescent="0.3">
      <c r="A214" s="2" t="str">
        <f t="shared" si="59"/>
        <v>ZH2</v>
      </c>
      <c r="B214" s="2" t="str">
        <f t="shared" ref="B214:F229" si="65">B156&amp;G156&amp;L156&amp;Q156</f>
        <v>1011</v>
      </c>
      <c r="C214" s="2" t="str">
        <f t="shared" si="60"/>
        <v>0100</v>
      </c>
      <c r="D214" s="2" t="str">
        <f t="shared" si="60"/>
        <v>1111</v>
      </c>
      <c r="E214" s="2" t="str">
        <f t="shared" si="60"/>
        <v>1001</v>
      </c>
      <c r="F214" s="2" t="str">
        <f t="shared" si="60"/>
        <v>1101</v>
      </c>
      <c r="I214" s="28" t="s">
        <v>163</v>
      </c>
      <c r="J214" s="27">
        <v>2</v>
      </c>
      <c r="M214" s="2">
        <f t="shared" ref="M214:M237" si="66">IF(B214=B$211,1,0)</f>
        <v>0</v>
      </c>
      <c r="N214" s="2">
        <f t="shared" si="61"/>
        <v>0</v>
      </c>
      <c r="O214" s="2">
        <f t="shared" si="62"/>
        <v>1</v>
      </c>
      <c r="P214" s="2">
        <f t="shared" si="63"/>
        <v>0</v>
      </c>
      <c r="Q214" s="2">
        <f t="shared" si="64"/>
        <v>0</v>
      </c>
    </row>
    <row r="215" spans="1:17" x14ac:dyDescent="0.3">
      <c r="A215" s="2" t="str">
        <f t="shared" si="59"/>
        <v>ZH3</v>
      </c>
      <c r="B215" s="2" t="str">
        <f t="shared" si="65"/>
        <v>0010</v>
      </c>
      <c r="C215" s="2" t="str">
        <f t="shared" si="60"/>
        <v>0010</v>
      </c>
      <c r="D215" s="2" t="str">
        <f t="shared" si="60"/>
        <v>0000</v>
      </c>
      <c r="E215" s="2" t="str">
        <f t="shared" si="60"/>
        <v>1110</v>
      </c>
      <c r="F215" s="2" t="str">
        <f t="shared" si="60"/>
        <v>0001</v>
      </c>
      <c r="I215" s="28" t="s">
        <v>164</v>
      </c>
      <c r="J215" s="27">
        <v>3</v>
      </c>
      <c r="M215" s="2">
        <f t="shared" si="66"/>
        <v>0</v>
      </c>
      <c r="N215" s="2">
        <f t="shared" si="61"/>
        <v>0</v>
      </c>
      <c r="O215" s="2">
        <f t="shared" si="62"/>
        <v>0</v>
      </c>
      <c r="P215" s="2">
        <f t="shared" si="63"/>
        <v>0</v>
      </c>
      <c r="Q215" s="2">
        <f t="shared" si="64"/>
        <v>0</v>
      </c>
    </row>
    <row r="216" spans="1:17" x14ac:dyDescent="0.3">
      <c r="A216" s="2" t="str">
        <f t="shared" si="59"/>
        <v>ZH4</v>
      </c>
      <c r="B216" s="2" t="str">
        <f t="shared" si="65"/>
        <v>1110</v>
      </c>
      <c r="C216" s="2" t="str">
        <f t="shared" si="60"/>
        <v>1000</v>
      </c>
      <c r="D216" s="2" t="str">
        <f t="shared" si="60"/>
        <v>0101</v>
      </c>
      <c r="E216" s="2" t="str">
        <f t="shared" si="60"/>
        <v>1010</v>
      </c>
      <c r="F216" s="2" t="str">
        <f t="shared" si="60"/>
        <v>1010</v>
      </c>
      <c r="I216" s="28" t="s">
        <v>165</v>
      </c>
      <c r="J216" s="27">
        <v>4</v>
      </c>
      <c r="M216" s="2">
        <f t="shared" si="66"/>
        <v>0</v>
      </c>
      <c r="N216" s="2">
        <f t="shared" si="61"/>
        <v>0</v>
      </c>
      <c r="O216" s="2">
        <f t="shared" si="62"/>
        <v>0</v>
      </c>
      <c r="P216" s="2">
        <f t="shared" si="63"/>
        <v>0</v>
      </c>
      <c r="Q216" s="2">
        <f t="shared" si="64"/>
        <v>0</v>
      </c>
    </row>
    <row r="217" spans="1:17" x14ac:dyDescent="0.3">
      <c r="A217" s="2" t="str">
        <f t="shared" si="59"/>
        <v>ZH5</v>
      </c>
      <c r="B217" s="2" t="str">
        <f t="shared" si="65"/>
        <v>0100</v>
      </c>
      <c r="C217" s="2" t="str">
        <f t="shared" si="60"/>
        <v>0101</v>
      </c>
      <c r="D217" s="2" t="str">
        <f t="shared" si="60"/>
        <v>1011</v>
      </c>
      <c r="E217" s="2" t="str">
        <f t="shared" si="60"/>
        <v>0100</v>
      </c>
      <c r="F217" s="2" t="str">
        <f t="shared" si="60"/>
        <v>0110</v>
      </c>
      <c r="I217" s="28" t="s">
        <v>166</v>
      </c>
      <c r="J217" s="27">
        <v>5</v>
      </c>
      <c r="M217" s="2">
        <f t="shared" si="66"/>
        <v>0</v>
      </c>
      <c r="N217" s="2">
        <f t="shared" si="61"/>
        <v>0</v>
      </c>
      <c r="O217" s="2">
        <f t="shared" si="62"/>
        <v>0</v>
      </c>
      <c r="P217" s="2">
        <f t="shared" si="63"/>
        <v>0</v>
      </c>
      <c r="Q217" s="2">
        <f t="shared" si="64"/>
        <v>0</v>
      </c>
    </row>
    <row r="218" spans="1:17" x14ac:dyDescent="0.3">
      <c r="A218" s="2" t="str">
        <f t="shared" si="59"/>
        <v>ZH6</v>
      </c>
      <c r="B218" s="2" t="str">
        <f t="shared" si="65"/>
        <v>0000</v>
      </c>
      <c r="C218" s="2" t="str">
        <f t="shared" si="60"/>
        <v>0011</v>
      </c>
      <c r="D218" s="2" t="str">
        <f t="shared" si="60"/>
        <v>0100</v>
      </c>
      <c r="E218" s="2" t="str">
        <f t="shared" si="60"/>
        <v>1110</v>
      </c>
      <c r="F218" s="2" t="str">
        <f t="shared" si="60"/>
        <v>0011</v>
      </c>
      <c r="I218" s="28" t="s">
        <v>167</v>
      </c>
      <c r="J218" s="27">
        <v>6</v>
      </c>
      <c r="M218" s="2">
        <f t="shared" si="66"/>
        <v>0</v>
      </c>
      <c r="N218" s="2">
        <f t="shared" si="61"/>
        <v>0</v>
      </c>
      <c r="O218" s="2">
        <f t="shared" si="62"/>
        <v>0</v>
      </c>
      <c r="P218" s="2">
        <f t="shared" si="63"/>
        <v>0</v>
      </c>
      <c r="Q218" s="2">
        <f t="shared" si="64"/>
        <v>0</v>
      </c>
    </row>
    <row r="219" spans="1:17" x14ac:dyDescent="0.3">
      <c r="A219" s="2" t="str">
        <f t="shared" si="59"/>
        <v>ZH7</v>
      </c>
      <c r="B219" s="2" t="str">
        <f t="shared" si="65"/>
        <v>1010</v>
      </c>
      <c r="C219" s="2" t="str">
        <f t="shared" si="60"/>
        <v>0100</v>
      </c>
      <c r="D219" s="2" t="str">
        <f t="shared" si="60"/>
        <v>1101</v>
      </c>
      <c r="E219" s="2" t="str">
        <f t="shared" si="60"/>
        <v>0011</v>
      </c>
      <c r="F219" s="2" t="str">
        <f t="shared" si="60"/>
        <v>1011</v>
      </c>
      <c r="I219" s="28" t="s">
        <v>169</v>
      </c>
      <c r="J219" s="27">
        <v>7</v>
      </c>
      <c r="M219" s="2">
        <f t="shared" si="66"/>
        <v>0</v>
      </c>
      <c r="N219" s="2">
        <f t="shared" si="61"/>
        <v>0</v>
      </c>
      <c r="O219" s="2">
        <f t="shared" si="62"/>
        <v>0</v>
      </c>
      <c r="P219" s="2">
        <f t="shared" si="63"/>
        <v>0</v>
      </c>
      <c r="Q219" s="2">
        <f t="shared" si="64"/>
        <v>1</v>
      </c>
    </row>
    <row r="220" spans="1:17" x14ac:dyDescent="0.3">
      <c r="A220" s="2" t="str">
        <f t="shared" si="59"/>
        <v>ZH8</v>
      </c>
      <c r="B220" s="2" t="str">
        <f t="shared" si="65"/>
        <v>0110</v>
      </c>
      <c r="C220" s="2" t="str">
        <f t="shared" si="60"/>
        <v>1111</v>
      </c>
      <c r="D220" s="2" t="str">
        <f t="shared" si="60"/>
        <v>1100</v>
      </c>
      <c r="E220" s="2" t="str">
        <f t="shared" si="60"/>
        <v>0011</v>
      </c>
      <c r="F220" s="2" t="str">
        <f t="shared" si="60"/>
        <v>0000</v>
      </c>
      <c r="I220" s="28" t="s">
        <v>168</v>
      </c>
      <c r="J220" s="27">
        <v>8</v>
      </c>
      <c r="M220" s="2">
        <f t="shared" si="66"/>
        <v>0</v>
      </c>
      <c r="N220" s="2">
        <f t="shared" si="61"/>
        <v>0</v>
      </c>
      <c r="O220" s="2">
        <f t="shared" si="62"/>
        <v>0</v>
      </c>
      <c r="P220" s="2">
        <f t="shared" si="63"/>
        <v>0</v>
      </c>
      <c r="Q220" s="2">
        <f t="shared" si="64"/>
        <v>0</v>
      </c>
    </row>
    <row r="221" spans="1:17" x14ac:dyDescent="0.3">
      <c r="A221" s="2" t="str">
        <f t="shared" si="59"/>
        <v>ZH9</v>
      </c>
      <c r="B221" s="2" t="str">
        <f t="shared" si="65"/>
        <v>1000</v>
      </c>
      <c r="C221" s="2" t="str">
        <f t="shared" si="60"/>
        <v>0001</v>
      </c>
      <c r="D221" s="2" t="str">
        <f t="shared" si="60"/>
        <v>1011</v>
      </c>
      <c r="E221" s="2" t="str">
        <f t="shared" si="60"/>
        <v>0001</v>
      </c>
      <c r="F221" s="2" t="str">
        <f t="shared" si="60"/>
        <v>1111</v>
      </c>
      <c r="I221" s="28" t="s">
        <v>170</v>
      </c>
      <c r="J221" s="27">
        <v>9</v>
      </c>
      <c r="M221" s="2">
        <f t="shared" si="66"/>
        <v>0</v>
      </c>
      <c r="N221" s="2">
        <f t="shared" si="61"/>
        <v>0</v>
      </c>
      <c r="O221" s="2">
        <f t="shared" si="62"/>
        <v>0</v>
      </c>
      <c r="P221" s="2">
        <f t="shared" si="63"/>
        <v>0</v>
      </c>
      <c r="Q221" s="2">
        <f t="shared" si="64"/>
        <v>0</v>
      </c>
    </row>
    <row r="222" spans="1:17" x14ac:dyDescent="0.3">
      <c r="A222" s="2" t="str">
        <f t="shared" si="59"/>
        <v>ZH10</v>
      </c>
      <c r="B222" s="2" t="str">
        <f t="shared" si="65"/>
        <v>1100</v>
      </c>
      <c r="C222" s="2" t="str">
        <f t="shared" si="60"/>
        <v>1011</v>
      </c>
      <c r="D222" s="2" t="str">
        <f t="shared" si="60"/>
        <v>1111</v>
      </c>
      <c r="E222" s="2" t="str">
        <f t="shared" si="60"/>
        <v>0000</v>
      </c>
      <c r="F222" s="2" t="str">
        <f t="shared" si="60"/>
        <v>0110</v>
      </c>
      <c r="I222" s="28" t="s">
        <v>171</v>
      </c>
      <c r="J222" s="27">
        <v>10</v>
      </c>
      <c r="M222" s="2">
        <f t="shared" si="66"/>
        <v>0</v>
      </c>
      <c r="N222" s="2">
        <f t="shared" si="61"/>
        <v>1</v>
      </c>
      <c r="O222" s="2">
        <f t="shared" si="62"/>
        <v>1</v>
      </c>
      <c r="P222" s="2">
        <f t="shared" si="63"/>
        <v>0</v>
      </c>
      <c r="Q222" s="2">
        <f t="shared" si="64"/>
        <v>0</v>
      </c>
    </row>
    <row r="223" spans="1:17" x14ac:dyDescent="0.3">
      <c r="A223" s="2" t="str">
        <f t="shared" si="59"/>
        <v>ZH11</v>
      </c>
      <c r="B223" s="2" t="str">
        <f t="shared" si="65"/>
        <v>1000</v>
      </c>
      <c r="C223" s="2" t="str">
        <f t="shared" si="60"/>
        <v>0001</v>
      </c>
      <c r="D223" s="2" t="str">
        <f t="shared" si="60"/>
        <v>1101</v>
      </c>
      <c r="E223" s="2" t="str">
        <f t="shared" si="60"/>
        <v>1001</v>
      </c>
      <c r="F223" s="2" t="str">
        <f t="shared" si="60"/>
        <v>1011</v>
      </c>
      <c r="I223" s="28" t="s">
        <v>172</v>
      </c>
      <c r="J223" s="27">
        <v>11</v>
      </c>
      <c r="M223" s="2">
        <f t="shared" si="66"/>
        <v>0</v>
      </c>
      <c r="N223" s="2">
        <f t="shared" si="61"/>
        <v>0</v>
      </c>
      <c r="O223" s="2">
        <f t="shared" si="62"/>
        <v>0</v>
      </c>
      <c r="P223" s="2">
        <f t="shared" si="63"/>
        <v>0</v>
      </c>
      <c r="Q223" s="2">
        <f t="shared" si="64"/>
        <v>1</v>
      </c>
    </row>
    <row r="224" spans="1:17" x14ac:dyDescent="0.3">
      <c r="A224" s="2" t="str">
        <f t="shared" si="59"/>
        <v>ZH12</v>
      </c>
      <c r="B224" s="2" t="str">
        <f t="shared" si="65"/>
        <v>1110</v>
      </c>
      <c r="C224" s="2" t="str">
        <f t="shared" si="60"/>
        <v>0101</v>
      </c>
      <c r="D224" s="2" t="str">
        <f t="shared" si="60"/>
        <v>0010</v>
      </c>
      <c r="E224" s="2" t="str">
        <f t="shared" si="60"/>
        <v>1110</v>
      </c>
      <c r="F224" s="2" t="str">
        <f t="shared" si="60"/>
        <v>1111</v>
      </c>
      <c r="I224" s="28" t="s">
        <v>173</v>
      </c>
      <c r="J224" s="27">
        <v>12</v>
      </c>
      <c r="M224" s="2">
        <f t="shared" si="66"/>
        <v>0</v>
      </c>
      <c r="N224" s="2">
        <f t="shared" si="61"/>
        <v>0</v>
      </c>
      <c r="O224" s="2">
        <f t="shared" si="62"/>
        <v>0</v>
      </c>
      <c r="P224" s="2">
        <f t="shared" si="63"/>
        <v>0</v>
      </c>
      <c r="Q224" s="2">
        <f t="shared" si="64"/>
        <v>0</v>
      </c>
    </row>
    <row r="225" spans="1:17" x14ac:dyDescent="0.3">
      <c r="A225" s="2" t="str">
        <f t="shared" si="59"/>
        <v>ZH13</v>
      </c>
      <c r="B225" s="2" t="str">
        <f t="shared" si="65"/>
        <v>0110</v>
      </c>
      <c r="C225" s="2" t="str">
        <f t="shared" si="60"/>
        <v>1100</v>
      </c>
      <c r="D225" s="2" t="str">
        <f t="shared" si="60"/>
        <v>1100</v>
      </c>
      <c r="E225" s="2" t="str">
        <f t="shared" si="60"/>
        <v>1100</v>
      </c>
      <c r="F225" s="2" t="str">
        <f t="shared" si="60"/>
        <v>0100</v>
      </c>
      <c r="I225" s="28" t="s">
        <v>174</v>
      </c>
      <c r="J225" s="27">
        <v>13</v>
      </c>
      <c r="M225" s="2">
        <f t="shared" si="66"/>
        <v>0</v>
      </c>
      <c r="N225" s="2">
        <f t="shared" si="61"/>
        <v>0</v>
      </c>
      <c r="O225" s="2">
        <f t="shared" si="62"/>
        <v>0</v>
      </c>
      <c r="P225" s="2">
        <f t="shared" si="63"/>
        <v>0</v>
      </c>
      <c r="Q225" s="2">
        <f t="shared" si="64"/>
        <v>0</v>
      </c>
    </row>
    <row r="226" spans="1:17" x14ac:dyDescent="0.3">
      <c r="A226" s="2" t="str">
        <f t="shared" si="59"/>
        <v>ZH14</v>
      </c>
      <c r="B226" s="2" t="str">
        <f t="shared" si="65"/>
        <v>1101</v>
      </c>
      <c r="C226" s="2" t="str">
        <f t="shared" si="60"/>
        <v>0101</v>
      </c>
      <c r="D226" s="2" t="str">
        <f t="shared" si="60"/>
        <v>1100</v>
      </c>
      <c r="E226" s="2" t="str">
        <f t="shared" si="60"/>
        <v>0111</v>
      </c>
      <c r="F226" s="2" t="str">
        <f t="shared" si="60"/>
        <v>1111</v>
      </c>
      <c r="I226" s="28" t="s">
        <v>175</v>
      </c>
      <c r="J226" s="27">
        <v>14</v>
      </c>
      <c r="M226" s="2">
        <f t="shared" si="66"/>
        <v>0</v>
      </c>
      <c r="N226" s="2">
        <f t="shared" si="61"/>
        <v>0</v>
      </c>
      <c r="O226" s="2">
        <f t="shared" si="62"/>
        <v>0</v>
      </c>
      <c r="P226" s="2">
        <f t="shared" si="63"/>
        <v>0</v>
      </c>
      <c r="Q226" s="2">
        <f t="shared" si="64"/>
        <v>0</v>
      </c>
    </row>
    <row r="227" spans="1:17" x14ac:dyDescent="0.3">
      <c r="A227" s="2" t="str">
        <f t="shared" si="59"/>
        <v>ZH15</v>
      </c>
      <c r="B227" s="2" t="str">
        <f t="shared" si="65"/>
        <v>0000</v>
      </c>
      <c r="C227" s="2" t="str">
        <f t="shared" si="60"/>
        <v>0111</v>
      </c>
      <c r="D227" s="2" t="str">
        <f t="shared" si="60"/>
        <v>1011</v>
      </c>
      <c r="E227" s="2" t="str">
        <f t="shared" si="60"/>
        <v>1101</v>
      </c>
      <c r="F227" s="2" t="str">
        <f t="shared" si="60"/>
        <v>0100</v>
      </c>
      <c r="I227" s="28" t="s">
        <v>176</v>
      </c>
      <c r="J227" s="27">
        <v>15</v>
      </c>
      <c r="M227" s="2">
        <f t="shared" si="66"/>
        <v>0</v>
      </c>
      <c r="N227" s="2">
        <f t="shared" si="61"/>
        <v>0</v>
      </c>
      <c r="O227" s="2">
        <f t="shared" si="62"/>
        <v>0</v>
      </c>
      <c r="P227" s="2">
        <f t="shared" si="63"/>
        <v>0</v>
      </c>
      <c r="Q227" s="2">
        <f t="shared" si="64"/>
        <v>0</v>
      </c>
    </row>
    <row r="228" spans="1:17" x14ac:dyDescent="0.3">
      <c r="A228" s="2" t="str">
        <f t="shared" si="59"/>
        <v>ZH16</v>
      </c>
      <c r="B228" s="2" t="str">
        <f t="shared" si="65"/>
        <v>0100</v>
      </c>
      <c r="C228" s="2" t="str">
        <f t="shared" si="60"/>
        <v>0110</v>
      </c>
      <c r="D228" s="2" t="str">
        <f t="shared" si="60"/>
        <v>0001</v>
      </c>
      <c r="E228" s="2" t="str">
        <f t="shared" si="60"/>
        <v>1010</v>
      </c>
      <c r="F228" s="2" t="str">
        <f t="shared" si="60"/>
        <v>0100</v>
      </c>
      <c r="I228" s="28" t="s">
        <v>177</v>
      </c>
      <c r="J228" s="27">
        <v>16</v>
      </c>
      <c r="M228" s="2">
        <f t="shared" si="66"/>
        <v>0</v>
      </c>
      <c r="N228" s="2">
        <f t="shared" si="61"/>
        <v>0</v>
      </c>
      <c r="O228" s="2">
        <f t="shared" si="62"/>
        <v>0</v>
      </c>
      <c r="P228" s="2">
        <f t="shared" si="63"/>
        <v>0</v>
      </c>
      <c r="Q228" s="2">
        <f t="shared" si="64"/>
        <v>0</v>
      </c>
    </row>
    <row r="229" spans="1:17" x14ac:dyDescent="0.3">
      <c r="A229" s="2" t="str">
        <f t="shared" si="59"/>
        <v>ZH17</v>
      </c>
      <c r="B229" s="2" t="str">
        <f t="shared" si="65"/>
        <v>0010</v>
      </c>
      <c r="C229" s="2" t="str">
        <f t="shared" si="65"/>
        <v>0010</v>
      </c>
      <c r="D229" s="2" t="str">
        <f t="shared" si="65"/>
        <v>0110</v>
      </c>
      <c r="E229" s="2" t="str">
        <f t="shared" si="65"/>
        <v>1000</v>
      </c>
      <c r="F229" s="2" t="str">
        <f t="shared" si="65"/>
        <v>1000</v>
      </c>
      <c r="M229" s="2">
        <f t="shared" si="66"/>
        <v>0</v>
      </c>
      <c r="N229" s="2">
        <f t="shared" si="61"/>
        <v>0</v>
      </c>
      <c r="O229" s="2">
        <f t="shared" si="62"/>
        <v>0</v>
      </c>
      <c r="P229" s="2">
        <f t="shared" si="63"/>
        <v>0</v>
      </c>
      <c r="Q229" s="2">
        <f t="shared" si="64"/>
        <v>0</v>
      </c>
    </row>
    <row r="230" spans="1:17" x14ac:dyDescent="0.3">
      <c r="A230" s="2" t="str">
        <f t="shared" si="59"/>
        <v>ZH18</v>
      </c>
      <c r="B230" s="2" t="str">
        <f t="shared" ref="B230:F237" si="67">B172&amp;G172&amp;L172&amp;Q172</f>
        <v>0111</v>
      </c>
      <c r="C230" s="2" t="str">
        <f t="shared" si="67"/>
        <v>1010</v>
      </c>
      <c r="D230" s="2" t="str">
        <f t="shared" si="67"/>
        <v>0111</v>
      </c>
      <c r="E230" s="2" t="str">
        <f t="shared" si="67"/>
        <v>1110</v>
      </c>
      <c r="F230" s="2" t="str">
        <f t="shared" si="67"/>
        <v>0100</v>
      </c>
      <c r="M230" s="2">
        <f t="shared" si="66"/>
        <v>0</v>
      </c>
      <c r="N230" s="2">
        <f t="shared" si="61"/>
        <v>0</v>
      </c>
      <c r="O230" s="2">
        <f t="shared" si="62"/>
        <v>0</v>
      </c>
      <c r="P230" s="2">
        <f t="shared" si="63"/>
        <v>0</v>
      </c>
      <c r="Q230" s="2">
        <f t="shared" si="64"/>
        <v>0</v>
      </c>
    </row>
    <row r="231" spans="1:17" x14ac:dyDescent="0.3">
      <c r="A231" s="2" t="str">
        <f t="shared" si="59"/>
        <v>ZH19</v>
      </c>
      <c r="B231" s="2" t="str">
        <f t="shared" si="67"/>
        <v>1110</v>
      </c>
      <c r="C231" s="2" t="str">
        <f t="shared" si="67"/>
        <v>0010</v>
      </c>
      <c r="D231" s="2" t="str">
        <f t="shared" si="67"/>
        <v>1101</v>
      </c>
      <c r="E231" s="2" t="str">
        <f t="shared" si="67"/>
        <v>1110</v>
      </c>
      <c r="F231" s="2" t="str">
        <f t="shared" si="67"/>
        <v>0010</v>
      </c>
      <c r="M231" s="2">
        <f t="shared" si="66"/>
        <v>0</v>
      </c>
      <c r="N231" s="2">
        <f t="shared" si="61"/>
        <v>0</v>
      </c>
      <c r="O231" s="2">
        <f t="shared" si="62"/>
        <v>0</v>
      </c>
      <c r="P231" s="2">
        <f t="shared" si="63"/>
        <v>0</v>
      </c>
      <c r="Q231" s="2">
        <f t="shared" si="64"/>
        <v>0</v>
      </c>
    </row>
    <row r="232" spans="1:17" x14ac:dyDescent="0.3">
      <c r="A232" s="2" t="str">
        <f t="shared" si="59"/>
        <v>ZH20</v>
      </c>
      <c r="B232" s="2" t="str">
        <f t="shared" si="67"/>
        <v>0100</v>
      </c>
      <c r="C232" s="2" t="str">
        <f t="shared" si="67"/>
        <v>0010</v>
      </c>
      <c r="D232" s="2" t="str">
        <f t="shared" si="67"/>
        <v>1011</v>
      </c>
      <c r="E232" s="2" t="str">
        <f t="shared" si="67"/>
        <v>1110</v>
      </c>
      <c r="F232" s="2" t="str">
        <f t="shared" si="67"/>
        <v>1000</v>
      </c>
      <c r="M232" s="2">
        <f t="shared" si="66"/>
        <v>0</v>
      </c>
      <c r="N232" s="2">
        <f t="shared" si="61"/>
        <v>0</v>
      </c>
      <c r="O232" s="2">
        <f t="shared" si="62"/>
        <v>0</v>
      </c>
      <c r="P232" s="2">
        <f t="shared" si="63"/>
        <v>0</v>
      </c>
      <c r="Q232" s="2">
        <f t="shared" si="64"/>
        <v>0</v>
      </c>
    </row>
    <row r="233" spans="1:17" x14ac:dyDescent="0.3">
      <c r="A233" s="2" t="str">
        <f t="shared" si="59"/>
        <v>ZH21</v>
      </c>
      <c r="B233" s="2" t="str">
        <f t="shared" si="67"/>
        <v>1001</v>
      </c>
      <c r="C233" s="2" t="str">
        <f t="shared" si="67"/>
        <v>1011</v>
      </c>
      <c r="D233" s="2" t="str">
        <f t="shared" si="67"/>
        <v>1101</v>
      </c>
      <c r="E233" s="2" t="str">
        <f t="shared" si="67"/>
        <v>0000</v>
      </c>
      <c r="F233" s="2" t="str">
        <f t="shared" si="67"/>
        <v>0100</v>
      </c>
      <c r="M233" s="2">
        <f t="shared" si="66"/>
        <v>0</v>
      </c>
      <c r="N233" s="2">
        <f t="shared" si="61"/>
        <v>1</v>
      </c>
      <c r="O233" s="2">
        <f t="shared" si="62"/>
        <v>0</v>
      </c>
      <c r="P233" s="2">
        <f t="shared" si="63"/>
        <v>0</v>
      </c>
      <c r="Q233" s="2">
        <f t="shared" si="64"/>
        <v>0</v>
      </c>
    </row>
    <row r="234" spans="1:17" x14ac:dyDescent="0.3">
      <c r="A234" s="2" t="str">
        <f t="shared" si="59"/>
        <v>ZH22</v>
      </c>
      <c r="B234" s="2" t="str">
        <f t="shared" si="67"/>
        <v>0111</v>
      </c>
      <c r="C234" s="2" t="str">
        <f t="shared" si="67"/>
        <v>0111</v>
      </c>
      <c r="D234" s="2" t="str">
        <f t="shared" si="67"/>
        <v>0001</v>
      </c>
      <c r="E234" s="2" t="str">
        <f t="shared" si="67"/>
        <v>1100</v>
      </c>
      <c r="F234" s="2" t="str">
        <f t="shared" si="67"/>
        <v>0101</v>
      </c>
      <c r="M234" s="2">
        <f t="shared" si="66"/>
        <v>0</v>
      </c>
      <c r="N234" s="2">
        <f t="shared" si="61"/>
        <v>0</v>
      </c>
      <c r="O234" s="2">
        <f t="shared" si="62"/>
        <v>0</v>
      </c>
      <c r="P234" s="2">
        <f t="shared" si="63"/>
        <v>0</v>
      </c>
      <c r="Q234" s="2">
        <f t="shared" si="64"/>
        <v>0</v>
      </c>
    </row>
    <row r="235" spans="1:17" x14ac:dyDescent="0.3">
      <c r="A235" s="2" t="str">
        <f t="shared" si="59"/>
        <v>ZH23</v>
      </c>
      <c r="B235" s="2" t="str">
        <f t="shared" si="67"/>
        <v>1111</v>
      </c>
      <c r="C235" s="2" t="str">
        <f t="shared" si="67"/>
        <v>0010</v>
      </c>
      <c r="D235" s="2" t="str">
        <f t="shared" si="67"/>
        <v>1000</v>
      </c>
      <c r="E235" s="2" t="str">
        <f t="shared" si="67"/>
        <v>1010</v>
      </c>
      <c r="F235" s="2" t="str">
        <f t="shared" si="67"/>
        <v>0010</v>
      </c>
      <c r="M235" s="2">
        <f t="shared" si="66"/>
        <v>0</v>
      </c>
      <c r="N235" s="2">
        <f t="shared" si="61"/>
        <v>0</v>
      </c>
      <c r="O235" s="2">
        <f t="shared" si="62"/>
        <v>0</v>
      </c>
      <c r="P235" s="2">
        <f t="shared" si="63"/>
        <v>0</v>
      </c>
      <c r="Q235" s="2">
        <f t="shared" si="64"/>
        <v>0</v>
      </c>
    </row>
    <row r="236" spans="1:17" x14ac:dyDescent="0.3">
      <c r="A236" s="2" t="str">
        <f t="shared" si="59"/>
        <v>ZH24</v>
      </c>
      <c r="B236" s="2" t="str">
        <f t="shared" si="67"/>
        <v>0000</v>
      </c>
      <c r="C236" s="2" t="str">
        <f t="shared" si="67"/>
        <v>0001</v>
      </c>
      <c r="D236" s="2" t="str">
        <f t="shared" si="67"/>
        <v>1010</v>
      </c>
      <c r="E236" s="2" t="str">
        <f t="shared" si="67"/>
        <v>0011</v>
      </c>
      <c r="F236" s="2" t="str">
        <f t="shared" si="67"/>
        <v>0110</v>
      </c>
      <c r="M236" s="2">
        <f t="shared" si="66"/>
        <v>0</v>
      </c>
      <c r="N236" s="2">
        <f t="shared" si="61"/>
        <v>0</v>
      </c>
      <c r="O236" s="2">
        <f t="shared" si="62"/>
        <v>0</v>
      </c>
      <c r="P236" s="2">
        <f t="shared" si="63"/>
        <v>0</v>
      </c>
      <c r="Q236" s="2">
        <f t="shared" si="64"/>
        <v>0</v>
      </c>
    </row>
    <row r="237" spans="1:17" x14ac:dyDescent="0.3">
      <c r="A237" s="2" t="str">
        <f t="shared" si="59"/>
        <v>ZH25</v>
      </c>
      <c r="B237" s="2" t="str">
        <f t="shared" si="67"/>
        <v>1110</v>
      </c>
      <c r="C237" s="2" t="str">
        <f t="shared" si="67"/>
        <v>1111</v>
      </c>
      <c r="D237" s="2" t="str">
        <f t="shared" si="67"/>
        <v>1011</v>
      </c>
      <c r="E237" s="2" t="str">
        <f t="shared" si="67"/>
        <v>0101</v>
      </c>
      <c r="F237" s="2" t="str">
        <f t="shared" si="67"/>
        <v>1001</v>
      </c>
      <c r="M237" s="2">
        <f t="shared" si="66"/>
        <v>0</v>
      </c>
      <c r="N237" s="2">
        <f t="shared" si="61"/>
        <v>0</v>
      </c>
      <c r="O237" s="2">
        <f t="shared" si="62"/>
        <v>0</v>
      </c>
      <c r="P237" s="2">
        <f t="shared" si="63"/>
        <v>1</v>
      </c>
      <c r="Q237" s="2">
        <f t="shared" si="64"/>
        <v>0</v>
      </c>
    </row>
    <row r="240" spans="1:17" x14ac:dyDescent="0.3">
      <c r="A240" s="2" t="str">
        <f>A212</f>
        <v>ZH-író kódja</v>
      </c>
      <c r="B240" s="2" t="str">
        <f t="shared" ref="B240:F240" si="68">B212</f>
        <v>Kérdés1</v>
      </c>
      <c r="C240" s="2" t="str">
        <f t="shared" si="68"/>
        <v>Kérdés2</v>
      </c>
      <c r="D240" s="2" t="str">
        <f t="shared" si="68"/>
        <v>Kérdés3</v>
      </c>
      <c r="E240" s="2" t="str">
        <f t="shared" si="68"/>
        <v>Kérdés4</v>
      </c>
      <c r="F240" s="2" t="str">
        <f t="shared" si="68"/>
        <v>Kérdés5</v>
      </c>
      <c r="G240" s="2" t="s">
        <v>98</v>
      </c>
    </row>
    <row r="241" spans="1:7" x14ac:dyDescent="0.3">
      <c r="A241" s="2" t="str">
        <f t="shared" ref="A241:A265" si="69">A213</f>
        <v>ZH1</v>
      </c>
      <c r="B241" s="2">
        <f>VLOOKUP(B213,$I$213:$J$228,2,0)</f>
        <v>13</v>
      </c>
      <c r="C241" s="2">
        <f t="shared" ref="C241:F241" si="70">VLOOKUP(C213,$I$213:$J$228,2,0)</f>
        <v>1</v>
      </c>
      <c r="D241" s="2">
        <f t="shared" si="70"/>
        <v>15</v>
      </c>
      <c r="E241" s="2">
        <f t="shared" si="70"/>
        <v>1</v>
      </c>
      <c r="F241" s="2">
        <f t="shared" si="70"/>
        <v>14</v>
      </c>
      <c r="G241" s="2">
        <f>SUM(M213:Q213)</f>
        <v>0</v>
      </c>
    </row>
    <row r="242" spans="1:7" x14ac:dyDescent="0.3">
      <c r="A242" s="2" t="str">
        <f t="shared" si="69"/>
        <v>ZH2</v>
      </c>
      <c r="B242" s="2">
        <f t="shared" ref="B242:F257" si="71">VLOOKUP(B214,$I$213:$J$228,2,0)</f>
        <v>12</v>
      </c>
      <c r="C242" s="2">
        <f t="shared" si="71"/>
        <v>5</v>
      </c>
      <c r="D242" s="2">
        <f t="shared" si="71"/>
        <v>16</v>
      </c>
      <c r="E242" s="2">
        <f t="shared" si="71"/>
        <v>10</v>
      </c>
      <c r="F242" s="2">
        <f t="shared" si="71"/>
        <v>14</v>
      </c>
      <c r="G242" s="2">
        <f t="shared" ref="G242:G265" si="72">SUM(M214:Q214)</f>
        <v>1</v>
      </c>
    </row>
    <row r="243" spans="1:7" x14ac:dyDescent="0.3">
      <c r="A243" s="2" t="str">
        <f t="shared" si="69"/>
        <v>ZH3</v>
      </c>
      <c r="B243" s="2">
        <f t="shared" si="71"/>
        <v>3</v>
      </c>
      <c r="C243" s="2">
        <f t="shared" si="71"/>
        <v>3</v>
      </c>
      <c r="D243" s="2">
        <f t="shared" si="71"/>
        <v>1</v>
      </c>
      <c r="E243" s="2">
        <f t="shared" si="71"/>
        <v>15</v>
      </c>
      <c r="F243" s="2">
        <f t="shared" si="71"/>
        <v>2</v>
      </c>
      <c r="G243" s="2">
        <f t="shared" si="72"/>
        <v>0</v>
      </c>
    </row>
    <row r="244" spans="1:7" x14ac:dyDescent="0.3">
      <c r="A244" s="2" t="str">
        <f t="shared" si="69"/>
        <v>ZH4</v>
      </c>
      <c r="B244" s="2">
        <f t="shared" si="71"/>
        <v>15</v>
      </c>
      <c r="C244" s="2">
        <f t="shared" si="71"/>
        <v>9</v>
      </c>
      <c r="D244" s="2">
        <f t="shared" si="71"/>
        <v>6</v>
      </c>
      <c r="E244" s="2">
        <f t="shared" si="71"/>
        <v>11</v>
      </c>
      <c r="F244" s="2">
        <f t="shared" si="71"/>
        <v>11</v>
      </c>
      <c r="G244" s="2">
        <f t="shared" si="72"/>
        <v>0</v>
      </c>
    </row>
    <row r="245" spans="1:7" x14ac:dyDescent="0.3">
      <c r="A245" s="2" t="str">
        <f t="shared" si="69"/>
        <v>ZH5</v>
      </c>
      <c r="B245" s="2">
        <f t="shared" si="71"/>
        <v>5</v>
      </c>
      <c r="C245" s="2">
        <f t="shared" si="71"/>
        <v>6</v>
      </c>
      <c r="D245" s="2">
        <f t="shared" si="71"/>
        <v>12</v>
      </c>
      <c r="E245" s="2">
        <f t="shared" si="71"/>
        <v>5</v>
      </c>
      <c r="F245" s="2">
        <f t="shared" si="71"/>
        <v>7</v>
      </c>
      <c r="G245" s="2">
        <f t="shared" si="72"/>
        <v>0</v>
      </c>
    </row>
    <row r="246" spans="1:7" x14ac:dyDescent="0.3">
      <c r="A246" s="2" t="str">
        <f t="shared" si="69"/>
        <v>ZH6</v>
      </c>
      <c r="B246" s="2">
        <f t="shared" si="71"/>
        <v>1</v>
      </c>
      <c r="C246" s="2">
        <f t="shared" si="71"/>
        <v>4</v>
      </c>
      <c r="D246" s="2">
        <f t="shared" si="71"/>
        <v>5</v>
      </c>
      <c r="E246" s="2">
        <f t="shared" si="71"/>
        <v>15</v>
      </c>
      <c r="F246" s="2">
        <f t="shared" si="71"/>
        <v>4</v>
      </c>
      <c r="G246" s="2">
        <f t="shared" si="72"/>
        <v>0</v>
      </c>
    </row>
    <row r="247" spans="1:7" x14ac:dyDescent="0.3">
      <c r="A247" s="2" t="str">
        <f t="shared" si="69"/>
        <v>ZH7</v>
      </c>
      <c r="B247" s="2">
        <f t="shared" si="71"/>
        <v>11</v>
      </c>
      <c r="C247" s="2">
        <f t="shared" si="71"/>
        <v>5</v>
      </c>
      <c r="D247" s="2">
        <f t="shared" si="71"/>
        <v>14</v>
      </c>
      <c r="E247" s="2">
        <f t="shared" si="71"/>
        <v>4</v>
      </c>
      <c r="F247" s="2">
        <f t="shared" si="71"/>
        <v>12</v>
      </c>
      <c r="G247" s="2">
        <f t="shared" si="72"/>
        <v>1</v>
      </c>
    </row>
    <row r="248" spans="1:7" x14ac:dyDescent="0.3">
      <c r="A248" s="2" t="str">
        <f t="shared" si="69"/>
        <v>ZH8</v>
      </c>
      <c r="B248" s="2">
        <f t="shared" si="71"/>
        <v>7</v>
      </c>
      <c r="C248" s="2">
        <f t="shared" si="71"/>
        <v>16</v>
      </c>
      <c r="D248" s="2">
        <f t="shared" si="71"/>
        <v>13</v>
      </c>
      <c r="E248" s="2">
        <f t="shared" si="71"/>
        <v>4</v>
      </c>
      <c r="F248" s="2">
        <f t="shared" si="71"/>
        <v>1</v>
      </c>
      <c r="G248" s="2">
        <f t="shared" si="72"/>
        <v>0</v>
      </c>
    </row>
    <row r="249" spans="1:7" x14ac:dyDescent="0.3">
      <c r="A249" s="2" t="str">
        <f t="shared" si="69"/>
        <v>ZH9</v>
      </c>
      <c r="B249" s="2">
        <f t="shared" si="71"/>
        <v>9</v>
      </c>
      <c r="C249" s="2">
        <f t="shared" si="71"/>
        <v>2</v>
      </c>
      <c r="D249" s="2">
        <f t="shared" si="71"/>
        <v>12</v>
      </c>
      <c r="E249" s="2">
        <f t="shared" si="71"/>
        <v>2</v>
      </c>
      <c r="F249" s="2">
        <f t="shared" si="71"/>
        <v>16</v>
      </c>
      <c r="G249" s="2">
        <f t="shared" si="72"/>
        <v>0</v>
      </c>
    </row>
    <row r="250" spans="1:7" x14ac:dyDescent="0.3">
      <c r="A250" s="2" t="str">
        <f t="shared" si="69"/>
        <v>ZH10</v>
      </c>
      <c r="B250" s="2">
        <f t="shared" si="71"/>
        <v>13</v>
      </c>
      <c r="C250" s="2">
        <f t="shared" si="71"/>
        <v>12</v>
      </c>
      <c r="D250" s="2">
        <f t="shared" si="71"/>
        <v>16</v>
      </c>
      <c r="E250" s="2">
        <f t="shared" si="71"/>
        <v>1</v>
      </c>
      <c r="F250" s="2">
        <f t="shared" si="71"/>
        <v>7</v>
      </c>
      <c r="G250" s="2">
        <f t="shared" si="72"/>
        <v>2</v>
      </c>
    </row>
    <row r="251" spans="1:7" x14ac:dyDescent="0.3">
      <c r="A251" s="2" t="str">
        <f t="shared" si="69"/>
        <v>ZH11</v>
      </c>
      <c r="B251" s="2">
        <f t="shared" si="71"/>
        <v>9</v>
      </c>
      <c r="C251" s="2">
        <f t="shared" si="71"/>
        <v>2</v>
      </c>
      <c r="D251" s="2">
        <f t="shared" si="71"/>
        <v>14</v>
      </c>
      <c r="E251" s="2">
        <f t="shared" si="71"/>
        <v>10</v>
      </c>
      <c r="F251" s="2">
        <f t="shared" si="71"/>
        <v>12</v>
      </c>
      <c r="G251" s="2">
        <f t="shared" si="72"/>
        <v>1</v>
      </c>
    </row>
    <row r="252" spans="1:7" x14ac:dyDescent="0.3">
      <c r="A252" s="2" t="str">
        <f t="shared" si="69"/>
        <v>ZH12</v>
      </c>
      <c r="B252" s="2">
        <f t="shared" si="71"/>
        <v>15</v>
      </c>
      <c r="C252" s="2">
        <f t="shared" si="71"/>
        <v>6</v>
      </c>
      <c r="D252" s="2">
        <f t="shared" si="71"/>
        <v>3</v>
      </c>
      <c r="E252" s="2">
        <f t="shared" si="71"/>
        <v>15</v>
      </c>
      <c r="F252" s="2">
        <f t="shared" si="71"/>
        <v>16</v>
      </c>
      <c r="G252" s="2">
        <f t="shared" si="72"/>
        <v>0</v>
      </c>
    </row>
    <row r="253" spans="1:7" x14ac:dyDescent="0.3">
      <c r="A253" s="2" t="str">
        <f t="shared" si="69"/>
        <v>ZH13</v>
      </c>
      <c r="B253" s="2">
        <f t="shared" si="71"/>
        <v>7</v>
      </c>
      <c r="C253" s="2">
        <f t="shared" si="71"/>
        <v>13</v>
      </c>
      <c r="D253" s="2">
        <f t="shared" si="71"/>
        <v>13</v>
      </c>
      <c r="E253" s="2">
        <f t="shared" si="71"/>
        <v>13</v>
      </c>
      <c r="F253" s="2">
        <f t="shared" si="71"/>
        <v>5</v>
      </c>
      <c r="G253" s="2">
        <f t="shared" si="72"/>
        <v>0</v>
      </c>
    </row>
    <row r="254" spans="1:7" x14ac:dyDescent="0.3">
      <c r="A254" s="2" t="str">
        <f t="shared" si="69"/>
        <v>ZH14</v>
      </c>
      <c r="B254" s="2">
        <f t="shared" si="71"/>
        <v>14</v>
      </c>
      <c r="C254" s="2">
        <f t="shared" si="71"/>
        <v>6</v>
      </c>
      <c r="D254" s="2">
        <f t="shared" si="71"/>
        <v>13</v>
      </c>
      <c r="E254" s="2">
        <f t="shared" si="71"/>
        <v>8</v>
      </c>
      <c r="F254" s="2">
        <f t="shared" si="71"/>
        <v>16</v>
      </c>
      <c r="G254" s="2">
        <f t="shared" si="72"/>
        <v>0</v>
      </c>
    </row>
    <row r="255" spans="1:7" x14ac:dyDescent="0.3">
      <c r="A255" s="2" t="str">
        <f t="shared" si="69"/>
        <v>ZH15</v>
      </c>
      <c r="B255" s="2">
        <f t="shared" si="71"/>
        <v>1</v>
      </c>
      <c r="C255" s="2">
        <f t="shared" si="71"/>
        <v>8</v>
      </c>
      <c r="D255" s="2">
        <f t="shared" si="71"/>
        <v>12</v>
      </c>
      <c r="E255" s="2">
        <f t="shared" si="71"/>
        <v>14</v>
      </c>
      <c r="F255" s="2">
        <f t="shared" si="71"/>
        <v>5</v>
      </c>
      <c r="G255" s="2">
        <f t="shared" si="72"/>
        <v>0</v>
      </c>
    </row>
    <row r="256" spans="1:7" x14ac:dyDescent="0.3">
      <c r="A256" s="2" t="str">
        <f t="shared" si="69"/>
        <v>ZH16</v>
      </c>
      <c r="B256" s="2">
        <f t="shared" si="71"/>
        <v>5</v>
      </c>
      <c r="C256" s="2">
        <f t="shared" si="71"/>
        <v>7</v>
      </c>
      <c r="D256" s="2">
        <f t="shared" si="71"/>
        <v>2</v>
      </c>
      <c r="E256" s="2">
        <f t="shared" si="71"/>
        <v>11</v>
      </c>
      <c r="F256" s="2">
        <f t="shared" si="71"/>
        <v>5</v>
      </c>
      <c r="G256" s="2">
        <f t="shared" si="72"/>
        <v>0</v>
      </c>
    </row>
    <row r="257" spans="1:12" x14ac:dyDescent="0.3">
      <c r="A257" s="2" t="str">
        <f t="shared" si="69"/>
        <v>ZH17</v>
      </c>
      <c r="B257" s="2">
        <f t="shared" si="71"/>
        <v>3</v>
      </c>
      <c r="C257" s="2">
        <f t="shared" si="71"/>
        <v>3</v>
      </c>
      <c r="D257" s="2">
        <f t="shared" si="71"/>
        <v>7</v>
      </c>
      <c r="E257" s="2">
        <f t="shared" si="71"/>
        <v>9</v>
      </c>
      <c r="F257" s="2">
        <f t="shared" si="71"/>
        <v>9</v>
      </c>
      <c r="G257" s="2">
        <f t="shared" si="72"/>
        <v>0</v>
      </c>
    </row>
    <row r="258" spans="1:12" x14ac:dyDescent="0.3">
      <c r="A258" s="2" t="str">
        <f t="shared" si="69"/>
        <v>ZH18</v>
      </c>
      <c r="B258" s="2">
        <f t="shared" ref="B258:F265" si="73">VLOOKUP(B230,$I$213:$J$228,2,0)</f>
        <v>8</v>
      </c>
      <c r="C258" s="2">
        <f t="shared" si="73"/>
        <v>11</v>
      </c>
      <c r="D258" s="2">
        <f t="shared" si="73"/>
        <v>8</v>
      </c>
      <c r="E258" s="2">
        <f t="shared" si="73"/>
        <v>15</v>
      </c>
      <c r="F258" s="2">
        <f t="shared" si="73"/>
        <v>5</v>
      </c>
      <c r="G258" s="2">
        <f t="shared" si="72"/>
        <v>0</v>
      </c>
    </row>
    <row r="259" spans="1:12" x14ac:dyDescent="0.3">
      <c r="A259" s="2" t="str">
        <f t="shared" si="69"/>
        <v>ZH19</v>
      </c>
      <c r="B259" s="2">
        <f t="shared" si="73"/>
        <v>15</v>
      </c>
      <c r="C259" s="2">
        <f t="shared" si="73"/>
        <v>3</v>
      </c>
      <c r="D259" s="2">
        <f t="shared" si="73"/>
        <v>14</v>
      </c>
      <c r="E259" s="2">
        <f t="shared" si="73"/>
        <v>15</v>
      </c>
      <c r="F259" s="2">
        <f t="shared" si="73"/>
        <v>3</v>
      </c>
      <c r="G259" s="2">
        <f t="shared" si="72"/>
        <v>0</v>
      </c>
    </row>
    <row r="260" spans="1:12" x14ac:dyDescent="0.3">
      <c r="A260" s="2" t="str">
        <f t="shared" si="69"/>
        <v>ZH20</v>
      </c>
      <c r="B260" s="2">
        <f t="shared" si="73"/>
        <v>5</v>
      </c>
      <c r="C260" s="2">
        <f t="shared" si="73"/>
        <v>3</v>
      </c>
      <c r="D260" s="2">
        <f t="shared" si="73"/>
        <v>12</v>
      </c>
      <c r="E260" s="2">
        <f t="shared" si="73"/>
        <v>15</v>
      </c>
      <c r="F260" s="2">
        <f t="shared" si="73"/>
        <v>9</v>
      </c>
      <c r="G260" s="2">
        <f t="shared" si="72"/>
        <v>0</v>
      </c>
    </row>
    <row r="261" spans="1:12" x14ac:dyDescent="0.3">
      <c r="A261" s="2" t="str">
        <f t="shared" si="69"/>
        <v>ZH21</v>
      </c>
      <c r="B261" s="2">
        <f t="shared" si="73"/>
        <v>10</v>
      </c>
      <c r="C261" s="2">
        <f t="shared" si="73"/>
        <v>12</v>
      </c>
      <c r="D261" s="2">
        <f t="shared" si="73"/>
        <v>14</v>
      </c>
      <c r="E261" s="2">
        <f t="shared" si="73"/>
        <v>1</v>
      </c>
      <c r="F261" s="2">
        <f t="shared" si="73"/>
        <v>5</v>
      </c>
      <c r="G261" s="2">
        <f t="shared" si="72"/>
        <v>1</v>
      </c>
    </row>
    <row r="262" spans="1:12" x14ac:dyDescent="0.3">
      <c r="A262" s="2" t="str">
        <f t="shared" si="69"/>
        <v>ZH22</v>
      </c>
      <c r="B262" s="2">
        <f t="shared" si="73"/>
        <v>8</v>
      </c>
      <c r="C262" s="2">
        <f t="shared" si="73"/>
        <v>8</v>
      </c>
      <c r="D262" s="2">
        <f t="shared" si="73"/>
        <v>2</v>
      </c>
      <c r="E262" s="2">
        <f t="shared" si="73"/>
        <v>13</v>
      </c>
      <c r="F262" s="2">
        <f t="shared" si="73"/>
        <v>6</v>
      </c>
      <c r="G262" s="2">
        <f t="shared" si="72"/>
        <v>0</v>
      </c>
    </row>
    <row r="263" spans="1:12" x14ac:dyDescent="0.3">
      <c r="A263" s="2" t="str">
        <f t="shared" si="69"/>
        <v>ZH23</v>
      </c>
      <c r="B263" s="2">
        <f t="shared" si="73"/>
        <v>16</v>
      </c>
      <c r="C263" s="2">
        <f t="shared" si="73"/>
        <v>3</v>
      </c>
      <c r="D263" s="2">
        <f t="shared" si="73"/>
        <v>9</v>
      </c>
      <c r="E263" s="2">
        <f t="shared" si="73"/>
        <v>11</v>
      </c>
      <c r="F263" s="2">
        <f t="shared" si="73"/>
        <v>3</v>
      </c>
      <c r="G263" s="2">
        <f t="shared" si="72"/>
        <v>0</v>
      </c>
    </row>
    <row r="264" spans="1:12" x14ac:dyDescent="0.3">
      <c r="A264" s="2" t="str">
        <f t="shared" si="69"/>
        <v>ZH24</v>
      </c>
      <c r="B264" s="2">
        <f t="shared" si="73"/>
        <v>1</v>
      </c>
      <c r="C264" s="2">
        <f t="shared" si="73"/>
        <v>2</v>
      </c>
      <c r="D264" s="2">
        <f t="shared" si="73"/>
        <v>11</v>
      </c>
      <c r="E264" s="2">
        <f t="shared" si="73"/>
        <v>4</v>
      </c>
      <c r="F264" s="2">
        <f t="shared" si="73"/>
        <v>7</v>
      </c>
      <c r="G264" s="2">
        <f t="shared" si="72"/>
        <v>0</v>
      </c>
    </row>
    <row r="265" spans="1:12" x14ac:dyDescent="0.3">
      <c r="A265" s="2" t="str">
        <f t="shared" si="69"/>
        <v>ZH25</v>
      </c>
      <c r="B265" s="2">
        <f t="shared" si="73"/>
        <v>15</v>
      </c>
      <c r="C265" s="2">
        <f t="shared" si="73"/>
        <v>16</v>
      </c>
      <c r="D265" s="2">
        <f t="shared" si="73"/>
        <v>12</v>
      </c>
      <c r="E265" s="2">
        <f t="shared" si="73"/>
        <v>6</v>
      </c>
      <c r="F265" s="2">
        <f t="shared" si="73"/>
        <v>10</v>
      </c>
      <c r="G265" s="2">
        <f t="shared" si="72"/>
        <v>1</v>
      </c>
    </row>
    <row r="271" spans="1:12" ht="18" x14ac:dyDescent="0.3">
      <c r="A271" s="4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3">
      <c r="A272" s="1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3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3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27" x14ac:dyDescent="0.3">
      <c r="A275" s="5" t="s">
        <v>33</v>
      </c>
      <c r="B275" s="6" t="s">
        <v>34</v>
      </c>
      <c r="C275" s="5" t="s">
        <v>35</v>
      </c>
      <c r="D275" s="6">
        <v>25</v>
      </c>
      <c r="E275" s="5" t="s">
        <v>36</v>
      </c>
      <c r="F275" s="6">
        <v>5</v>
      </c>
      <c r="G275" s="5" t="s">
        <v>37</v>
      </c>
      <c r="H275" s="6">
        <v>16</v>
      </c>
      <c r="I275" s="5" t="s">
        <v>38</v>
      </c>
      <c r="J275" s="6">
        <v>0</v>
      </c>
      <c r="K275" s="5" t="s">
        <v>39</v>
      </c>
      <c r="L275" s="6" t="s">
        <v>40</v>
      </c>
    </row>
    <row r="276" spans="1:12" ht="18.600000000000001" thickBot="1" x14ac:dyDescent="0.35">
      <c r="A276" s="4"/>
      <c r="B276"/>
      <c r="C276"/>
      <c r="D276"/>
      <c r="E276"/>
      <c r="F276"/>
      <c r="G276"/>
      <c r="H276"/>
      <c r="I276"/>
      <c r="J276"/>
      <c r="K276"/>
      <c r="L276"/>
    </row>
    <row r="277" spans="1:12" ht="15" thickBot="1" x14ac:dyDescent="0.35">
      <c r="A277" s="7" t="s">
        <v>41</v>
      </c>
      <c r="B277" s="7" t="s">
        <v>42</v>
      </c>
      <c r="C277" s="7" t="s">
        <v>43</v>
      </c>
      <c r="D277" s="7" t="s">
        <v>44</v>
      </c>
      <c r="E277" s="7" t="s">
        <v>45</v>
      </c>
      <c r="F277" s="7" t="s">
        <v>46</v>
      </c>
      <c r="G277" s="7" t="s">
        <v>178</v>
      </c>
      <c r="H277"/>
      <c r="I277"/>
      <c r="J277"/>
      <c r="K277"/>
      <c r="L277"/>
    </row>
    <row r="278" spans="1:12" ht="15" thickBot="1" x14ac:dyDescent="0.35">
      <c r="A278" s="7" t="s">
        <v>47</v>
      </c>
      <c r="B278" s="8">
        <v>13</v>
      </c>
      <c r="C278" s="8">
        <v>1</v>
      </c>
      <c r="D278" s="8">
        <v>15</v>
      </c>
      <c r="E278" s="8">
        <v>1</v>
      </c>
      <c r="F278" s="8">
        <v>14</v>
      </c>
      <c r="G278" s="8">
        <v>0</v>
      </c>
      <c r="H278"/>
      <c r="I278"/>
      <c r="J278"/>
      <c r="K278"/>
      <c r="L278"/>
    </row>
    <row r="279" spans="1:12" ht="15" thickBot="1" x14ac:dyDescent="0.35">
      <c r="A279" s="7" t="s">
        <v>48</v>
      </c>
      <c r="B279" s="8">
        <v>12</v>
      </c>
      <c r="C279" s="8">
        <v>5</v>
      </c>
      <c r="D279" s="8">
        <v>16</v>
      </c>
      <c r="E279" s="8">
        <v>10</v>
      </c>
      <c r="F279" s="8">
        <v>14</v>
      </c>
      <c r="G279" s="8">
        <v>1</v>
      </c>
      <c r="H279"/>
      <c r="I279"/>
      <c r="J279"/>
      <c r="K279"/>
      <c r="L279"/>
    </row>
    <row r="280" spans="1:12" ht="15" thickBot="1" x14ac:dyDescent="0.35">
      <c r="A280" s="7" t="s">
        <v>49</v>
      </c>
      <c r="B280" s="8">
        <v>3</v>
      </c>
      <c r="C280" s="8">
        <v>3</v>
      </c>
      <c r="D280" s="8">
        <v>1</v>
      </c>
      <c r="E280" s="8">
        <v>15</v>
      </c>
      <c r="F280" s="8">
        <v>2</v>
      </c>
      <c r="G280" s="8">
        <v>0</v>
      </c>
      <c r="H280"/>
      <c r="I280"/>
      <c r="J280"/>
      <c r="K280"/>
      <c r="L280"/>
    </row>
    <row r="281" spans="1:12" ht="15" thickBot="1" x14ac:dyDescent="0.35">
      <c r="A281" s="7" t="s">
        <v>50</v>
      </c>
      <c r="B281" s="8">
        <v>15</v>
      </c>
      <c r="C281" s="8">
        <v>9</v>
      </c>
      <c r="D281" s="8">
        <v>6</v>
      </c>
      <c r="E281" s="8">
        <v>11</v>
      </c>
      <c r="F281" s="8">
        <v>11</v>
      </c>
      <c r="G281" s="8">
        <v>0</v>
      </c>
      <c r="H281"/>
      <c r="I281"/>
      <c r="J281"/>
      <c r="K281"/>
      <c r="L281"/>
    </row>
    <row r="282" spans="1:12" ht="15" thickBot="1" x14ac:dyDescent="0.35">
      <c r="A282" s="7" t="s">
        <v>51</v>
      </c>
      <c r="B282" s="8">
        <v>5</v>
      </c>
      <c r="C282" s="8">
        <v>6</v>
      </c>
      <c r="D282" s="8">
        <v>12</v>
      </c>
      <c r="E282" s="8">
        <v>5</v>
      </c>
      <c r="F282" s="8">
        <v>7</v>
      </c>
      <c r="G282" s="8">
        <v>0</v>
      </c>
      <c r="H282"/>
      <c r="I282"/>
      <c r="J282"/>
      <c r="K282"/>
      <c r="L282"/>
    </row>
    <row r="283" spans="1:12" ht="15" thickBot="1" x14ac:dyDescent="0.35">
      <c r="A283" s="7" t="s">
        <v>52</v>
      </c>
      <c r="B283" s="8">
        <v>1</v>
      </c>
      <c r="C283" s="8">
        <v>4</v>
      </c>
      <c r="D283" s="8">
        <v>5</v>
      </c>
      <c r="E283" s="8">
        <v>15</v>
      </c>
      <c r="F283" s="8">
        <v>4</v>
      </c>
      <c r="G283" s="8">
        <v>0</v>
      </c>
      <c r="H283"/>
      <c r="I283"/>
      <c r="J283"/>
      <c r="K283"/>
      <c r="L283"/>
    </row>
    <row r="284" spans="1:12" ht="15" thickBot="1" x14ac:dyDescent="0.35">
      <c r="A284" s="7" t="s">
        <v>53</v>
      </c>
      <c r="B284" s="8">
        <v>11</v>
      </c>
      <c r="C284" s="8">
        <v>5</v>
      </c>
      <c r="D284" s="8">
        <v>14</v>
      </c>
      <c r="E284" s="8">
        <v>4</v>
      </c>
      <c r="F284" s="8">
        <v>12</v>
      </c>
      <c r="G284" s="8">
        <v>1</v>
      </c>
      <c r="H284"/>
      <c r="I284"/>
      <c r="J284"/>
      <c r="K284"/>
      <c r="L284"/>
    </row>
    <row r="285" spans="1:12" ht="15" thickBot="1" x14ac:dyDescent="0.35">
      <c r="A285" s="7" t="s">
        <v>54</v>
      </c>
      <c r="B285" s="8">
        <v>7</v>
      </c>
      <c r="C285" s="8">
        <v>16</v>
      </c>
      <c r="D285" s="8">
        <v>13</v>
      </c>
      <c r="E285" s="8">
        <v>4</v>
      </c>
      <c r="F285" s="8">
        <v>1</v>
      </c>
      <c r="G285" s="8">
        <v>0</v>
      </c>
      <c r="H285"/>
      <c r="I285"/>
      <c r="J285"/>
      <c r="K285"/>
      <c r="L285"/>
    </row>
    <row r="286" spans="1:12" ht="15" thickBot="1" x14ac:dyDescent="0.35">
      <c r="A286" s="7" t="s">
        <v>55</v>
      </c>
      <c r="B286" s="8">
        <v>9</v>
      </c>
      <c r="C286" s="8">
        <v>2</v>
      </c>
      <c r="D286" s="8">
        <v>12</v>
      </c>
      <c r="E286" s="8">
        <v>2</v>
      </c>
      <c r="F286" s="8">
        <v>16</v>
      </c>
      <c r="G286" s="8">
        <v>0</v>
      </c>
      <c r="H286"/>
      <c r="I286"/>
      <c r="J286"/>
      <c r="K286"/>
      <c r="L286"/>
    </row>
    <row r="287" spans="1:12" ht="15" thickBot="1" x14ac:dyDescent="0.35">
      <c r="A287" s="7" t="s">
        <v>56</v>
      </c>
      <c r="B287" s="8">
        <v>13</v>
      </c>
      <c r="C287" s="8">
        <v>12</v>
      </c>
      <c r="D287" s="8">
        <v>16</v>
      </c>
      <c r="E287" s="8">
        <v>1</v>
      </c>
      <c r="F287" s="8">
        <v>7</v>
      </c>
      <c r="G287" s="8">
        <v>2</v>
      </c>
      <c r="H287"/>
      <c r="I287"/>
      <c r="J287"/>
      <c r="K287"/>
      <c r="L287"/>
    </row>
    <row r="288" spans="1:12" ht="15" thickBot="1" x14ac:dyDescent="0.35">
      <c r="A288" s="7" t="s">
        <v>57</v>
      </c>
      <c r="B288" s="8">
        <v>9</v>
      </c>
      <c r="C288" s="8">
        <v>2</v>
      </c>
      <c r="D288" s="8">
        <v>14</v>
      </c>
      <c r="E288" s="8">
        <v>10</v>
      </c>
      <c r="F288" s="8">
        <v>12</v>
      </c>
      <c r="G288" s="8">
        <v>1</v>
      </c>
      <c r="H288"/>
      <c r="I288"/>
      <c r="J288"/>
      <c r="K288"/>
      <c r="L288"/>
    </row>
    <row r="289" spans="1:12" ht="15" thickBot="1" x14ac:dyDescent="0.35">
      <c r="A289" s="7" t="s">
        <v>58</v>
      </c>
      <c r="B289" s="8">
        <v>15</v>
      </c>
      <c r="C289" s="8">
        <v>6</v>
      </c>
      <c r="D289" s="8">
        <v>3</v>
      </c>
      <c r="E289" s="8">
        <v>15</v>
      </c>
      <c r="F289" s="8">
        <v>16</v>
      </c>
      <c r="G289" s="8">
        <v>0</v>
      </c>
      <c r="H289"/>
      <c r="I289"/>
      <c r="J289"/>
      <c r="K289"/>
      <c r="L289"/>
    </row>
    <row r="290" spans="1:12" ht="15" thickBot="1" x14ac:dyDescent="0.35">
      <c r="A290" s="7" t="s">
        <v>59</v>
      </c>
      <c r="B290" s="8">
        <v>7</v>
      </c>
      <c r="C290" s="8">
        <v>13</v>
      </c>
      <c r="D290" s="8">
        <v>13</v>
      </c>
      <c r="E290" s="8">
        <v>13</v>
      </c>
      <c r="F290" s="8">
        <v>5</v>
      </c>
      <c r="G290" s="8">
        <v>0</v>
      </c>
      <c r="H290"/>
      <c r="I290"/>
      <c r="J290"/>
      <c r="K290"/>
      <c r="L290"/>
    </row>
    <row r="291" spans="1:12" ht="15" thickBot="1" x14ac:dyDescent="0.35">
      <c r="A291" s="7" t="s">
        <v>60</v>
      </c>
      <c r="B291" s="8">
        <v>14</v>
      </c>
      <c r="C291" s="8">
        <v>6</v>
      </c>
      <c r="D291" s="8">
        <v>13</v>
      </c>
      <c r="E291" s="8">
        <v>8</v>
      </c>
      <c r="F291" s="8">
        <v>16</v>
      </c>
      <c r="G291" s="8">
        <v>0</v>
      </c>
      <c r="H291"/>
      <c r="I291"/>
      <c r="J291"/>
      <c r="K291"/>
      <c r="L291"/>
    </row>
    <row r="292" spans="1:12" ht="15" thickBot="1" x14ac:dyDescent="0.35">
      <c r="A292" s="7" t="s">
        <v>61</v>
      </c>
      <c r="B292" s="8">
        <v>1</v>
      </c>
      <c r="C292" s="8">
        <v>8</v>
      </c>
      <c r="D292" s="8">
        <v>12</v>
      </c>
      <c r="E292" s="8">
        <v>14</v>
      </c>
      <c r="F292" s="8">
        <v>5</v>
      </c>
      <c r="G292" s="8">
        <v>0</v>
      </c>
      <c r="H292"/>
      <c r="I292"/>
      <c r="J292"/>
      <c r="K292"/>
      <c r="L292"/>
    </row>
    <row r="293" spans="1:12" ht="15" thickBot="1" x14ac:dyDescent="0.35">
      <c r="A293" s="7" t="s">
        <v>62</v>
      </c>
      <c r="B293" s="8">
        <v>5</v>
      </c>
      <c r="C293" s="8">
        <v>7</v>
      </c>
      <c r="D293" s="8">
        <v>2</v>
      </c>
      <c r="E293" s="8">
        <v>11</v>
      </c>
      <c r="F293" s="8">
        <v>5</v>
      </c>
      <c r="G293" s="8">
        <v>0</v>
      </c>
      <c r="H293"/>
      <c r="I293"/>
      <c r="J293"/>
      <c r="K293"/>
      <c r="L293"/>
    </row>
    <row r="294" spans="1:12" ht="15" thickBot="1" x14ac:dyDescent="0.35">
      <c r="A294" s="7" t="s">
        <v>63</v>
      </c>
      <c r="B294" s="8">
        <v>3</v>
      </c>
      <c r="C294" s="8">
        <v>3</v>
      </c>
      <c r="D294" s="8">
        <v>7</v>
      </c>
      <c r="E294" s="8">
        <v>9</v>
      </c>
      <c r="F294" s="8">
        <v>9</v>
      </c>
      <c r="G294" s="8">
        <v>0</v>
      </c>
      <c r="H294"/>
      <c r="I294"/>
      <c r="J294"/>
      <c r="K294"/>
      <c r="L294"/>
    </row>
    <row r="295" spans="1:12" ht="15" thickBot="1" x14ac:dyDescent="0.35">
      <c r="A295" s="7" t="s">
        <v>64</v>
      </c>
      <c r="B295" s="8">
        <v>8</v>
      </c>
      <c r="C295" s="8">
        <v>11</v>
      </c>
      <c r="D295" s="8">
        <v>8</v>
      </c>
      <c r="E295" s="8">
        <v>15</v>
      </c>
      <c r="F295" s="8">
        <v>5</v>
      </c>
      <c r="G295" s="8">
        <v>0</v>
      </c>
      <c r="H295"/>
      <c r="I295"/>
      <c r="J295"/>
      <c r="K295"/>
      <c r="L295"/>
    </row>
    <row r="296" spans="1:12" ht="15" thickBot="1" x14ac:dyDescent="0.35">
      <c r="A296" s="7" t="s">
        <v>65</v>
      </c>
      <c r="B296" s="8">
        <v>15</v>
      </c>
      <c r="C296" s="8">
        <v>3</v>
      </c>
      <c r="D296" s="8">
        <v>14</v>
      </c>
      <c r="E296" s="8">
        <v>15</v>
      </c>
      <c r="F296" s="8">
        <v>3</v>
      </c>
      <c r="G296" s="8">
        <v>0</v>
      </c>
      <c r="H296"/>
      <c r="I296"/>
      <c r="J296"/>
      <c r="K296"/>
      <c r="L296"/>
    </row>
    <row r="297" spans="1:12" ht="15" thickBot="1" x14ac:dyDescent="0.35">
      <c r="A297" s="7" t="s">
        <v>66</v>
      </c>
      <c r="B297" s="8">
        <v>5</v>
      </c>
      <c r="C297" s="8">
        <v>3</v>
      </c>
      <c r="D297" s="8">
        <v>12</v>
      </c>
      <c r="E297" s="8">
        <v>15</v>
      </c>
      <c r="F297" s="8">
        <v>9</v>
      </c>
      <c r="G297" s="8">
        <v>0</v>
      </c>
      <c r="H297"/>
      <c r="I297"/>
      <c r="J297"/>
      <c r="K297"/>
      <c r="L297"/>
    </row>
    <row r="298" spans="1:12" ht="15" thickBot="1" x14ac:dyDescent="0.35">
      <c r="A298" s="7" t="s">
        <v>67</v>
      </c>
      <c r="B298" s="8">
        <v>10</v>
      </c>
      <c r="C298" s="8">
        <v>12</v>
      </c>
      <c r="D298" s="8">
        <v>14</v>
      </c>
      <c r="E298" s="8">
        <v>1</v>
      </c>
      <c r="F298" s="8">
        <v>5</v>
      </c>
      <c r="G298" s="8">
        <v>1</v>
      </c>
      <c r="H298"/>
      <c r="I298"/>
      <c r="J298"/>
      <c r="K298"/>
      <c r="L298"/>
    </row>
    <row r="299" spans="1:12" ht="15" thickBot="1" x14ac:dyDescent="0.35">
      <c r="A299" s="7" t="s">
        <v>68</v>
      </c>
      <c r="B299" s="8">
        <v>8</v>
      </c>
      <c r="C299" s="8">
        <v>8</v>
      </c>
      <c r="D299" s="8">
        <v>2</v>
      </c>
      <c r="E299" s="8">
        <v>13</v>
      </c>
      <c r="F299" s="8">
        <v>6</v>
      </c>
      <c r="G299" s="8">
        <v>0</v>
      </c>
      <c r="H299"/>
      <c r="I299"/>
      <c r="J299"/>
      <c r="K299"/>
      <c r="L299"/>
    </row>
    <row r="300" spans="1:12" ht="15" thickBot="1" x14ac:dyDescent="0.35">
      <c r="A300" s="7" t="s">
        <v>69</v>
      </c>
      <c r="B300" s="8">
        <v>16</v>
      </c>
      <c r="C300" s="8">
        <v>3</v>
      </c>
      <c r="D300" s="8">
        <v>9</v>
      </c>
      <c r="E300" s="8">
        <v>11</v>
      </c>
      <c r="F300" s="8">
        <v>3</v>
      </c>
      <c r="G300" s="8">
        <v>0</v>
      </c>
      <c r="H300"/>
      <c r="I300"/>
      <c r="J300"/>
      <c r="K300"/>
      <c r="L300"/>
    </row>
    <row r="301" spans="1:12" ht="15" thickBot="1" x14ac:dyDescent="0.35">
      <c r="A301" s="7" t="s">
        <v>70</v>
      </c>
      <c r="B301" s="8">
        <v>1</v>
      </c>
      <c r="C301" s="8">
        <v>2</v>
      </c>
      <c r="D301" s="8">
        <v>11</v>
      </c>
      <c r="E301" s="8">
        <v>4</v>
      </c>
      <c r="F301" s="8">
        <v>7</v>
      </c>
      <c r="G301" s="8">
        <v>0</v>
      </c>
      <c r="H301"/>
      <c r="I301"/>
      <c r="J301"/>
      <c r="K301"/>
      <c r="L301"/>
    </row>
    <row r="302" spans="1:12" ht="15" thickBot="1" x14ac:dyDescent="0.35">
      <c r="A302" s="7" t="s">
        <v>71</v>
      </c>
      <c r="B302" s="8">
        <v>15</v>
      </c>
      <c r="C302" s="8">
        <v>16</v>
      </c>
      <c r="D302" s="8">
        <v>12</v>
      </c>
      <c r="E302" s="8">
        <v>6</v>
      </c>
      <c r="F302" s="8">
        <v>10</v>
      </c>
      <c r="G302" s="8">
        <v>1</v>
      </c>
      <c r="H302"/>
      <c r="I302"/>
      <c r="J302"/>
      <c r="K302"/>
      <c r="L302"/>
    </row>
    <row r="303" spans="1:12" ht="18.600000000000001" thickBot="1" x14ac:dyDescent="0.35">
      <c r="A303" s="4"/>
      <c r="B303"/>
      <c r="C303"/>
      <c r="D303"/>
      <c r="E303"/>
      <c r="F303"/>
      <c r="G303"/>
      <c r="H303"/>
      <c r="I303"/>
      <c r="J303"/>
      <c r="K303"/>
      <c r="L303"/>
    </row>
    <row r="304" spans="1:12" ht="15" thickBot="1" x14ac:dyDescent="0.35">
      <c r="A304" s="7" t="s">
        <v>72</v>
      </c>
      <c r="B304" s="7" t="s">
        <v>42</v>
      </c>
      <c r="C304" s="7" t="s">
        <v>43</v>
      </c>
      <c r="D304" s="7" t="s">
        <v>44</v>
      </c>
      <c r="E304" s="7" t="s">
        <v>45</v>
      </c>
      <c r="F304" s="7" t="s">
        <v>46</v>
      </c>
      <c r="G304"/>
      <c r="H304"/>
      <c r="I304"/>
      <c r="J304"/>
      <c r="K304"/>
      <c r="L304"/>
    </row>
    <row r="305" spans="1:12" ht="15" thickBot="1" x14ac:dyDescent="0.35">
      <c r="A305" s="7" t="s">
        <v>73</v>
      </c>
      <c r="B305" s="8" t="s">
        <v>74</v>
      </c>
      <c r="C305" s="8" t="s">
        <v>74</v>
      </c>
      <c r="D305" s="8" t="s">
        <v>74</v>
      </c>
      <c r="E305" s="8" t="s">
        <v>74</v>
      </c>
      <c r="F305" s="8" t="s">
        <v>74</v>
      </c>
      <c r="G305"/>
      <c r="H305"/>
      <c r="I305"/>
      <c r="J305"/>
      <c r="K305"/>
      <c r="L305"/>
    </row>
    <row r="306" spans="1:12" ht="15" thickBot="1" x14ac:dyDescent="0.35">
      <c r="A306" s="7" t="s">
        <v>75</v>
      </c>
      <c r="B306" s="8" t="s">
        <v>74</v>
      </c>
      <c r="C306" s="8" t="s">
        <v>74</v>
      </c>
      <c r="D306" s="8" t="s">
        <v>74</v>
      </c>
      <c r="E306" s="8" t="s">
        <v>74</v>
      </c>
      <c r="F306" s="8" t="s">
        <v>74</v>
      </c>
      <c r="G306"/>
      <c r="H306"/>
      <c r="I306"/>
      <c r="J306"/>
      <c r="K306"/>
      <c r="L306"/>
    </row>
    <row r="307" spans="1:12" ht="15" thickBot="1" x14ac:dyDescent="0.35">
      <c r="A307" s="7" t="s">
        <v>179</v>
      </c>
      <c r="B307" s="8" t="s">
        <v>74</v>
      </c>
      <c r="C307" s="8" t="s">
        <v>74</v>
      </c>
      <c r="D307" s="8" t="s">
        <v>74</v>
      </c>
      <c r="E307" s="8" t="s">
        <v>74</v>
      </c>
      <c r="F307" s="8" t="s">
        <v>74</v>
      </c>
      <c r="G307"/>
      <c r="H307"/>
      <c r="I307"/>
      <c r="J307"/>
      <c r="K307"/>
      <c r="L307"/>
    </row>
    <row r="308" spans="1:12" ht="15" thickBot="1" x14ac:dyDescent="0.35">
      <c r="A308" s="7" t="s">
        <v>180</v>
      </c>
      <c r="B308" s="8" t="s">
        <v>74</v>
      </c>
      <c r="C308" s="8" t="s">
        <v>74</v>
      </c>
      <c r="D308" s="8" t="s">
        <v>74</v>
      </c>
      <c r="E308" s="8" t="s">
        <v>74</v>
      </c>
      <c r="F308" s="8" t="s">
        <v>74</v>
      </c>
      <c r="G308"/>
      <c r="H308"/>
      <c r="I308"/>
      <c r="J308"/>
      <c r="K308"/>
      <c r="L308"/>
    </row>
    <row r="309" spans="1:12" ht="15" thickBot="1" x14ac:dyDescent="0.35">
      <c r="A309" s="7" t="s">
        <v>181</v>
      </c>
      <c r="B309" s="8" t="s">
        <v>74</v>
      </c>
      <c r="C309" s="8" t="s">
        <v>74</v>
      </c>
      <c r="D309" s="8" t="s">
        <v>74</v>
      </c>
      <c r="E309" s="8" t="s">
        <v>74</v>
      </c>
      <c r="F309" s="8" t="s">
        <v>74</v>
      </c>
      <c r="G309"/>
      <c r="H309"/>
      <c r="I309"/>
      <c r="J309"/>
      <c r="K309"/>
      <c r="L309"/>
    </row>
    <row r="310" spans="1:12" ht="15" thickBot="1" x14ac:dyDescent="0.35">
      <c r="A310" s="7" t="s">
        <v>182</v>
      </c>
      <c r="B310" s="8" t="s">
        <v>74</v>
      </c>
      <c r="C310" s="8" t="s">
        <v>74</v>
      </c>
      <c r="D310" s="8" t="s">
        <v>74</v>
      </c>
      <c r="E310" s="8" t="s">
        <v>122</v>
      </c>
      <c r="F310" s="8" t="s">
        <v>74</v>
      </c>
      <c r="G310"/>
      <c r="H310"/>
      <c r="I310"/>
      <c r="J310"/>
      <c r="K310"/>
      <c r="L310"/>
    </row>
    <row r="311" spans="1:12" ht="15" thickBot="1" x14ac:dyDescent="0.35">
      <c r="A311" s="7" t="s">
        <v>183</v>
      </c>
      <c r="B311" s="8" t="s">
        <v>74</v>
      </c>
      <c r="C311" s="8" t="s">
        <v>74</v>
      </c>
      <c r="D311" s="8" t="s">
        <v>74</v>
      </c>
      <c r="E311" s="8" t="s">
        <v>74</v>
      </c>
      <c r="F311" s="8" t="s">
        <v>74</v>
      </c>
      <c r="G311"/>
      <c r="H311"/>
      <c r="I311"/>
      <c r="J311"/>
      <c r="K311"/>
      <c r="L311"/>
    </row>
    <row r="312" spans="1:12" ht="15" thickBot="1" x14ac:dyDescent="0.35">
      <c r="A312" s="7" t="s">
        <v>184</v>
      </c>
      <c r="B312" s="8" t="s">
        <v>74</v>
      </c>
      <c r="C312" s="8" t="s">
        <v>74</v>
      </c>
      <c r="D312" s="8" t="s">
        <v>74</v>
      </c>
      <c r="E312" s="8" t="s">
        <v>74</v>
      </c>
      <c r="F312" s="8" t="s">
        <v>74</v>
      </c>
      <c r="G312"/>
      <c r="H312"/>
      <c r="I312"/>
      <c r="J312"/>
      <c r="K312"/>
      <c r="L312"/>
    </row>
    <row r="313" spans="1:12" ht="15" thickBot="1" x14ac:dyDescent="0.35">
      <c r="A313" s="7" t="s">
        <v>185</v>
      </c>
      <c r="B313" s="8" t="s">
        <v>74</v>
      </c>
      <c r="C313" s="8" t="s">
        <v>74</v>
      </c>
      <c r="D313" s="8" t="s">
        <v>74</v>
      </c>
      <c r="E313" s="8" t="s">
        <v>74</v>
      </c>
      <c r="F313" s="8" t="s">
        <v>74</v>
      </c>
      <c r="G313"/>
      <c r="H313"/>
      <c r="I313"/>
      <c r="J313"/>
      <c r="K313"/>
      <c r="L313"/>
    </row>
    <row r="314" spans="1:12" ht="15" thickBot="1" x14ac:dyDescent="0.35">
      <c r="A314" s="7" t="s">
        <v>186</v>
      </c>
      <c r="B314" s="8" t="s">
        <v>74</v>
      </c>
      <c r="C314" s="8" t="s">
        <v>74</v>
      </c>
      <c r="D314" s="8" t="s">
        <v>74</v>
      </c>
      <c r="E314" s="8" t="s">
        <v>74</v>
      </c>
      <c r="F314" s="8" t="s">
        <v>74</v>
      </c>
      <c r="G314"/>
      <c r="H314"/>
      <c r="I314"/>
      <c r="J314"/>
      <c r="K314"/>
      <c r="L314"/>
    </row>
    <row r="315" spans="1:12" ht="15" thickBot="1" x14ac:dyDescent="0.35">
      <c r="A315" s="7" t="s">
        <v>187</v>
      </c>
      <c r="B315" s="8" t="s">
        <v>74</v>
      </c>
      <c r="C315" s="8" t="s">
        <v>74</v>
      </c>
      <c r="D315" s="8" t="s">
        <v>74</v>
      </c>
      <c r="E315" s="8" t="s">
        <v>74</v>
      </c>
      <c r="F315" s="8" t="s">
        <v>74</v>
      </c>
      <c r="G315"/>
      <c r="H315"/>
      <c r="I315"/>
      <c r="J315"/>
      <c r="K315"/>
      <c r="L315"/>
    </row>
    <row r="316" spans="1:12" ht="15" thickBot="1" x14ac:dyDescent="0.35">
      <c r="A316" s="7" t="s">
        <v>188</v>
      </c>
      <c r="B316" s="8" t="s">
        <v>74</v>
      </c>
      <c r="C316" s="8" t="s">
        <v>122</v>
      </c>
      <c r="D316" s="8" t="s">
        <v>74</v>
      </c>
      <c r="E316" s="8" t="s">
        <v>74</v>
      </c>
      <c r="F316" s="8" t="s">
        <v>122</v>
      </c>
      <c r="G316"/>
      <c r="H316"/>
      <c r="I316"/>
      <c r="J316"/>
      <c r="K316"/>
      <c r="L316"/>
    </row>
    <row r="317" spans="1:12" ht="15" thickBot="1" x14ac:dyDescent="0.35">
      <c r="A317" s="7" t="s">
        <v>189</v>
      </c>
      <c r="B317" s="8" t="s">
        <v>74</v>
      </c>
      <c r="C317" s="8" t="s">
        <v>74</v>
      </c>
      <c r="D317" s="8" t="s">
        <v>74</v>
      </c>
      <c r="E317" s="8" t="s">
        <v>74</v>
      </c>
      <c r="F317" s="8" t="s">
        <v>74</v>
      </c>
      <c r="G317"/>
      <c r="H317"/>
      <c r="I317"/>
      <c r="J317"/>
      <c r="K317"/>
      <c r="L317"/>
    </row>
    <row r="318" spans="1:12" ht="15" thickBot="1" x14ac:dyDescent="0.35">
      <c r="A318" s="7" t="s">
        <v>190</v>
      </c>
      <c r="B318" s="8" t="s">
        <v>74</v>
      </c>
      <c r="C318" s="8" t="s">
        <v>74</v>
      </c>
      <c r="D318" s="8" t="s">
        <v>74</v>
      </c>
      <c r="E318" s="8" t="s">
        <v>74</v>
      </c>
      <c r="F318" s="8" t="s">
        <v>74</v>
      </c>
      <c r="G318"/>
      <c r="H318"/>
      <c r="I318"/>
      <c r="J318"/>
      <c r="K318"/>
      <c r="L318"/>
    </row>
    <row r="319" spans="1:12" ht="15" thickBot="1" x14ac:dyDescent="0.35">
      <c r="A319" s="7" t="s">
        <v>191</v>
      </c>
      <c r="B319" s="8" t="s">
        <v>74</v>
      </c>
      <c r="C319" s="8" t="s">
        <v>74</v>
      </c>
      <c r="D319" s="8" t="s">
        <v>74</v>
      </c>
      <c r="E319" s="8" t="s">
        <v>74</v>
      </c>
      <c r="F319" s="8" t="s">
        <v>74</v>
      </c>
      <c r="G319"/>
      <c r="H319"/>
      <c r="I319"/>
      <c r="J319"/>
      <c r="K319"/>
      <c r="L319"/>
    </row>
    <row r="320" spans="1:12" ht="15" thickBot="1" x14ac:dyDescent="0.35">
      <c r="A320" s="7" t="s">
        <v>192</v>
      </c>
      <c r="B320" s="8" t="s">
        <v>74</v>
      </c>
      <c r="C320" s="8" t="s">
        <v>74</v>
      </c>
      <c r="D320" s="8" t="s">
        <v>122</v>
      </c>
      <c r="E320" s="8" t="s">
        <v>74</v>
      </c>
      <c r="F320" s="8" t="s">
        <v>74</v>
      </c>
      <c r="G320"/>
      <c r="H320"/>
      <c r="I320"/>
      <c r="J320"/>
      <c r="K320"/>
      <c r="L320"/>
    </row>
    <row r="321" spans="1:12" ht="18.600000000000001" thickBot="1" x14ac:dyDescent="0.35">
      <c r="A321" s="4"/>
      <c r="B321"/>
      <c r="C321"/>
      <c r="D321"/>
      <c r="E321"/>
      <c r="F321"/>
      <c r="G321"/>
      <c r="H321"/>
      <c r="I321"/>
      <c r="J321"/>
      <c r="K321"/>
      <c r="L321"/>
    </row>
    <row r="322" spans="1:12" ht="15" thickBot="1" x14ac:dyDescent="0.35">
      <c r="A322" s="7" t="s">
        <v>76</v>
      </c>
      <c r="B322" s="7" t="s">
        <v>42</v>
      </c>
      <c r="C322" s="7" t="s">
        <v>43</v>
      </c>
      <c r="D322" s="7" t="s">
        <v>44</v>
      </c>
      <c r="E322" s="7" t="s">
        <v>45</v>
      </c>
      <c r="F322" s="7" t="s">
        <v>46</v>
      </c>
      <c r="G322"/>
      <c r="H322"/>
      <c r="I322"/>
      <c r="J322"/>
      <c r="K322"/>
      <c r="L322"/>
    </row>
    <row r="323" spans="1:12" ht="15" thickBot="1" x14ac:dyDescent="0.35">
      <c r="A323" s="7" t="s">
        <v>73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/>
      <c r="H323"/>
      <c r="I323"/>
      <c r="J323"/>
      <c r="K323"/>
      <c r="L323"/>
    </row>
    <row r="324" spans="1:12" ht="15" thickBot="1" x14ac:dyDescent="0.35">
      <c r="A324" s="7" t="s">
        <v>75</v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  <c r="G324"/>
      <c r="H324"/>
      <c r="I324"/>
      <c r="J324"/>
      <c r="K324"/>
      <c r="L324"/>
    </row>
    <row r="325" spans="1:12" ht="15" thickBot="1" x14ac:dyDescent="0.35">
      <c r="A325" s="7" t="s">
        <v>179</v>
      </c>
      <c r="B325" s="8">
        <v>0</v>
      </c>
      <c r="C325" s="8">
        <v>0</v>
      </c>
      <c r="D325" s="8">
        <v>0</v>
      </c>
      <c r="E325" s="8">
        <v>0</v>
      </c>
      <c r="F325" s="8">
        <v>0</v>
      </c>
      <c r="G325"/>
      <c r="H325"/>
      <c r="I325"/>
      <c r="J325"/>
      <c r="K325"/>
      <c r="L325"/>
    </row>
    <row r="326" spans="1:12" ht="15" thickBot="1" x14ac:dyDescent="0.35">
      <c r="A326" s="7" t="s">
        <v>180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/>
      <c r="H326"/>
      <c r="I326"/>
      <c r="J326"/>
      <c r="K326"/>
      <c r="L326"/>
    </row>
    <row r="327" spans="1:12" ht="15" thickBot="1" x14ac:dyDescent="0.35">
      <c r="A327" s="7" t="s">
        <v>181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/>
      <c r="H327"/>
      <c r="I327"/>
      <c r="J327"/>
      <c r="K327"/>
      <c r="L327"/>
    </row>
    <row r="328" spans="1:12" ht="15" thickBot="1" x14ac:dyDescent="0.35">
      <c r="A328" s="7" t="s">
        <v>182</v>
      </c>
      <c r="B328" s="8">
        <v>0</v>
      </c>
      <c r="C328" s="8">
        <v>0</v>
      </c>
      <c r="D328" s="8">
        <v>0</v>
      </c>
      <c r="E328" s="8">
        <v>1</v>
      </c>
      <c r="F328" s="8">
        <v>0</v>
      </c>
      <c r="G328"/>
      <c r="H328"/>
      <c r="I328"/>
      <c r="J328"/>
      <c r="K328"/>
      <c r="L328"/>
    </row>
    <row r="329" spans="1:12" ht="15" thickBot="1" x14ac:dyDescent="0.35">
      <c r="A329" s="7" t="s">
        <v>183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/>
      <c r="H329"/>
      <c r="I329"/>
      <c r="J329"/>
      <c r="K329"/>
      <c r="L329"/>
    </row>
    <row r="330" spans="1:12" ht="15" thickBot="1" x14ac:dyDescent="0.35">
      <c r="A330" s="7" t="s">
        <v>184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/>
      <c r="H330"/>
      <c r="I330"/>
      <c r="J330"/>
      <c r="K330"/>
      <c r="L330"/>
    </row>
    <row r="331" spans="1:12" ht="15" thickBot="1" x14ac:dyDescent="0.35">
      <c r="A331" s="7" t="s">
        <v>185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/>
      <c r="H331"/>
      <c r="I331"/>
      <c r="J331"/>
      <c r="K331"/>
      <c r="L331"/>
    </row>
    <row r="332" spans="1:12" ht="15" thickBot="1" x14ac:dyDescent="0.35">
      <c r="A332" s="7" t="s">
        <v>186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/>
      <c r="H332"/>
      <c r="I332"/>
      <c r="J332"/>
      <c r="K332"/>
      <c r="L332"/>
    </row>
    <row r="333" spans="1:12" ht="15" thickBot="1" x14ac:dyDescent="0.35">
      <c r="A333" s="7" t="s">
        <v>187</v>
      </c>
      <c r="B333" s="8">
        <v>0</v>
      </c>
      <c r="C333" s="8">
        <v>0</v>
      </c>
      <c r="D333" s="8">
        <v>0</v>
      </c>
      <c r="E333" s="8">
        <v>0</v>
      </c>
      <c r="F333" s="8">
        <v>0</v>
      </c>
      <c r="G333"/>
      <c r="H333"/>
      <c r="I333"/>
      <c r="J333"/>
      <c r="K333"/>
      <c r="L333"/>
    </row>
    <row r="334" spans="1:12" ht="15" thickBot="1" x14ac:dyDescent="0.35">
      <c r="A334" s="7" t="s">
        <v>188</v>
      </c>
      <c r="B334" s="8">
        <v>0</v>
      </c>
      <c r="C334" s="8">
        <v>1</v>
      </c>
      <c r="D334" s="8">
        <v>0</v>
      </c>
      <c r="E334" s="8">
        <v>0</v>
      </c>
      <c r="F334" s="8">
        <v>1</v>
      </c>
      <c r="G334"/>
      <c r="H334"/>
      <c r="I334"/>
      <c r="J334"/>
      <c r="K334"/>
      <c r="L334"/>
    </row>
    <row r="335" spans="1:12" ht="15" thickBot="1" x14ac:dyDescent="0.35">
      <c r="A335" s="7" t="s">
        <v>189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/>
      <c r="H335"/>
      <c r="I335"/>
      <c r="J335"/>
      <c r="K335"/>
      <c r="L335"/>
    </row>
    <row r="336" spans="1:12" ht="15" thickBot="1" x14ac:dyDescent="0.35">
      <c r="A336" s="7" t="s">
        <v>190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/>
      <c r="H336"/>
      <c r="I336"/>
      <c r="J336"/>
      <c r="K336"/>
      <c r="L336"/>
    </row>
    <row r="337" spans="1:12" ht="15" thickBot="1" x14ac:dyDescent="0.35">
      <c r="A337" s="7" t="s">
        <v>191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/>
      <c r="H337"/>
      <c r="I337"/>
      <c r="J337"/>
      <c r="K337"/>
      <c r="L337"/>
    </row>
    <row r="338" spans="1:12" ht="15" thickBot="1" x14ac:dyDescent="0.35">
      <c r="A338" s="7" t="s">
        <v>192</v>
      </c>
      <c r="B338" s="8">
        <v>0</v>
      </c>
      <c r="C338" s="8">
        <v>0</v>
      </c>
      <c r="D338" s="8">
        <v>1</v>
      </c>
      <c r="E338" s="8">
        <v>0</v>
      </c>
      <c r="F338" s="8">
        <v>0</v>
      </c>
      <c r="G338"/>
      <c r="H338"/>
      <c r="I338"/>
      <c r="J338"/>
      <c r="K338"/>
      <c r="L338"/>
    </row>
    <row r="339" spans="1:12" ht="18.600000000000001" thickBot="1" x14ac:dyDescent="0.35">
      <c r="A339" s="4"/>
      <c r="B339"/>
      <c r="C339"/>
      <c r="D339"/>
      <c r="E339"/>
      <c r="F339"/>
      <c r="G339"/>
      <c r="H339"/>
      <c r="I339"/>
      <c r="J339"/>
      <c r="K339"/>
      <c r="L339"/>
    </row>
    <row r="340" spans="1:12" ht="15" thickBot="1" x14ac:dyDescent="0.35">
      <c r="A340" s="7" t="s">
        <v>77</v>
      </c>
      <c r="B340" s="7" t="s">
        <v>42</v>
      </c>
      <c r="C340" s="7" t="s">
        <v>43</v>
      </c>
      <c r="D340" s="7" t="s">
        <v>44</v>
      </c>
      <c r="E340" s="7" t="s">
        <v>45</v>
      </c>
      <c r="F340" s="7" t="s">
        <v>46</v>
      </c>
      <c r="G340" s="7" t="s">
        <v>78</v>
      </c>
      <c r="H340" s="7" t="s">
        <v>79</v>
      </c>
      <c r="I340" s="7" t="s">
        <v>80</v>
      </c>
      <c r="J340" s="7" t="s">
        <v>81</v>
      </c>
      <c r="K340"/>
      <c r="L340"/>
    </row>
    <row r="341" spans="1:12" ht="15" thickBot="1" x14ac:dyDescent="0.35">
      <c r="A341" s="7" t="s">
        <v>47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/>
      <c r="L341"/>
    </row>
    <row r="342" spans="1:12" ht="15" thickBot="1" x14ac:dyDescent="0.35">
      <c r="A342" s="7" t="s">
        <v>48</v>
      </c>
      <c r="B342" s="8">
        <v>0</v>
      </c>
      <c r="C342" s="8">
        <v>0</v>
      </c>
      <c r="D342" s="8">
        <v>1</v>
      </c>
      <c r="E342" s="8">
        <v>0</v>
      </c>
      <c r="F342" s="8">
        <v>0</v>
      </c>
      <c r="G342" s="8">
        <v>1</v>
      </c>
      <c r="H342" s="8">
        <v>1</v>
      </c>
      <c r="I342" s="8">
        <v>0</v>
      </c>
      <c r="J342" s="8">
        <v>0</v>
      </c>
      <c r="K342"/>
      <c r="L342"/>
    </row>
    <row r="343" spans="1:12" ht="15" thickBot="1" x14ac:dyDescent="0.35">
      <c r="A343" s="7" t="s">
        <v>49</v>
      </c>
      <c r="B343" s="8">
        <v>0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/>
      <c r="L343"/>
    </row>
    <row r="344" spans="1:12" ht="15" thickBot="1" x14ac:dyDescent="0.35">
      <c r="A344" s="7" t="s">
        <v>50</v>
      </c>
      <c r="B344" s="8">
        <v>0</v>
      </c>
      <c r="C344" s="8">
        <v>0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/>
      <c r="L344"/>
    </row>
    <row r="345" spans="1:12" ht="15" thickBot="1" x14ac:dyDescent="0.35">
      <c r="A345" s="7" t="s">
        <v>51</v>
      </c>
      <c r="B345" s="8">
        <v>0</v>
      </c>
      <c r="C345" s="8">
        <v>0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/>
      <c r="L345"/>
    </row>
    <row r="346" spans="1:12" ht="15" thickBot="1" x14ac:dyDescent="0.35">
      <c r="A346" s="7" t="s">
        <v>52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/>
      <c r="L346"/>
    </row>
    <row r="347" spans="1:12" ht="15" thickBot="1" x14ac:dyDescent="0.35">
      <c r="A347" s="7" t="s">
        <v>53</v>
      </c>
      <c r="B347" s="8">
        <v>0</v>
      </c>
      <c r="C347" s="8">
        <v>0</v>
      </c>
      <c r="D347" s="8">
        <v>0</v>
      </c>
      <c r="E347" s="8">
        <v>0</v>
      </c>
      <c r="F347" s="8">
        <v>1</v>
      </c>
      <c r="G347" s="8">
        <v>1</v>
      </c>
      <c r="H347" s="8">
        <v>1</v>
      </c>
      <c r="I347" s="8">
        <v>0</v>
      </c>
      <c r="J347" s="8">
        <v>0</v>
      </c>
      <c r="K347"/>
      <c r="L347"/>
    </row>
    <row r="348" spans="1:12" ht="15" thickBot="1" x14ac:dyDescent="0.35">
      <c r="A348" s="7" t="s">
        <v>54</v>
      </c>
      <c r="B348" s="8">
        <v>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/>
      <c r="L348"/>
    </row>
    <row r="349" spans="1:12" ht="15" thickBot="1" x14ac:dyDescent="0.35">
      <c r="A349" s="7" t="s">
        <v>55</v>
      </c>
      <c r="B349" s="8">
        <v>0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/>
      <c r="L349"/>
    </row>
    <row r="350" spans="1:12" ht="15" thickBot="1" x14ac:dyDescent="0.35">
      <c r="A350" s="7" t="s">
        <v>56</v>
      </c>
      <c r="B350" s="8">
        <v>0</v>
      </c>
      <c r="C350" s="8">
        <v>1</v>
      </c>
      <c r="D350" s="8">
        <v>1</v>
      </c>
      <c r="E350" s="8">
        <v>0</v>
      </c>
      <c r="F350" s="8">
        <v>0</v>
      </c>
      <c r="G350" s="8">
        <v>2</v>
      </c>
      <c r="H350" s="8">
        <v>2</v>
      </c>
      <c r="I350" s="8">
        <v>0</v>
      </c>
      <c r="J350" s="8">
        <v>0</v>
      </c>
      <c r="K350"/>
      <c r="L350"/>
    </row>
    <row r="351" spans="1:12" ht="15" thickBot="1" x14ac:dyDescent="0.35">
      <c r="A351" s="7" t="s">
        <v>57</v>
      </c>
      <c r="B351" s="8">
        <v>0</v>
      </c>
      <c r="C351" s="8">
        <v>0</v>
      </c>
      <c r="D351" s="8">
        <v>0</v>
      </c>
      <c r="E351" s="8">
        <v>0</v>
      </c>
      <c r="F351" s="8">
        <v>1</v>
      </c>
      <c r="G351" s="8">
        <v>1</v>
      </c>
      <c r="H351" s="8">
        <v>1</v>
      </c>
      <c r="I351" s="8">
        <v>0</v>
      </c>
      <c r="J351" s="8">
        <v>0</v>
      </c>
      <c r="K351"/>
      <c r="L351"/>
    </row>
    <row r="352" spans="1:12" ht="15" thickBot="1" x14ac:dyDescent="0.35">
      <c r="A352" s="7" t="s">
        <v>58</v>
      </c>
      <c r="B352" s="8">
        <v>0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/>
      <c r="L352"/>
    </row>
    <row r="353" spans="1:12" ht="15" thickBot="1" x14ac:dyDescent="0.35">
      <c r="A353" s="7" t="s">
        <v>59</v>
      </c>
      <c r="B353" s="8">
        <v>0</v>
      </c>
      <c r="C353" s="8">
        <v>0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/>
      <c r="L353"/>
    </row>
    <row r="354" spans="1:12" ht="15" thickBot="1" x14ac:dyDescent="0.35">
      <c r="A354" s="7" t="s">
        <v>60</v>
      </c>
      <c r="B354" s="8">
        <v>0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/>
      <c r="L354"/>
    </row>
    <row r="355" spans="1:12" ht="15" thickBot="1" x14ac:dyDescent="0.35">
      <c r="A355" s="7" t="s">
        <v>61</v>
      </c>
      <c r="B355" s="8">
        <v>0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/>
      <c r="L355"/>
    </row>
    <row r="356" spans="1:12" ht="15" thickBot="1" x14ac:dyDescent="0.35">
      <c r="A356" s="7" t="s">
        <v>62</v>
      </c>
      <c r="B356" s="8">
        <v>0</v>
      </c>
      <c r="C356" s="8">
        <v>0</v>
      </c>
      <c r="D356" s="8">
        <v>0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/>
      <c r="L356"/>
    </row>
    <row r="357" spans="1:12" ht="15" thickBot="1" x14ac:dyDescent="0.35">
      <c r="A357" s="7" t="s">
        <v>63</v>
      </c>
      <c r="B357" s="8">
        <v>0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/>
      <c r="L357"/>
    </row>
    <row r="358" spans="1:12" ht="15" thickBot="1" x14ac:dyDescent="0.35">
      <c r="A358" s="7" t="s">
        <v>64</v>
      </c>
      <c r="B358" s="8">
        <v>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/>
      <c r="L358"/>
    </row>
    <row r="359" spans="1:12" ht="15" thickBot="1" x14ac:dyDescent="0.35">
      <c r="A359" s="7" t="s">
        <v>65</v>
      </c>
      <c r="B359" s="8">
        <v>0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/>
      <c r="L359"/>
    </row>
    <row r="360" spans="1:12" ht="15" thickBot="1" x14ac:dyDescent="0.35">
      <c r="A360" s="7" t="s">
        <v>66</v>
      </c>
      <c r="B360" s="8">
        <v>0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/>
      <c r="L360"/>
    </row>
    <row r="361" spans="1:12" ht="15" thickBot="1" x14ac:dyDescent="0.35">
      <c r="A361" s="7" t="s">
        <v>67</v>
      </c>
      <c r="B361" s="8">
        <v>0</v>
      </c>
      <c r="C361" s="8">
        <v>1</v>
      </c>
      <c r="D361" s="8">
        <v>0</v>
      </c>
      <c r="E361" s="8">
        <v>0</v>
      </c>
      <c r="F361" s="8">
        <v>0</v>
      </c>
      <c r="G361" s="8">
        <v>1</v>
      </c>
      <c r="H361" s="8">
        <v>1</v>
      </c>
      <c r="I361" s="8">
        <v>0</v>
      </c>
      <c r="J361" s="8">
        <v>0</v>
      </c>
      <c r="K361"/>
      <c r="L361"/>
    </row>
    <row r="362" spans="1:12" ht="15" thickBot="1" x14ac:dyDescent="0.35">
      <c r="A362" s="7" t="s">
        <v>68</v>
      </c>
      <c r="B362" s="8">
        <v>0</v>
      </c>
      <c r="C362" s="8">
        <v>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/>
      <c r="L362"/>
    </row>
    <row r="363" spans="1:12" ht="15" thickBot="1" x14ac:dyDescent="0.35">
      <c r="A363" s="7" t="s">
        <v>69</v>
      </c>
      <c r="B363" s="8">
        <v>0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/>
      <c r="L363"/>
    </row>
    <row r="364" spans="1:12" ht="15" thickBot="1" x14ac:dyDescent="0.35">
      <c r="A364" s="7" t="s">
        <v>70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/>
      <c r="L364"/>
    </row>
    <row r="365" spans="1:12" ht="15" thickBot="1" x14ac:dyDescent="0.35">
      <c r="A365" s="7" t="s">
        <v>71</v>
      </c>
      <c r="B365" s="8">
        <v>0</v>
      </c>
      <c r="C365" s="8">
        <v>0</v>
      </c>
      <c r="D365" s="8">
        <v>0</v>
      </c>
      <c r="E365" s="8">
        <v>1</v>
      </c>
      <c r="F365" s="8">
        <v>0</v>
      </c>
      <c r="G365" s="8">
        <v>1</v>
      </c>
      <c r="H365" s="8">
        <v>1</v>
      </c>
      <c r="I365" s="8">
        <v>0</v>
      </c>
      <c r="J365" s="8">
        <v>0</v>
      </c>
      <c r="K365"/>
      <c r="L365"/>
    </row>
    <row r="366" spans="1:12" ht="15" thickBot="1" x14ac:dyDescent="0.35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ht="15" thickBot="1" x14ac:dyDescent="0.35">
      <c r="A367" s="9" t="s">
        <v>82</v>
      </c>
      <c r="B367" s="10">
        <v>0</v>
      </c>
      <c r="C367"/>
      <c r="D367"/>
      <c r="E367"/>
      <c r="F367"/>
      <c r="G367"/>
      <c r="H367"/>
      <c r="I367"/>
      <c r="J367"/>
      <c r="K367"/>
      <c r="L367"/>
    </row>
    <row r="368" spans="1:12" ht="15" thickBot="1" x14ac:dyDescent="0.35">
      <c r="A368" s="9" t="s">
        <v>193</v>
      </c>
      <c r="B368" s="10">
        <v>1</v>
      </c>
      <c r="C368"/>
      <c r="D368"/>
      <c r="E368"/>
      <c r="F368"/>
      <c r="G368"/>
      <c r="H368"/>
      <c r="I368"/>
      <c r="J368"/>
      <c r="K368"/>
      <c r="L368"/>
    </row>
    <row r="369" spans="1:12" ht="15" thickBot="1" x14ac:dyDescent="0.35">
      <c r="A369" s="9" t="s">
        <v>83</v>
      </c>
      <c r="B369" s="10">
        <v>7</v>
      </c>
      <c r="C369"/>
      <c r="D369"/>
      <c r="E369"/>
      <c r="F369"/>
      <c r="G369"/>
      <c r="H369"/>
      <c r="I369"/>
      <c r="J369"/>
      <c r="K369"/>
      <c r="L369"/>
    </row>
    <row r="370" spans="1:12" ht="15" thickBot="1" x14ac:dyDescent="0.35">
      <c r="A370" s="9" t="s">
        <v>84</v>
      </c>
      <c r="B370" s="10">
        <v>7</v>
      </c>
      <c r="C370"/>
      <c r="D370"/>
      <c r="E370"/>
      <c r="F370"/>
      <c r="G370"/>
      <c r="H370"/>
      <c r="I370"/>
      <c r="J370"/>
      <c r="K370"/>
      <c r="L370"/>
    </row>
    <row r="371" spans="1:12" ht="15" thickBot="1" x14ac:dyDescent="0.35">
      <c r="A371" s="9" t="s">
        <v>85</v>
      </c>
      <c r="B371" s="10">
        <v>0</v>
      </c>
      <c r="C371"/>
      <c r="D371"/>
      <c r="E371"/>
      <c r="F371"/>
      <c r="G371"/>
      <c r="H371"/>
      <c r="I371"/>
      <c r="J371"/>
      <c r="K371"/>
      <c r="L371"/>
    </row>
    <row r="372" spans="1:12" ht="15" thickBot="1" x14ac:dyDescent="0.35">
      <c r="A372" s="9" t="s">
        <v>86</v>
      </c>
      <c r="B372" s="10"/>
      <c r="C372"/>
      <c r="D372"/>
      <c r="E372"/>
      <c r="F372"/>
      <c r="G372"/>
      <c r="H372"/>
      <c r="I372"/>
      <c r="J372"/>
      <c r="K372"/>
      <c r="L372"/>
    </row>
    <row r="373" spans="1:12" ht="15" thickBot="1" x14ac:dyDescent="0.35">
      <c r="A373" s="9" t="s">
        <v>87</v>
      </c>
      <c r="B373" s="10"/>
      <c r="C373"/>
      <c r="D373"/>
      <c r="E373"/>
      <c r="F373"/>
      <c r="G373"/>
      <c r="H373"/>
      <c r="I373"/>
      <c r="J373"/>
      <c r="K373"/>
      <c r="L373"/>
    </row>
    <row r="374" spans="1:12" ht="15" thickBot="1" x14ac:dyDescent="0.35">
      <c r="A374" s="9" t="s">
        <v>88</v>
      </c>
      <c r="B374" s="10">
        <v>0</v>
      </c>
      <c r="C374"/>
      <c r="D374"/>
      <c r="E374"/>
      <c r="F374"/>
      <c r="G374"/>
      <c r="H374"/>
      <c r="I374"/>
      <c r="J374"/>
      <c r="K374"/>
      <c r="L374"/>
    </row>
    <row r="375" spans="1:12" x14ac:dyDescent="0.3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x14ac:dyDescent="0.3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ht="18" x14ac:dyDescent="0.35">
      <c r="A377" s="3" t="s">
        <v>194</v>
      </c>
      <c r="B377"/>
      <c r="C377"/>
      <c r="D377"/>
      <c r="E377"/>
      <c r="F377"/>
      <c r="G377"/>
      <c r="H377"/>
      <c r="I377"/>
      <c r="J377"/>
      <c r="K377"/>
      <c r="L377"/>
    </row>
    <row r="378" spans="1:12" ht="18" x14ac:dyDescent="0.35">
      <c r="A378" s="3" t="s">
        <v>198</v>
      </c>
      <c r="B378"/>
      <c r="C378"/>
      <c r="D378"/>
      <c r="E378"/>
      <c r="F378"/>
      <c r="G378"/>
      <c r="H378"/>
      <c r="I378"/>
      <c r="J378"/>
      <c r="K378"/>
      <c r="L378"/>
    </row>
  </sheetData>
  <autoFilter ref="B240:F240" xr:uid="{F13308F6-2B4E-4F93-99A0-B38A2F346D5D}"/>
  <conditionalFormatting sqref="B323:F3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9CB36-4328-4914-AD62-5B5711A8BC88}">
  <dimension ref="A1:X28"/>
  <sheetViews>
    <sheetView zoomScale="76" zoomScaleNormal="55" workbookViewId="0"/>
  </sheetViews>
  <sheetFormatPr defaultRowHeight="14.4" x14ac:dyDescent="0.3"/>
  <sheetData>
    <row r="1" spans="1:24" ht="15" thickBot="1" x14ac:dyDescent="0.35">
      <c r="A1" s="7" t="s">
        <v>41</v>
      </c>
      <c r="B1" s="7" t="s">
        <v>42</v>
      </c>
      <c r="C1" s="7" t="s">
        <v>43</v>
      </c>
      <c r="D1" s="7" t="s">
        <v>44</v>
      </c>
      <c r="E1" s="7" t="s">
        <v>45</v>
      </c>
      <c r="F1" s="7" t="s">
        <v>46</v>
      </c>
      <c r="G1" s="7" t="s">
        <v>178</v>
      </c>
      <c r="I1" s="26" t="s">
        <v>195</v>
      </c>
      <c r="J1" s="31" t="str">
        <f>B1</f>
        <v>X(A1)</v>
      </c>
      <c r="K1" s="31" t="str">
        <f t="shared" ref="K1:N1" si="0">C1</f>
        <v>X(A2)</v>
      </c>
      <c r="L1" s="31" t="str">
        <f t="shared" si="0"/>
        <v>X(A3)</v>
      </c>
      <c r="M1" s="31" t="str">
        <f t="shared" si="0"/>
        <v>X(A4)</v>
      </c>
      <c r="N1" s="31" t="str">
        <f t="shared" si="0"/>
        <v>X(A5)</v>
      </c>
      <c r="Q1" t="str">
        <f t="shared" ref="Q1:V1" si="1">B1</f>
        <v>X(A1)</v>
      </c>
      <c r="R1" t="str">
        <f t="shared" si="1"/>
        <v>X(A2)</v>
      </c>
      <c r="S1" t="str">
        <f t="shared" si="1"/>
        <v>X(A3)</v>
      </c>
      <c r="T1" t="str">
        <f t="shared" si="1"/>
        <v>X(A4)</v>
      </c>
      <c r="U1" t="str">
        <f t="shared" si="1"/>
        <v>X(A5)</v>
      </c>
      <c r="V1" t="str">
        <f t="shared" si="1"/>
        <v>Y(A6)</v>
      </c>
      <c r="W1" t="s">
        <v>78</v>
      </c>
      <c r="X1" t="s">
        <v>196</v>
      </c>
    </row>
    <row r="2" spans="1:24" ht="15" thickBot="1" x14ac:dyDescent="0.35">
      <c r="A2" s="7" t="s">
        <v>47</v>
      </c>
      <c r="B2" s="8">
        <v>13</v>
      </c>
      <c r="C2" s="8">
        <v>1</v>
      </c>
      <c r="D2" s="8">
        <v>15</v>
      </c>
      <c r="E2" s="8">
        <v>1</v>
      </c>
      <c r="F2" s="8">
        <v>14</v>
      </c>
      <c r="G2" s="8">
        <v>0</v>
      </c>
      <c r="I2" s="29">
        <v>1</v>
      </c>
      <c r="J2" s="33">
        <v>0</v>
      </c>
      <c r="K2" s="33">
        <v>0</v>
      </c>
      <c r="L2" s="33">
        <v>0</v>
      </c>
      <c r="M2" s="33">
        <v>0</v>
      </c>
      <c r="N2" s="33">
        <v>0</v>
      </c>
      <c r="P2" t="str">
        <f>A2</f>
        <v>O1</v>
      </c>
      <c r="Q2" s="32">
        <f>VLOOKUP(B2,$I$2:$N$17,J$18,0)</f>
        <v>3.410741574464546E-5</v>
      </c>
      <c r="R2" s="32">
        <f t="shared" ref="R2:R26" si="2">VLOOKUP(C2,$I$2:$N$17,K$18,0)</f>
        <v>0</v>
      </c>
      <c r="S2" s="32">
        <f t="shared" ref="S2:S26" si="3">VLOOKUP(D2,$I$2:$N$17,L$18,0)</f>
        <v>0</v>
      </c>
      <c r="T2" s="32">
        <f t="shared" ref="T2:T26" si="4">VLOOKUP(E2,$I$2:$N$17,M$18,0)</f>
        <v>0</v>
      </c>
      <c r="U2" s="32">
        <f t="shared" ref="U2:U26" si="5">VLOOKUP(F2,$I$2:$N$17,N$18,0)</f>
        <v>0</v>
      </c>
      <c r="V2" s="32">
        <f>G2</f>
        <v>0</v>
      </c>
      <c r="W2" s="32">
        <f>SUM(Q2:U2)</f>
        <v>3.410741574464546E-5</v>
      </c>
      <c r="X2" s="32">
        <f>V2-W2</f>
        <v>-3.410741574464546E-5</v>
      </c>
    </row>
    <row r="3" spans="1:24" ht="15" thickBot="1" x14ac:dyDescent="0.35">
      <c r="A3" s="7" t="s">
        <v>48</v>
      </c>
      <c r="B3" s="8">
        <v>12</v>
      </c>
      <c r="C3" s="8">
        <v>5</v>
      </c>
      <c r="D3" s="8">
        <v>16</v>
      </c>
      <c r="E3" s="8">
        <v>10</v>
      </c>
      <c r="F3" s="8">
        <v>14</v>
      </c>
      <c r="G3" s="8">
        <v>1</v>
      </c>
      <c r="I3" s="29">
        <v>2</v>
      </c>
      <c r="J3" s="33">
        <v>0</v>
      </c>
      <c r="K3" s="33">
        <v>0</v>
      </c>
      <c r="L3" s="33">
        <v>0</v>
      </c>
      <c r="M3" s="33">
        <v>0</v>
      </c>
      <c r="N3" s="33">
        <v>0</v>
      </c>
      <c r="P3" t="str">
        <f t="shared" ref="P3:P26" si="6">A3</f>
        <v>O2</v>
      </c>
      <c r="Q3" s="32">
        <f t="shared" ref="Q3:Q26" si="7">VLOOKUP(B3,$I$2:$N$17,J$18,0)</f>
        <v>1.3964541900407613E-4</v>
      </c>
      <c r="R3" s="32">
        <f t="shared" si="2"/>
        <v>0</v>
      </c>
      <c r="S3" s="32">
        <f t="shared" si="3"/>
        <v>0.9993630963104998</v>
      </c>
      <c r="T3" s="32">
        <f t="shared" si="4"/>
        <v>8.6826590172975934E-4</v>
      </c>
      <c r="U3" s="32">
        <f t="shared" si="5"/>
        <v>0</v>
      </c>
      <c r="V3" s="32">
        <f t="shared" ref="V3:V26" si="8">G3</f>
        <v>1</v>
      </c>
      <c r="W3" s="32">
        <f t="shared" ref="W3:W26" si="9">SUM(Q3:U3)</f>
        <v>1.0003710076312338</v>
      </c>
      <c r="X3" s="32">
        <f t="shared" ref="X3:X26" si="10">V3-W3</f>
        <v>-3.7100763123376623E-4</v>
      </c>
    </row>
    <row r="4" spans="1:24" ht="15" thickBot="1" x14ac:dyDescent="0.35">
      <c r="A4" s="7" t="s">
        <v>49</v>
      </c>
      <c r="B4" s="8">
        <v>3</v>
      </c>
      <c r="C4" s="8">
        <v>3</v>
      </c>
      <c r="D4" s="8">
        <v>1</v>
      </c>
      <c r="E4" s="8">
        <v>15</v>
      </c>
      <c r="F4" s="8">
        <v>2</v>
      </c>
      <c r="G4" s="8">
        <v>0</v>
      </c>
      <c r="I4" s="29">
        <v>3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P4" t="str">
        <f t="shared" si="6"/>
        <v>O3</v>
      </c>
      <c r="Q4" s="32">
        <f t="shared" si="7"/>
        <v>0</v>
      </c>
      <c r="R4" s="32">
        <f t="shared" si="2"/>
        <v>0</v>
      </c>
      <c r="S4" s="32">
        <f t="shared" si="3"/>
        <v>0</v>
      </c>
      <c r="T4" s="32">
        <f t="shared" si="4"/>
        <v>0</v>
      </c>
      <c r="U4" s="32">
        <f t="shared" si="5"/>
        <v>0</v>
      </c>
      <c r="V4" s="32">
        <f t="shared" si="8"/>
        <v>0</v>
      </c>
      <c r="W4" s="32">
        <f t="shared" si="9"/>
        <v>0</v>
      </c>
      <c r="X4" s="32">
        <f t="shared" si="10"/>
        <v>0</v>
      </c>
    </row>
    <row r="5" spans="1:24" ht="15" thickBot="1" x14ac:dyDescent="0.35">
      <c r="A5" s="7" t="s">
        <v>50</v>
      </c>
      <c r="B5" s="8">
        <v>15</v>
      </c>
      <c r="C5" s="8">
        <v>9</v>
      </c>
      <c r="D5" s="8">
        <v>6</v>
      </c>
      <c r="E5" s="8">
        <v>11</v>
      </c>
      <c r="F5" s="8">
        <v>11</v>
      </c>
      <c r="G5" s="8">
        <v>0</v>
      </c>
      <c r="I5" s="29">
        <v>4</v>
      </c>
      <c r="J5" s="34">
        <v>0</v>
      </c>
      <c r="K5" s="33">
        <v>0</v>
      </c>
      <c r="L5" s="33">
        <v>0</v>
      </c>
      <c r="M5" s="33">
        <v>0</v>
      </c>
      <c r="N5" s="33">
        <v>0</v>
      </c>
      <c r="P5" t="str">
        <f t="shared" si="6"/>
        <v>O4</v>
      </c>
      <c r="Q5" s="32">
        <f t="shared" si="7"/>
        <v>0</v>
      </c>
      <c r="R5" s="32">
        <f t="shared" si="2"/>
        <v>0</v>
      </c>
      <c r="S5" s="32">
        <f t="shared" si="3"/>
        <v>0</v>
      </c>
      <c r="T5" s="32">
        <f t="shared" si="4"/>
        <v>0</v>
      </c>
      <c r="U5" s="32">
        <f t="shared" si="5"/>
        <v>0</v>
      </c>
      <c r="V5" s="32">
        <f t="shared" si="8"/>
        <v>0</v>
      </c>
      <c r="W5" s="32">
        <f t="shared" si="9"/>
        <v>0</v>
      </c>
      <c r="X5" s="32">
        <f t="shared" si="10"/>
        <v>0</v>
      </c>
    </row>
    <row r="6" spans="1:24" ht="15" thickBot="1" x14ac:dyDescent="0.35">
      <c r="A6" s="7" t="s">
        <v>51</v>
      </c>
      <c r="B6" s="8">
        <v>5</v>
      </c>
      <c r="C6" s="8">
        <v>6</v>
      </c>
      <c r="D6" s="8">
        <v>12</v>
      </c>
      <c r="E6" s="8">
        <v>5</v>
      </c>
      <c r="F6" s="8">
        <v>7</v>
      </c>
      <c r="G6" s="8">
        <v>0</v>
      </c>
      <c r="I6" s="29">
        <v>5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P6" t="str">
        <f t="shared" si="6"/>
        <v>O5</v>
      </c>
      <c r="Q6" s="32">
        <f t="shared" si="7"/>
        <v>0</v>
      </c>
      <c r="R6" s="32">
        <f t="shared" si="2"/>
        <v>0</v>
      </c>
      <c r="S6" s="32">
        <f t="shared" si="3"/>
        <v>0</v>
      </c>
      <c r="T6" s="32">
        <f t="shared" si="4"/>
        <v>0</v>
      </c>
      <c r="U6" s="32">
        <f t="shared" si="5"/>
        <v>6.0613811998330815E-10</v>
      </c>
      <c r="V6" s="32">
        <f t="shared" si="8"/>
        <v>0</v>
      </c>
      <c r="W6" s="32">
        <f t="shared" si="9"/>
        <v>6.0613811998330815E-10</v>
      </c>
      <c r="X6" s="32">
        <f t="shared" si="10"/>
        <v>-6.0613811998330815E-10</v>
      </c>
    </row>
    <row r="7" spans="1:24" ht="15" thickBot="1" x14ac:dyDescent="0.35">
      <c r="A7" s="7" t="s">
        <v>52</v>
      </c>
      <c r="B7" s="8">
        <v>1</v>
      </c>
      <c r="C7" s="8">
        <v>4</v>
      </c>
      <c r="D7" s="8">
        <v>5</v>
      </c>
      <c r="E7" s="8">
        <v>15</v>
      </c>
      <c r="F7" s="8">
        <v>4</v>
      </c>
      <c r="G7" s="8">
        <v>0</v>
      </c>
      <c r="I7" s="29">
        <v>6</v>
      </c>
      <c r="J7" s="33">
        <v>0</v>
      </c>
      <c r="K7" s="33">
        <v>0</v>
      </c>
      <c r="L7" s="33">
        <v>0</v>
      </c>
      <c r="M7" s="34">
        <v>0.49800154161449556</v>
      </c>
      <c r="N7" s="33">
        <v>0</v>
      </c>
      <c r="P7" t="str">
        <f t="shared" si="6"/>
        <v>O6</v>
      </c>
      <c r="Q7" s="32">
        <f t="shared" si="7"/>
        <v>0</v>
      </c>
      <c r="R7" s="32">
        <f t="shared" si="2"/>
        <v>0</v>
      </c>
      <c r="S7" s="32">
        <f t="shared" si="3"/>
        <v>0</v>
      </c>
      <c r="T7" s="32">
        <f t="shared" si="4"/>
        <v>0</v>
      </c>
      <c r="U7" s="32">
        <f t="shared" si="5"/>
        <v>0</v>
      </c>
      <c r="V7" s="32">
        <f t="shared" si="8"/>
        <v>0</v>
      </c>
      <c r="W7" s="32">
        <f t="shared" si="9"/>
        <v>0</v>
      </c>
      <c r="X7" s="32">
        <f t="shared" si="10"/>
        <v>0</v>
      </c>
    </row>
    <row r="8" spans="1:24" ht="15" thickBot="1" x14ac:dyDescent="0.35">
      <c r="A8" s="7" t="s">
        <v>53</v>
      </c>
      <c r="B8" s="8">
        <v>11</v>
      </c>
      <c r="C8" s="8">
        <v>5</v>
      </c>
      <c r="D8" s="8">
        <v>14</v>
      </c>
      <c r="E8" s="8">
        <v>4</v>
      </c>
      <c r="F8" s="8">
        <v>12</v>
      </c>
      <c r="G8" s="8">
        <v>1</v>
      </c>
      <c r="I8" s="29">
        <v>7</v>
      </c>
      <c r="J8" s="33">
        <v>0</v>
      </c>
      <c r="K8" s="33">
        <v>0</v>
      </c>
      <c r="L8" s="33">
        <v>0</v>
      </c>
      <c r="M8" s="33">
        <v>0</v>
      </c>
      <c r="N8" s="33">
        <v>6.0613811998330815E-10</v>
      </c>
      <c r="P8" t="str">
        <f t="shared" si="6"/>
        <v>O7</v>
      </c>
      <c r="Q8" s="32">
        <f t="shared" si="7"/>
        <v>1.6526648978663447E-3</v>
      </c>
      <c r="R8" s="32">
        <f t="shared" si="2"/>
        <v>0</v>
      </c>
      <c r="S8" s="32">
        <f t="shared" si="3"/>
        <v>0</v>
      </c>
      <c r="T8" s="32">
        <f t="shared" si="4"/>
        <v>0</v>
      </c>
      <c r="U8" s="32">
        <f t="shared" si="5"/>
        <v>0.99860776850633737</v>
      </c>
      <c r="V8" s="32">
        <f t="shared" si="8"/>
        <v>1</v>
      </c>
      <c r="W8" s="32">
        <f t="shared" si="9"/>
        <v>1.0002604334042038</v>
      </c>
      <c r="X8" s="32">
        <f t="shared" si="10"/>
        <v>-2.6043340420378591E-4</v>
      </c>
    </row>
    <row r="9" spans="1:24" ht="15" thickBot="1" x14ac:dyDescent="0.35">
      <c r="A9" s="7" t="s">
        <v>54</v>
      </c>
      <c r="B9" s="8">
        <v>7</v>
      </c>
      <c r="C9" s="8">
        <v>16</v>
      </c>
      <c r="D9" s="8">
        <v>13</v>
      </c>
      <c r="E9" s="8">
        <v>4</v>
      </c>
      <c r="F9" s="8">
        <v>1</v>
      </c>
      <c r="G9" s="8">
        <v>0</v>
      </c>
      <c r="I9" s="29">
        <v>8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P9" t="str">
        <f t="shared" si="6"/>
        <v>O8</v>
      </c>
      <c r="Q9" s="32">
        <f t="shared" si="7"/>
        <v>0</v>
      </c>
      <c r="R9" s="32">
        <f t="shared" si="2"/>
        <v>0</v>
      </c>
      <c r="S9" s="32">
        <f t="shared" si="3"/>
        <v>0</v>
      </c>
      <c r="T9" s="32">
        <f t="shared" si="4"/>
        <v>0</v>
      </c>
      <c r="U9" s="32">
        <f t="shared" si="5"/>
        <v>0</v>
      </c>
      <c r="V9" s="32">
        <f t="shared" si="8"/>
        <v>0</v>
      </c>
      <c r="W9" s="32">
        <f t="shared" si="9"/>
        <v>0</v>
      </c>
      <c r="X9" s="32">
        <f t="shared" si="10"/>
        <v>0</v>
      </c>
    </row>
    <row r="10" spans="1:24" ht="15" thickBot="1" x14ac:dyDescent="0.35">
      <c r="A10" s="7" t="s">
        <v>55</v>
      </c>
      <c r="B10" s="8">
        <v>9</v>
      </c>
      <c r="C10" s="8">
        <v>2</v>
      </c>
      <c r="D10" s="8">
        <v>12</v>
      </c>
      <c r="E10" s="8">
        <v>2</v>
      </c>
      <c r="F10" s="8">
        <v>16</v>
      </c>
      <c r="G10" s="8">
        <v>0</v>
      </c>
      <c r="I10" s="29">
        <v>9</v>
      </c>
      <c r="J10" s="33">
        <v>2.6164698107574645E-4</v>
      </c>
      <c r="K10" s="33">
        <v>0</v>
      </c>
      <c r="L10" s="33">
        <v>0</v>
      </c>
      <c r="M10" s="33">
        <v>0</v>
      </c>
      <c r="N10" s="33">
        <v>0</v>
      </c>
      <c r="P10" t="str">
        <f t="shared" si="6"/>
        <v>O9</v>
      </c>
      <c r="Q10" s="32">
        <f t="shared" si="7"/>
        <v>2.6164698107574645E-4</v>
      </c>
      <c r="R10" s="32">
        <f t="shared" si="2"/>
        <v>0</v>
      </c>
      <c r="S10" s="32">
        <f t="shared" si="3"/>
        <v>0</v>
      </c>
      <c r="T10" s="32">
        <f t="shared" si="4"/>
        <v>0</v>
      </c>
      <c r="U10" s="32">
        <f t="shared" si="5"/>
        <v>0</v>
      </c>
      <c r="V10" s="32">
        <f t="shared" si="8"/>
        <v>0</v>
      </c>
      <c r="W10" s="32">
        <f t="shared" si="9"/>
        <v>2.6164698107574645E-4</v>
      </c>
      <c r="X10" s="32">
        <f t="shared" si="10"/>
        <v>-2.6164698107574645E-4</v>
      </c>
    </row>
    <row r="11" spans="1:24" ht="15" thickBot="1" x14ac:dyDescent="0.35">
      <c r="A11" s="7" t="s">
        <v>56</v>
      </c>
      <c r="B11" s="8">
        <v>13</v>
      </c>
      <c r="C11" s="8">
        <v>12</v>
      </c>
      <c r="D11" s="8">
        <v>16</v>
      </c>
      <c r="E11" s="8">
        <v>1</v>
      </c>
      <c r="F11" s="8">
        <v>7</v>
      </c>
      <c r="G11" s="8">
        <v>2</v>
      </c>
      <c r="I11" s="29">
        <v>10</v>
      </c>
      <c r="J11" s="33">
        <v>1.4146055617790963E-4</v>
      </c>
      <c r="K11" s="33">
        <v>0</v>
      </c>
      <c r="L11" s="33">
        <v>0</v>
      </c>
      <c r="M11" s="33">
        <v>8.6826590172975934E-4</v>
      </c>
      <c r="N11" s="35">
        <v>0.50199816700822031</v>
      </c>
      <c r="P11" t="str">
        <f t="shared" si="6"/>
        <v>O10</v>
      </c>
      <c r="Q11" s="32">
        <f t="shared" si="7"/>
        <v>3.410741574464546E-5</v>
      </c>
      <c r="R11" s="32">
        <f t="shared" si="2"/>
        <v>1.0002302491951129</v>
      </c>
      <c r="S11" s="32">
        <f t="shared" si="3"/>
        <v>0.9993630963104998</v>
      </c>
      <c r="T11" s="32">
        <f t="shared" si="4"/>
        <v>0</v>
      </c>
      <c r="U11" s="32">
        <f t="shared" si="5"/>
        <v>6.0613811998330815E-10</v>
      </c>
      <c r="V11" s="32">
        <f t="shared" si="8"/>
        <v>2</v>
      </c>
      <c r="W11" s="32">
        <f t="shared" si="9"/>
        <v>1.9996274535274954</v>
      </c>
      <c r="X11" s="32">
        <f t="shared" si="10"/>
        <v>3.7254647250462014E-4</v>
      </c>
    </row>
    <row r="12" spans="1:24" ht="15" thickBot="1" x14ac:dyDescent="0.35">
      <c r="A12" s="7" t="s">
        <v>57</v>
      </c>
      <c r="B12" s="8">
        <v>9</v>
      </c>
      <c r="C12" s="8">
        <v>2</v>
      </c>
      <c r="D12" s="8">
        <v>14</v>
      </c>
      <c r="E12" s="8">
        <v>10</v>
      </c>
      <c r="F12" s="8">
        <v>12</v>
      </c>
      <c r="G12" s="8">
        <v>1</v>
      </c>
      <c r="I12" s="29">
        <v>11</v>
      </c>
      <c r="J12" s="33">
        <v>1.6526648978663447E-3</v>
      </c>
      <c r="K12" s="33">
        <v>0</v>
      </c>
      <c r="L12" s="33">
        <v>0</v>
      </c>
      <c r="M12" s="33">
        <v>0</v>
      </c>
      <c r="N12" s="33">
        <v>0</v>
      </c>
      <c r="P12" t="str">
        <f t="shared" si="6"/>
        <v>O11</v>
      </c>
      <c r="Q12" s="32">
        <f t="shared" si="7"/>
        <v>2.6164698107574645E-4</v>
      </c>
      <c r="R12" s="32">
        <f t="shared" si="2"/>
        <v>0</v>
      </c>
      <c r="S12" s="32">
        <f t="shared" si="3"/>
        <v>0</v>
      </c>
      <c r="T12" s="32">
        <f t="shared" si="4"/>
        <v>8.6826590172975934E-4</v>
      </c>
      <c r="U12" s="32">
        <f t="shared" si="5"/>
        <v>0.99860776850633737</v>
      </c>
      <c r="V12" s="32">
        <f t="shared" si="8"/>
        <v>1</v>
      </c>
      <c r="W12" s="32">
        <f t="shared" si="9"/>
        <v>0.99973768138914287</v>
      </c>
      <c r="X12" s="32">
        <f t="shared" si="10"/>
        <v>2.6231861085712627E-4</v>
      </c>
    </row>
    <row r="13" spans="1:24" ht="15" thickBot="1" x14ac:dyDescent="0.35">
      <c r="A13" s="7" t="s">
        <v>58</v>
      </c>
      <c r="B13" s="8">
        <v>15</v>
      </c>
      <c r="C13" s="8">
        <v>6</v>
      </c>
      <c r="D13" s="8">
        <v>3</v>
      </c>
      <c r="E13" s="8">
        <v>15</v>
      </c>
      <c r="F13" s="8">
        <v>16</v>
      </c>
      <c r="G13" s="8">
        <v>0</v>
      </c>
      <c r="I13" s="29">
        <v>12</v>
      </c>
      <c r="J13" s="33">
        <v>1.3964541900407613E-4</v>
      </c>
      <c r="K13" s="34">
        <v>1.0002302491951129</v>
      </c>
      <c r="L13" s="33">
        <v>0</v>
      </c>
      <c r="M13" s="33">
        <v>0</v>
      </c>
      <c r="N13" s="34">
        <v>0.99860776850633737</v>
      </c>
      <c r="P13" t="str">
        <f t="shared" si="6"/>
        <v>O12</v>
      </c>
      <c r="Q13" s="32">
        <f t="shared" si="7"/>
        <v>0</v>
      </c>
      <c r="R13" s="32">
        <f t="shared" si="2"/>
        <v>0</v>
      </c>
      <c r="S13" s="32">
        <f t="shared" si="3"/>
        <v>0</v>
      </c>
      <c r="T13" s="32">
        <f t="shared" si="4"/>
        <v>0</v>
      </c>
      <c r="U13" s="32">
        <f t="shared" si="5"/>
        <v>0</v>
      </c>
      <c r="V13" s="32">
        <f t="shared" si="8"/>
        <v>0</v>
      </c>
      <c r="W13" s="32">
        <f t="shared" si="9"/>
        <v>0</v>
      </c>
      <c r="X13" s="32">
        <f t="shared" si="10"/>
        <v>0</v>
      </c>
    </row>
    <row r="14" spans="1:24" ht="15" thickBot="1" x14ac:dyDescent="0.35">
      <c r="A14" s="7" t="s">
        <v>59</v>
      </c>
      <c r="B14" s="8">
        <v>7</v>
      </c>
      <c r="C14" s="8">
        <v>13</v>
      </c>
      <c r="D14" s="8">
        <v>13</v>
      </c>
      <c r="E14" s="8">
        <v>13</v>
      </c>
      <c r="F14" s="8">
        <v>5</v>
      </c>
      <c r="G14" s="8">
        <v>0</v>
      </c>
      <c r="I14" s="29">
        <v>13</v>
      </c>
      <c r="J14" s="33">
        <v>3.410741574464546E-5</v>
      </c>
      <c r="K14" s="33">
        <v>0</v>
      </c>
      <c r="L14" s="33">
        <v>0</v>
      </c>
      <c r="M14" s="33">
        <v>0</v>
      </c>
      <c r="N14" s="33">
        <v>0</v>
      </c>
      <c r="P14" t="str">
        <f t="shared" si="6"/>
        <v>O13</v>
      </c>
      <c r="Q14" s="32">
        <f t="shared" si="7"/>
        <v>0</v>
      </c>
      <c r="R14" s="32">
        <f t="shared" si="2"/>
        <v>0</v>
      </c>
      <c r="S14" s="32">
        <f t="shared" si="3"/>
        <v>0</v>
      </c>
      <c r="T14" s="32">
        <f t="shared" si="4"/>
        <v>0</v>
      </c>
      <c r="U14" s="32">
        <f t="shared" si="5"/>
        <v>0</v>
      </c>
      <c r="V14" s="32">
        <f t="shared" si="8"/>
        <v>0</v>
      </c>
      <c r="W14" s="32">
        <f t="shared" si="9"/>
        <v>0</v>
      </c>
      <c r="X14" s="32">
        <f t="shared" si="10"/>
        <v>0</v>
      </c>
    </row>
    <row r="15" spans="1:24" ht="15" thickBot="1" x14ac:dyDescent="0.35">
      <c r="A15" s="7" t="s">
        <v>60</v>
      </c>
      <c r="B15" s="8">
        <v>14</v>
      </c>
      <c r="C15" s="8">
        <v>6</v>
      </c>
      <c r="D15" s="8">
        <v>13</v>
      </c>
      <c r="E15" s="8">
        <v>8</v>
      </c>
      <c r="F15" s="8">
        <v>16</v>
      </c>
      <c r="G15" s="8">
        <v>0</v>
      </c>
      <c r="I15" s="29">
        <v>14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P15" t="str">
        <f t="shared" si="6"/>
        <v>O14</v>
      </c>
      <c r="Q15" s="32">
        <f t="shared" si="7"/>
        <v>0</v>
      </c>
      <c r="R15" s="32">
        <f t="shared" si="2"/>
        <v>0</v>
      </c>
      <c r="S15" s="32">
        <f t="shared" si="3"/>
        <v>0</v>
      </c>
      <c r="T15" s="32">
        <f t="shared" si="4"/>
        <v>0</v>
      </c>
      <c r="U15" s="32">
        <f t="shared" si="5"/>
        <v>0</v>
      </c>
      <c r="V15" s="32">
        <f t="shared" si="8"/>
        <v>0</v>
      </c>
      <c r="W15" s="32">
        <f t="shared" si="9"/>
        <v>0</v>
      </c>
      <c r="X15" s="32">
        <f t="shared" si="10"/>
        <v>0</v>
      </c>
    </row>
    <row r="16" spans="1:24" ht="15" thickBot="1" x14ac:dyDescent="0.35">
      <c r="A16" s="7" t="s">
        <v>61</v>
      </c>
      <c r="B16" s="8">
        <v>1</v>
      </c>
      <c r="C16" s="8">
        <v>8</v>
      </c>
      <c r="D16" s="8">
        <v>12</v>
      </c>
      <c r="E16" s="8">
        <v>14</v>
      </c>
      <c r="F16" s="8">
        <v>5</v>
      </c>
      <c r="G16" s="8">
        <v>0</v>
      </c>
      <c r="I16" s="29">
        <v>15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P16" t="str">
        <f t="shared" si="6"/>
        <v>O15</v>
      </c>
      <c r="Q16" s="32">
        <f t="shared" si="7"/>
        <v>0</v>
      </c>
      <c r="R16" s="32">
        <f t="shared" si="2"/>
        <v>0</v>
      </c>
      <c r="S16" s="32">
        <f t="shared" si="3"/>
        <v>0</v>
      </c>
      <c r="T16" s="32">
        <f t="shared" si="4"/>
        <v>0</v>
      </c>
      <c r="U16" s="32">
        <f t="shared" si="5"/>
        <v>0</v>
      </c>
      <c r="V16" s="32">
        <f t="shared" si="8"/>
        <v>0</v>
      </c>
      <c r="W16" s="32">
        <f t="shared" si="9"/>
        <v>0</v>
      </c>
      <c r="X16" s="32">
        <f t="shared" si="10"/>
        <v>0</v>
      </c>
    </row>
    <row r="17" spans="1:24" ht="15" thickBot="1" x14ac:dyDescent="0.35">
      <c r="A17" s="7" t="s">
        <v>62</v>
      </c>
      <c r="B17" s="8">
        <v>5</v>
      </c>
      <c r="C17" s="8">
        <v>7</v>
      </c>
      <c r="D17" s="8">
        <v>2</v>
      </c>
      <c r="E17" s="8">
        <v>11</v>
      </c>
      <c r="F17" s="8">
        <v>5</v>
      </c>
      <c r="G17" s="8">
        <v>0</v>
      </c>
      <c r="I17" s="29">
        <v>16</v>
      </c>
      <c r="J17" s="33">
        <v>0</v>
      </c>
      <c r="K17" s="33">
        <v>0</v>
      </c>
      <c r="L17" s="34">
        <v>0.9993630963104998</v>
      </c>
      <c r="M17" s="33">
        <v>0</v>
      </c>
      <c r="N17" s="33">
        <v>0</v>
      </c>
      <c r="P17" t="str">
        <f t="shared" si="6"/>
        <v>O16</v>
      </c>
      <c r="Q17" s="32">
        <f t="shared" si="7"/>
        <v>0</v>
      </c>
      <c r="R17" s="32">
        <f t="shared" si="2"/>
        <v>0</v>
      </c>
      <c r="S17" s="32">
        <f t="shared" si="3"/>
        <v>0</v>
      </c>
      <c r="T17" s="32">
        <f t="shared" si="4"/>
        <v>0</v>
      </c>
      <c r="U17" s="32">
        <f t="shared" si="5"/>
        <v>0</v>
      </c>
      <c r="V17" s="32">
        <f t="shared" si="8"/>
        <v>0</v>
      </c>
      <c r="W17" s="32">
        <f t="shared" si="9"/>
        <v>0</v>
      </c>
      <c r="X17" s="32">
        <f t="shared" si="10"/>
        <v>0</v>
      </c>
    </row>
    <row r="18" spans="1:24" ht="15" thickBot="1" x14ac:dyDescent="0.35">
      <c r="A18" s="7" t="s">
        <v>63</v>
      </c>
      <c r="B18" s="8">
        <v>3</v>
      </c>
      <c r="C18" s="8">
        <v>3</v>
      </c>
      <c r="D18" s="8">
        <v>7</v>
      </c>
      <c r="E18" s="8">
        <v>9</v>
      </c>
      <c r="F18" s="8">
        <v>9</v>
      </c>
      <c r="G18" s="8">
        <v>0</v>
      </c>
      <c r="I18" s="29">
        <v>1</v>
      </c>
      <c r="J18" s="30">
        <v>2</v>
      </c>
      <c r="K18" s="30">
        <v>3</v>
      </c>
      <c r="L18" s="30">
        <v>4</v>
      </c>
      <c r="M18" s="30">
        <v>5</v>
      </c>
      <c r="N18" s="30">
        <v>6</v>
      </c>
      <c r="P18" t="str">
        <f t="shared" si="6"/>
        <v>O17</v>
      </c>
      <c r="Q18" s="32">
        <f t="shared" si="7"/>
        <v>0</v>
      </c>
      <c r="R18" s="32">
        <f t="shared" si="2"/>
        <v>0</v>
      </c>
      <c r="S18" s="32">
        <f t="shared" si="3"/>
        <v>0</v>
      </c>
      <c r="T18" s="32">
        <f t="shared" si="4"/>
        <v>0</v>
      </c>
      <c r="U18" s="32">
        <f t="shared" si="5"/>
        <v>0</v>
      </c>
      <c r="V18" s="32">
        <f t="shared" si="8"/>
        <v>0</v>
      </c>
      <c r="W18" s="32">
        <f t="shared" si="9"/>
        <v>0</v>
      </c>
      <c r="X18" s="32">
        <f t="shared" si="10"/>
        <v>0</v>
      </c>
    </row>
    <row r="19" spans="1:24" ht="15" thickBot="1" x14ac:dyDescent="0.35">
      <c r="A19" s="7" t="s">
        <v>64</v>
      </c>
      <c r="B19" s="8">
        <v>8</v>
      </c>
      <c r="C19" s="8">
        <v>11</v>
      </c>
      <c r="D19" s="8">
        <v>8</v>
      </c>
      <c r="E19" s="8">
        <v>15</v>
      </c>
      <c r="F19" s="8">
        <v>5</v>
      </c>
      <c r="G19" s="8">
        <v>0</v>
      </c>
      <c r="P19" t="str">
        <f t="shared" si="6"/>
        <v>O18</v>
      </c>
      <c r="Q19" s="32">
        <f t="shared" si="7"/>
        <v>0</v>
      </c>
      <c r="R19" s="32">
        <f t="shared" si="2"/>
        <v>0</v>
      </c>
      <c r="S19" s="32">
        <f t="shared" si="3"/>
        <v>0</v>
      </c>
      <c r="T19" s="32">
        <f t="shared" si="4"/>
        <v>0</v>
      </c>
      <c r="U19" s="32">
        <f t="shared" si="5"/>
        <v>0</v>
      </c>
      <c r="V19" s="32">
        <f t="shared" si="8"/>
        <v>0</v>
      </c>
      <c r="W19" s="32">
        <f t="shared" si="9"/>
        <v>0</v>
      </c>
      <c r="X19" s="32">
        <f t="shared" si="10"/>
        <v>0</v>
      </c>
    </row>
    <row r="20" spans="1:24" ht="15" thickBot="1" x14ac:dyDescent="0.35">
      <c r="A20" s="7" t="s">
        <v>65</v>
      </c>
      <c r="B20" s="8">
        <v>15</v>
      </c>
      <c r="C20" s="8">
        <v>3</v>
      </c>
      <c r="D20" s="8">
        <v>14</v>
      </c>
      <c r="E20" s="8">
        <v>15</v>
      </c>
      <c r="F20" s="8">
        <v>3</v>
      </c>
      <c r="G20" s="8">
        <v>0</v>
      </c>
      <c r="P20" t="str">
        <f t="shared" si="6"/>
        <v>O19</v>
      </c>
      <c r="Q20" s="32">
        <f t="shared" si="7"/>
        <v>0</v>
      </c>
      <c r="R20" s="32">
        <f t="shared" si="2"/>
        <v>0</v>
      </c>
      <c r="S20" s="32">
        <f t="shared" si="3"/>
        <v>0</v>
      </c>
      <c r="T20" s="32">
        <f t="shared" si="4"/>
        <v>0</v>
      </c>
      <c r="U20" s="32">
        <f t="shared" si="5"/>
        <v>0</v>
      </c>
      <c r="V20" s="32">
        <f t="shared" si="8"/>
        <v>0</v>
      </c>
      <c r="W20" s="32">
        <f t="shared" si="9"/>
        <v>0</v>
      </c>
      <c r="X20" s="32">
        <f t="shared" si="10"/>
        <v>0</v>
      </c>
    </row>
    <row r="21" spans="1:24" ht="15" thickBot="1" x14ac:dyDescent="0.35">
      <c r="A21" s="7" t="s">
        <v>66</v>
      </c>
      <c r="B21" s="8">
        <v>5</v>
      </c>
      <c r="C21" s="8">
        <v>3</v>
      </c>
      <c r="D21" s="8">
        <v>12</v>
      </c>
      <c r="E21" s="8">
        <v>15</v>
      </c>
      <c r="F21" s="8">
        <v>9</v>
      </c>
      <c r="G21" s="8">
        <v>0</v>
      </c>
      <c r="P21" t="str">
        <f t="shared" si="6"/>
        <v>O20</v>
      </c>
      <c r="Q21" s="32">
        <f t="shared" si="7"/>
        <v>0</v>
      </c>
      <c r="R21" s="32">
        <f t="shared" si="2"/>
        <v>0</v>
      </c>
      <c r="S21" s="32">
        <f t="shared" si="3"/>
        <v>0</v>
      </c>
      <c r="T21" s="32">
        <f t="shared" si="4"/>
        <v>0</v>
      </c>
      <c r="U21" s="32">
        <f t="shared" si="5"/>
        <v>0</v>
      </c>
      <c r="V21" s="32">
        <f t="shared" si="8"/>
        <v>0</v>
      </c>
      <c r="W21" s="32">
        <f t="shared" si="9"/>
        <v>0</v>
      </c>
      <c r="X21" s="32">
        <f t="shared" si="10"/>
        <v>0</v>
      </c>
    </row>
    <row r="22" spans="1:24" ht="15" thickBot="1" x14ac:dyDescent="0.35">
      <c r="A22" s="7" t="s">
        <v>67</v>
      </c>
      <c r="B22" s="8">
        <v>10</v>
      </c>
      <c r="C22" s="8">
        <v>12</v>
      </c>
      <c r="D22" s="8">
        <v>14</v>
      </c>
      <c r="E22" s="8">
        <v>1</v>
      </c>
      <c r="F22" s="8">
        <v>5</v>
      </c>
      <c r="G22" s="8">
        <v>1</v>
      </c>
      <c r="P22" t="str">
        <f t="shared" si="6"/>
        <v>O21</v>
      </c>
      <c r="Q22" s="32">
        <f t="shared" si="7"/>
        <v>1.4146055617790963E-4</v>
      </c>
      <c r="R22" s="32">
        <f t="shared" si="2"/>
        <v>1.0002302491951129</v>
      </c>
      <c r="S22" s="32">
        <f t="shared" si="3"/>
        <v>0</v>
      </c>
      <c r="T22" s="32">
        <f t="shared" si="4"/>
        <v>0</v>
      </c>
      <c r="U22" s="32">
        <f t="shared" si="5"/>
        <v>0</v>
      </c>
      <c r="V22" s="32">
        <f t="shared" si="8"/>
        <v>1</v>
      </c>
      <c r="W22" s="32">
        <f t="shared" si="9"/>
        <v>1.0003717097512907</v>
      </c>
      <c r="X22" s="32">
        <f t="shared" si="10"/>
        <v>-3.7170975129074968E-4</v>
      </c>
    </row>
    <row r="23" spans="1:24" ht="15" thickBot="1" x14ac:dyDescent="0.35">
      <c r="A23" s="7" t="s">
        <v>68</v>
      </c>
      <c r="B23" s="8">
        <v>8</v>
      </c>
      <c r="C23" s="8">
        <v>8</v>
      </c>
      <c r="D23" s="8">
        <v>2</v>
      </c>
      <c r="E23" s="8">
        <v>13</v>
      </c>
      <c r="F23" s="8">
        <v>6</v>
      </c>
      <c r="G23" s="8">
        <v>0</v>
      </c>
      <c r="P23" t="str">
        <f t="shared" si="6"/>
        <v>O22</v>
      </c>
      <c r="Q23" s="32">
        <f t="shared" si="7"/>
        <v>0</v>
      </c>
      <c r="R23" s="32">
        <f t="shared" si="2"/>
        <v>0</v>
      </c>
      <c r="S23" s="32">
        <f t="shared" si="3"/>
        <v>0</v>
      </c>
      <c r="T23" s="32">
        <f t="shared" si="4"/>
        <v>0</v>
      </c>
      <c r="U23" s="32">
        <f t="shared" si="5"/>
        <v>0</v>
      </c>
      <c r="V23" s="32">
        <f t="shared" si="8"/>
        <v>0</v>
      </c>
      <c r="W23" s="32">
        <f t="shared" si="9"/>
        <v>0</v>
      </c>
      <c r="X23" s="32">
        <f t="shared" si="10"/>
        <v>0</v>
      </c>
    </row>
    <row r="24" spans="1:24" ht="15" thickBot="1" x14ac:dyDescent="0.35">
      <c r="A24" s="7" t="s">
        <v>69</v>
      </c>
      <c r="B24" s="8">
        <v>16</v>
      </c>
      <c r="C24" s="8">
        <v>3</v>
      </c>
      <c r="D24" s="8">
        <v>9</v>
      </c>
      <c r="E24" s="8">
        <v>11</v>
      </c>
      <c r="F24" s="8">
        <v>3</v>
      </c>
      <c r="G24" s="8">
        <v>0</v>
      </c>
      <c r="P24" t="str">
        <f t="shared" si="6"/>
        <v>O23</v>
      </c>
      <c r="Q24" s="32">
        <f t="shared" si="7"/>
        <v>0</v>
      </c>
      <c r="R24" s="32">
        <f t="shared" si="2"/>
        <v>0</v>
      </c>
      <c r="S24" s="32">
        <f t="shared" si="3"/>
        <v>0</v>
      </c>
      <c r="T24" s="32">
        <f t="shared" si="4"/>
        <v>0</v>
      </c>
      <c r="U24" s="32">
        <f t="shared" si="5"/>
        <v>0</v>
      </c>
      <c r="V24" s="32">
        <f t="shared" si="8"/>
        <v>0</v>
      </c>
      <c r="W24" s="32">
        <f t="shared" si="9"/>
        <v>0</v>
      </c>
      <c r="X24" s="32">
        <f t="shared" si="10"/>
        <v>0</v>
      </c>
    </row>
    <row r="25" spans="1:24" ht="15" thickBot="1" x14ac:dyDescent="0.35">
      <c r="A25" s="7" t="s">
        <v>70</v>
      </c>
      <c r="B25" s="8">
        <v>1</v>
      </c>
      <c r="C25" s="8">
        <v>2</v>
      </c>
      <c r="D25" s="8">
        <v>11</v>
      </c>
      <c r="E25" s="8">
        <v>4</v>
      </c>
      <c r="F25" s="8">
        <v>7</v>
      </c>
      <c r="G25" s="8">
        <v>0</v>
      </c>
      <c r="P25" t="str">
        <f t="shared" si="6"/>
        <v>O24</v>
      </c>
      <c r="Q25" s="32">
        <f t="shared" si="7"/>
        <v>0</v>
      </c>
      <c r="R25" s="32">
        <f t="shared" si="2"/>
        <v>0</v>
      </c>
      <c r="S25" s="32">
        <f t="shared" si="3"/>
        <v>0</v>
      </c>
      <c r="T25" s="32">
        <f t="shared" si="4"/>
        <v>0</v>
      </c>
      <c r="U25" s="32">
        <f t="shared" si="5"/>
        <v>6.0613811998330815E-10</v>
      </c>
      <c r="V25" s="32">
        <f t="shared" si="8"/>
        <v>0</v>
      </c>
      <c r="W25" s="32">
        <f t="shared" si="9"/>
        <v>6.0613811998330815E-10</v>
      </c>
      <c r="X25" s="32">
        <f t="shared" si="10"/>
        <v>-6.0613811998330815E-10</v>
      </c>
    </row>
    <row r="26" spans="1:24" ht="15" thickBot="1" x14ac:dyDescent="0.35">
      <c r="A26" s="7" t="s">
        <v>71</v>
      </c>
      <c r="B26" s="8">
        <v>15</v>
      </c>
      <c r="C26" s="8">
        <v>16</v>
      </c>
      <c r="D26" s="8">
        <v>12</v>
      </c>
      <c r="E26" s="8">
        <v>6</v>
      </c>
      <c r="F26" s="8">
        <v>10</v>
      </c>
      <c r="G26" s="8">
        <v>1</v>
      </c>
      <c r="P26" t="str">
        <f t="shared" si="6"/>
        <v>O25</v>
      </c>
      <c r="Q26" s="32">
        <f t="shared" si="7"/>
        <v>0</v>
      </c>
      <c r="R26" s="32">
        <f t="shared" si="2"/>
        <v>0</v>
      </c>
      <c r="S26" s="32">
        <f t="shared" si="3"/>
        <v>0</v>
      </c>
      <c r="T26" s="32">
        <f t="shared" si="4"/>
        <v>0.49800154161449556</v>
      </c>
      <c r="U26" s="32">
        <f t="shared" si="5"/>
        <v>0.50199816700822031</v>
      </c>
      <c r="V26" s="32">
        <f t="shared" si="8"/>
        <v>1</v>
      </c>
      <c r="W26" s="32">
        <f t="shared" si="9"/>
        <v>0.99999970862271592</v>
      </c>
      <c r="X26" s="32">
        <f t="shared" si="10"/>
        <v>2.9137728407846453E-7</v>
      </c>
    </row>
    <row r="27" spans="1:24" ht="15" thickBot="1" x14ac:dyDescent="0.35">
      <c r="Q27" s="32"/>
      <c r="R27" s="32"/>
      <c r="S27" s="32"/>
      <c r="T27" s="32"/>
      <c r="U27" s="32"/>
      <c r="V27" s="32"/>
      <c r="W27" s="32"/>
      <c r="X27" s="32">
        <f>SUMSQ(X2:X26)</f>
        <v>6.2086483085742844E-7</v>
      </c>
    </row>
    <row r="28" spans="1:24" ht="15" thickBot="1" x14ac:dyDescent="0.35">
      <c r="P28" t="s">
        <v>92</v>
      </c>
      <c r="Q28" s="32">
        <f>SUM(Q2:Q26)</f>
        <v>2.5252796666891146E-3</v>
      </c>
      <c r="R28" s="32">
        <f t="shared" ref="R28:U28" si="11">SUM(R2:R26)</f>
        <v>2.0004604983902259</v>
      </c>
      <c r="S28" s="32">
        <f t="shared" si="11"/>
        <v>1.9987261926209996</v>
      </c>
      <c r="T28" s="36">
        <f t="shared" si="11"/>
        <v>0.49973807341795506</v>
      </c>
      <c r="U28" s="37">
        <f t="shared" si="11"/>
        <v>2.4992137058393094</v>
      </c>
      <c r="V28" s="32"/>
      <c r="W28" s="32"/>
      <c r="X28" s="32"/>
    </row>
  </sheetData>
  <conditionalFormatting sqref="Q2:U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B514-1F0E-4E40-A561-3C80BCDC1E07}">
  <dimension ref="A1:AH107"/>
  <sheetViews>
    <sheetView zoomScale="70" zoomScaleNormal="70" workbookViewId="0"/>
  </sheetViews>
  <sheetFormatPr defaultRowHeight="14.4" x14ac:dyDescent="0.3"/>
  <cols>
    <col min="22" max="22" width="12.6640625" bestFit="1" customWidth="1"/>
  </cols>
  <sheetData>
    <row r="1" spans="1:34" x14ac:dyDescent="0.3">
      <c r="A1" t="s">
        <v>101</v>
      </c>
      <c r="B1" t="s">
        <v>102</v>
      </c>
      <c r="C1" t="s">
        <v>102</v>
      </c>
      <c r="D1" t="s">
        <v>102</v>
      </c>
      <c r="E1" t="s">
        <v>102</v>
      </c>
      <c r="F1" t="s">
        <v>102</v>
      </c>
      <c r="G1" t="s">
        <v>103</v>
      </c>
      <c r="H1" t="s">
        <v>103</v>
      </c>
      <c r="I1" t="s">
        <v>103</v>
      </c>
      <c r="J1" t="s">
        <v>103</v>
      </c>
      <c r="K1" t="s">
        <v>103</v>
      </c>
      <c r="L1" t="s">
        <v>104</v>
      </c>
      <c r="M1" t="s">
        <v>104</v>
      </c>
      <c r="N1" t="s">
        <v>104</v>
      </c>
      <c r="O1" t="s">
        <v>104</v>
      </c>
      <c r="P1" t="s">
        <v>104</v>
      </c>
      <c r="Q1" t="s">
        <v>105</v>
      </c>
      <c r="R1" t="s">
        <v>105</v>
      </c>
      <c r="S1" t="s">
        <v>105</v>
      </c>
      <c r="T1" t="s">
        <v>105</v>
      </c>
      <c r="U1" t="s">
        <v>105</v>
      </c>
      <c r="W1" t="s">
        <v>209</v>
      </c>
      <c r="X1" t="str">
        <f>'statikus1 (2)'!B3&amp;'statikus1 (2)'!B4&amp;'statikus1 (2)'!B5&amp;'statikus1 (2)'!B6</f>
        <v>0001</v>
      </c>
      <c r="Y1" t="str">
        <f>'statikus1 (2)'!C3&amp;'statikus1 (2)'!C4&amp;'statikus1 (2)'!C5&amp;'statikus1 (2)'!C6</f>
        <v>0011</v>
      </c>
      <c r="Z1" t="str">
        <f>'statikus1 (2)'!D3&amp;'statikus1 (2)'!D4&amp;'statikus1 (2)'!D5&amp;'statikus1 (2)'!D6</f>
        <v>0001</v>
      </c>
      <c r="AA1" t="str">
        <f>'statikus1 (2)'!E3&amp;'statikus1 (2)'!E4&amp;'statikus1 (2)'!E5&amp;'statikus1 (2)'!E6</f>
        <v>1101</v>
      </c>
      <c r="AB1" t="str">
        <f>'statikus1 (2)'!F3&amp;'statikus1 (2)'!F4&amp;'statikus1 (2)'!F5&amp;'statikus1 (2)'!F6</f>
        <v>0111</v>
      </c>
    </row>
    <row r="2" spans="1:34" x14ac:dyDescent="0.3">
      <c r="A2" t="s">
        <v>0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98</v>
      </c>
      <c r="X2" t="s">
        <v>204</v>
      </c>
      <c r="Y2" t="s">
        <v>205</v>
      </c>
      <c r="Z2" t="s">
        <v>206</v>
      </c>
      <c r="AA2" t="s">
        <v>207</v>
      </c>
      <c r="AB2" t="s">
        <v>208</v>
      </c>
      <c r="AD2" t="str">
        <f>X2</f>
        <v>kérdés1</v>
      </c>
      <c r="AE2" t="str">
        <f t="shared" ref="AE2:AH2" si="0">Y2</f>
        <v>kérdés2</v>
      </c>
      <c r="AF2" t="str">
        <f t="shared" si="0"/>
        <v>kérdés3</v>
      </c>
      <c r="AG2" t="str">
        <f t="shared" si="0"/>
        <v>kérdés4</v>
      </c>
      <c r="AH2" t="str">
        <f t="shared" si="0"/>
        <v>kérdés5</v>
      </c>
    </row>
    <row r="3" spans="1:34" x14ac:dyDescent="0.3">
      <c r="A3" t="s">
        <v>1</v>
      </c>
      <c r="B3">
        <v>1</v>
      </c>
      <c r="C3">
        <v>0</v>
      </c>
      <c r="D3">
        <v>1</v>
      </c>
      <c r="E3">
        <v>0</v>
      </c>
      <c r="F3">
        <v>0</v>
      </c>
      <c r="G3">
        <v>0</v>
      </c>
      <c r="H3">
        <v>1</v>
      </c>
      <c r="I3">
        <v>1</v>
      </c>
      <c r="J3">
        <v>0</v>
      </c>
      <c r="K3">
        <v>1</v>
      </c>
      <c r="L3">
        <v>1</v>
      </c>
      <c r="M3">
        <v>1</v>
      </c>
      <c r="N3">
        <v>0</v>
      </c>
      <c r="O3">
        <v>1</v>
      </c>
      <c r="P3">
        <v>1</v>
      </c>
      <c r="Q3">
        <v>1</v>
      </c>
      <c r="R3">
        <v>0</v>
      </c>
      <c r="S3">
        <v>1</v>
      </c>
      <c r="T3">
        <v>0</v>
      </c>
      <c r="U3">
        <v>1</v>
      </c>
      <c r="V3">
        <f>SUM(AD3:AH3)</f>
        <v>1</v>
      </c>
      <c r="X3" t="str">
        <f>B3&amp;G3&amp;L3&amp;Q3</f>
        <v>1011</v>
      </c>
      <c r="Y3" t="str">
        <f t="shared" ref="Y3:AB3" si="1">C3&amp;H3&amp;M3&amp;R3</f>
        <v>0110</v>
      </c>
      <c r="Z3" t="str">
        <f t="shared" si="1"/>
        <v>1101</v>
      </c>
      <c r="AA3" t="str">
        <f t="shared" si="1"/>
        <v>0010</v>
      </c>
      <c r="AB3" t="str">
        <f t="shared" si="1"/>
        <v>0111</v>
      </c>
      <c r="AD3">
        <f>IF(X3=X$1,1,0)</f>
        <v>0</v>
      </c>
      <c r="AE3">
        <f t="shared" ref="AE3:AE27" si="2">IF(Y3=Y$1,1,0)</f>
        <v>0</v>
      </c>
      <c r="AF3">
        <f t="shared" ref="AF3:AF27" si="3">IF(Z3=Z$1,1,0)</f>
        <v>0</v>
      </c>
      <c r="AG3">
        <f t="shared" ref="AG3:AG27" si="4">IF(AA3=AA$1,1,0)</f>
        <v>0</v>
      </c>
      <c r="AH3">
        <f t="shared" ref="AH3:AH27" si="5">IF(AB3=AB$1,1,0)</f>
        <v>1</v>
      </c>
    </row>
    <row r="4" spans="1:34" x14ac:dyDescent="0.3">
      <c r="A4" t="s">
        <v>2</v>
      </c>
      <c r="B4">
        <v>1</v>
      </c>
      <c r="C4">
        <v>1</v>
      </c>
      <c r="D4">
        <v>1</v>
      </c>
      <c r="E4">
        <v>1</v>
      </c>
      <c r="F4">
        <v>1</v>
      </c>
      <c r="G4">
        <v>0</v>
      </c>
      <c r="H4">
        <v>0</v>
      </c>
      <c r="I4">
        <v>1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1</v>
      </c>
      <c r="S4">
        <v>1</v>
      </c>
      <c r="T4">
        <v>1</v>
      </c>
      <c r="U4">
        <v>0</v>
      </c>
      <c r="V4">
        <f t="shared" ref="V4:V27" si="6">SUM(AD4:AH4)</f>
        <v>1</v>
      </c>
      <c r="X4" t="str">
        <f t="shared" ref="X4:X27" si="7">B4&amp;G4&amp;L4&amp;Q4</f>
        <v>1001</v>
      </c>
      <c r="Y4" t="str">
        <f t="shared" ref="Y4:Y27" si="8">C4&amp;H4&amp;M4&amp;R4</f>
        <v>1001</v>
      </c>
      <c r="Z4" t="str">
        <f t="shared" ref="Z4:Z27" si="9">D4&amp;I4&amp;N4&amp;S4</f>
        <v>1101</v>
      </c>
      <c r="AA4" t="str">
        <f t="shared" ref="AA4:AA27" si="10">E4&amp;J4&amp;O4&amp;T4</f>
        <v>1101</v>
      </c>
      <c r="AB4" t="str">
        <f t="shared" ref="AB4:AB27" si="11">F4&amp;K4&amp;P4&amp;U4</f>
        <v>1100</v>
      </c>
      <c r="AD4">
        <f t="shared" ref="AD4:AD27" si="12">IF(X4=X$1,1,0)</f>
        <v>0</v>
      </c>
      <c r="AE4">
        <f t="shared" si="2"/>
        <v>0</v>
      </c>
      <c r="AF4">
        <f t="shared" si="3"/>
        <v>0</v>
      </c>
      <c r="AG4">
        <f t="shared" si="4"/>
        <v>1</v>
      </c>
      <c r="AH4">
        <f t="shared" si="5"/>
        <v>0</v>
      </c>
    </row>
    <row r="5" spans="1:34" x14ac:dyDescent="0.3">
      <c r="A5" t="s">
        <v>3</v>
      </c>
      <c r="B5">
        <v>0</v>
      </c>
      <c r="C5">
        <v>1</v>
      </c>
      <c r="D5">
        <v>0</v>
      </c>
      <c r="E5">
        <v>0</v>
      </c>
      <c r="F5">
        <v>1</v>
      </c>
      <c r="G5">
        <v>0</v>
      </c>
      <c r="H5">
        <v>0</v>
      </c>
      <c r="I5">
        <v>1</v>
      </c>
      <c r="J5">
        <v>1</v>
      </c>
      <c r="K5">
        <v>1</v>
      </c>
      <c r="L5">
        <v>1</v>
      </c>
      <c r="M5">
        <v>1</v>
      </c>
      <c r="N5">
        <v>0</v>
      </c>
      <c r="O5">
        <v>1</v>
      </c>
      <c r="P5">
        <v>0</v>
      </c>
      <c r="Q5">
        <v>1</v>
      </c>
      <c r="R5">
        <v>1</v>
      </c>
      <c r="S5">
        <v>0</v>
      </c>
      <c r="T5">
        <v>0</v>
      </c>
      <c r="U5">
        <v>1</v>
      </c>
      <c r="V5">
        <f t="shared" si="6"/>
        <v>0</v>
      </c>
      <c r="X5" t="str">
        <f t="shared" si="7"/>
        <v>0011</v>
      </c>
      <c r="Y5" t="str">
        <f t="shared" si="8"/>
        <v>1011</v>
      </c>
      <c r="Z5" t="str">
        <f t="shared" si="9"/>
        <v>0100</v>
      </c>
      <c r="AA5" t="str">
        <f t="shared" si="10"/>
        <v>0110</v>
      </c>
      <c r="AB5" t="str">
        <f t="shared" si="11"/>
        <v>1101</v>
      </c>
      <c r="AD5">
        <f t="shared" si="12"/>
        <v>0</v>
      </c>
      <c r="AE5">
        <f t="shared" si="2"/>
        <v>0</v>
      </c>
      <c r="AF5">
        <f t="shared" si="3"/>
        <v>0</v>
      </c>
      <c r="AG5">
        <f t="shared" si="4"/>
        <v>0</v>
      </c>
      <c r="AH5">
        <f t="shared" si="5"/>
        <v>0</v>
      </c>
    </row>
    <row r="6" spans="1:34" x14ac:dyDescent="0.3">
      <c r="A6" t="s">
        <v>4</v>
      </c>
      <c r="B6">
        <v>0</v>
      </c>
      <c r="C6">
        <v>0</v>
      </c>
      <c r="D6">
        <v>0</v>
      </c>
      <c r="E6">
        <v>1</v>
      </c>
      <c r="F6">
        <v>1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1</v>
      </c>
      <c r="N6">
        <v>1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  <c r="U6">
        <v>1</v>
      </c>
      <c r="V6">
        <f t="shared" si="6"/>
        <v>0</v>
      </c>
      <c r="X6" t="str">
        <f t="shared" si="7"/>
        <v>0000</v>
      </c>
      <c r="Y6" t="str">
        <f t="shared" si="8"/>
        <v>0110</v>
      </c>
      <c r="Z6" t="str">
        <f t="shared" si="9"/>
        <v>0010</v>
      </c>
      <c r="AA6" t="str">
        <f t="shared" si="10"/>
        <v>1001</v>
      </c>
      <c r="AB6" t="str">
        <f t="shared" si="11"/>
        <v>1001</v>
      </c>
      <c r="AD6">
        <f t="shared" si="12"/>
        <v>0</v>
      </c>
      <c r="AE6">
        <f t="shared" si="2"/>
        <v>0</v>
      </c>
      <c r="AF6">
        <f t="shared" si="3"/>
        <v>0</v>
      </c>
      <c r="AG6">
        <f t="shared" si="4"/>
        <v>0</v>
      </c>
      <c r="AH6">
        <f t="shared" si="5"/>
        <v>0</v>
      </c>
    </row>
    <row r="7" spans="1:34" x14ac:dyDescent="0.3">
      <c r="A7" t="s">
        <v>5</v>
      </c>
      <c r="B7">
        <v>0</v>
      </c>
      <c r="C7">
        <v>0</v>
      </c>
      <c r="D7">
        <v>1</v>
      </c>
      <c r="E7">
        <v>1</v>
      </c>
      <c r="F7">
        <v>0</v>
      </c>
      <c r="G7">
        <v>0</v>
      </c>
      <c r="H7">
        <v>0</v>
      </c>
      <c r="I7">
        <v>1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  <c r="T7">
        <v>1</v>
      </c>
      <c r="U7">
        <v>0</v>
      </c>
      <c r="V7">
        <f t="shared" si="6"/>
        <v>0</v>
      </c>
      <c r="X7" t="str">
        <f t="shared" si="7"/>
        <v>0000</v>
      </c>
      <c r="Y7" t="str">
        <f t="shared" si="8"/>
        <v>0000</v>
      </c>
      <c r="Z7" t="str">
        <f t="shared" si="9"/>
        <v>1101</v>
      </c>
      <c r="AA7" t="str">
        <f t="shared" si="10"/>
        <v>1001</v>
      </c>
      <c r="AB7" t="str">
        <f t="shared" si="11"/>
        <v>0100</v>
      </c>
      <c r="AD7">
        <f t="shared" si="12"/>
        <v>0</v>
      </c>
      <c r="AE7">
        <f t="shared" si="2"/>
        <v>0</v>
      </c>
      <c r="AF7">
        <f t="shared" si="3"/>
        <v>0</v>
      </c>
      <c r="AG7">
        <f t="shared" si="4"/>
        <v>0</v>
      </c>
      <c r="AH7">
        <f t="shared" si="5"/>
        <v>0</v>
      </c>
    </row>
    <row r="8" spans="1:34" x14ac:dyDescent="0.3">
      <c r="A8" t="s">
        <v>6</v>
      </c>
      <c r="B8">
        <v>0</v>
      </c>
      <c r="C8">
        <v>1</v>
      </c>
      <c r="D8">
        <v>1</v>
      </c>
      <c r="E8">
        <v>1</v>
      </c>
      <c r="F8">
        <v>0</v>
      </c>
      <c r="G8">
        <v>1</v>
      </c>
      <c r="H8">
        <v>1</v>
      </c>
      <c r="I8">
        <v>1</v>
      </c>
      <c r="J8">
        <v>1</v>
      </c>
      <c r="K8">
        <v>0</v>
      </c>
      <c r="L8">
        <v>1</v>
      </c>
      <c r="M8">
        <v>0</v>
      </c>
      <c r="N8">
        <v>1</v>
      </c>
      <c r="O8">
        <v>1</v>
      </c>
      <c r="P8">
        <v>1</v>
      </c>
      <c r="Q8">
        <v>0</v>
      </c>
      <c r="R8">
        <v>0</v>
      </c>
      <c r="S8">
        <v>1</v>
      </c>
      <c r="T8">
        <v>0</v>
      </c>
      <c r="U8">
        <v>0</v>
      </c>
      <c r="V8">
        <f t="shared" si="6"/>
        <v>0</v>
      </c>
      <c r="X8" t="str">
        <f t="shared" si="7"/>
        <v>0110</v>
      </c>
      <c r="Y8" t="str">
        <f t="shared" si="8"/>
        <v>1100</v>
      </c>
      <c r="Z8" t="str">
        <f t="shared" si="9"/>
        <v>1111</v>
      </c>
      <c r="AA8" t="str">
        <f t="shared" si="10"/>
        <v>1110</v>
      </c>
      <c r="AB8" t="str">
        <f t="shared" si="11"/>
        <v>0010</v>
      </c>
      <c r="AD8">
        <f t="shared" si="12"/>
        <v>0</v>
      </c>
      <c r="AE8">
        <f t="shared" si="2"/>
        <v>0</v>
      </c>
      <c r="AF8">
        <f t="shared" si="3"/>
        <v>0</v>
      </c>
      <c r="AG8">
        <f t="shared" si="4"/>
        <v>0</v>
      </c>
      <c r="AH8">
        <f t="shared" si="5"/>
        <v>0</v>
      </c>
    </row>
    <row r="9" spans="1:34" x14ac:dyDescent="0.3">
      <c r="A9" t="s">
        <v>7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0</v>
      </c>
      <c r="I9">
        <v>1</v>
      </c>
      <c r="J9">
        <v>0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f t="shared" si="6"/>
        <v>0</v>
      </c>
      <c r="X9" t="str">
        <f t="shared" si="7"/>
        <v>1110</v>
      </c>
      <c r="Y9" t="str">
        <f t="shared" si="8"/>
        <v>1010</v>
      </c>
      <c r="Z9" t="str">
        <f t="shared" si="9"/>
        <v>1100</v>
      </c>
      <c r="AA9" t="str">
        <f t="shared" si="10"/>
        <v>1001</v>
      </c>
      <c r="AB9" t="str">
        <f t="shared" si="11"/>
        <v>1100</v>
      </c>
      <c r="AD9">
        <f t="shared" si="12"/>
        <v>0</v>
      </c>
      <c r="AE9">
        <f t="shared" si="2"/>
        <v>0</v>
      </c>
      <c r="AF9">
        <f t="shared" si="3"/>
        <v>0</v>
      </c>
      <c r="AG9">
        <f t="shared" si="4"/>
        <v>0</v>
      </c>
      <c r="AH9">
        <f t="shared" si="5"/>
        <v>0</v>
      </c>
    </row>
    <row r="10" spans="1:34" x14ac:dyDescent="0.3">
      <c r="A10" t="s">
        <v>8</v>
      </c>
      <c r="B10">
        <v>0</v>
      </c>
      <c r="C10">
        <v>0</v>
      </c>
      <c r="D10">
        <v>0</v>
      </c>
      <c r="E10">
        <v>1</v>
      </c>
      <c r="F10">
        <v>0</v>
      </c>
      <c r="G10">
        <v>0</v>
      </c>
      <c r="H10">
        <v>1</v>
      </c>
      <c r="I10">
        <v>1</v>
      </c>
      <c r="J10">
        <v>0</v>
      </c>
      <c r="K10">
        <v>1</v>
      </c>
      <c r="L10">
        <v>0</v>
      </c>
      <c r="M10">
        <v>0</v>
      </c>
      <c r="N10">
        <v>0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0</v>
      </c>
      <c r="V10">
        <f t="shared" si="6"/>
        <v>1</v>
      </c>
      <c r="X10" t="str">
        <f t="shared" si="7"/>
        <v>0001</v>
      </c>
      <c r="Y10" t="str">
        <f t="shared" si="8"/>
        <v>0101</v>
      </c>
      <c r="Z10" t="str">
        <f t="shared" si="9"/>
        <v>0101</v>
      </c>
      <c r="AA10" t="str">
        <f t="shared" si="10"/>
        <v>1011</v>
      </c>
      <c r="AB10" t="str">
        <f t="shared" si="11"/>
        <v>0110</v>
      </c>
      <c r="AD10">
        <f t="shared" si="12"/>
        <v>1</v>
      </c>
      <c r="AE10">
        <f t="shared" si="2"/>
        <v>0</v>
      </c>
      <c r="AF10">
        <f t="shared" si="3"/>
        <v>0</v>
      </c>
      <c r="AG10">
        <f t="shared" si="4"/>
        <v>0</v>
      </c>
      <c r="AH10">
        <f t="shared" si="5"/>
        <v>0</v>
      </c>
    </row>
    <row r="11" spans="1:34" x14ac:dyDescent="0.3">
      <c r="A11" t="s">
        <v>9</v>
      </c>
      <c r="B11">
        <v>1</v>
      </c>
      <c r="C11">
        <v>0</v>
      </c>
      <c r="D11">
        <v>0</v>
      </c>
      <c r="E11">
        <v>1</v>
      </c>
      <c r="F11">
        <v>0</v>
      </c>
      <c r="G11">
        <v>1</v>
      </c>
      <c r="H11">
        <v>1</v>
      </c>
      <c r="I11">
        <v>1</v>
      </c>
      <c r="J11">
        <v>1</v>
      </c>
      <c r="K11">
        <v>1</v>
      </c>
      <c r="L11">
        <v>0</v>
      </c>
      <c r="M11">
        <v>0</v>
      </c>
      <c r="N11">
        <v>1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1</v>
      </c>
      <c r="V11">
        <f t="shared" si="6"/>
        <v>0</v>
      </c>
      <c r="X11" t="str">
        <f t="shared" si="7"/>
        <v>1100</v>
      </c>
      <c r="Y11" t="str">
        <f t="shared" si="8"/>
        <v>0101</v>
      </c>
      <c r="Z11" t="str">
        <f t="shared" si="9"/>
        <v>0110</v>
      </c>
      <c r="AA11" t="str">
        <f t="shared" si="10"/>
        <v>1100</v>
      </c>
      <c r="AB11" t="str">
        <f t="shared" si="11"/>
        <v>0101</v>
      </c>
      <c r="AD11">
        <f t="shared" si="12"/>
        <v>0</v>
      </c>
      <c r="AE11">
        <f t="shared" si="2"/>
        <v>0</v>
      </c>
      <c r="AF11">
        <f t="shared" si="3"/>
        <v>0</v>
      </c>
      <c r="AG11">
        <f t="shared" si="4"/>
        <v>0</v>
      </c>
      <c r="AH11">
        <f t="shared" si="5"/>
        <v>0</v>
      </c>
    </row>
    <row r="12" spans="1:34" x14ac:dyDescent="0.3">
      <c r="A12" t="s">
        <v>10</v>
      </c>
      <c r="B12">
        <v>1</v>
      </c>
      <c r="C12">
        <v>0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0</v>
      </c>
      <c r="K12">
        <v>1</v>
      </c>
      <c r="L12">
        <v>0</v>
      </c>
      <c r="M12">
        <v>1</v>
      </c>
      <c r="N12">
        <v>1</v>
      </c>
      <c r="O12">
        <v>1</v>
      </c>
      <c r="P12">
        <v>0</v>
      </c>
      <c r="Q12">
        <v>0</v>
      </c>
      <c r="R12">
        <v>1</v>
      </c>
      <c r="S12">
        <v>1</v>
      </c>
      <c r="T12">
        <v>1</v>
      </c>
      <c r="U12">
        <v>0</v>
      </c>
      <c r="V12">
        <f t="shared" si="6"/>
        <v>0</v>
      </c>
      <c r="X12" t="str">
        <f t="shared" si="7"/>
        <v>1100</v>
      </c>
      <c r="Y12" t="str">
        <f t="shared" si="8"/>
        <v>0111</v>
      </c>
      <c r="Z12" t="str">
        <f t="shared" si="9"/>
        <v>1111</v>
      </c>
      <c r="AA12" t="str">
        <f t="shared" si="10"/>
        <v>1011</v>
      </c>
      <c r="AB12" t="str">
        <f t="shared" si="11"/>
        <v>1100</v>
      </c>
      <c r="AD12">
        <f t="shared" si="12"/>
        <v>0</v>
      </c>
      <c r="AE12">
        <f t="shared" si="2"/>
        <v>0</v>
      </c>
      <c r="AF12">
        <f t="shared" si="3"/>
        <v>0</v>
      </c>
      <c r="AG12">
        <f t="shared" si="4"/>
        <v>0</v>
      </c>
      <c r="AH12">
        <f t="shared" si="5"/>
        <v>0</v>
      </c>
    </row>
    <row r="13" spans="1:34" x14ac:dyDescent="0.3">
      <c r="A13" t="s">
        <v>11</v>
      </c>
      <c r="B13">
        <v>0</v>
      </c>
      <c r="C13">
        <v>1</v>
      </c>
      <c r="D13">
        <v>1</v>
      </c>
      <c r="E13">
        <v>0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1</v>
      </c>
      <c r="Q13">
        <v>1</v>
      </c>
      <c r="R13">
        <v>0</v>
      </c>
      <c r="S13">
        <v>1</v>
      </c>
      <c r="T13">
        <v>0</v>
      </c>
      <c r="U13">
        <v>1</v>
      </c>
      <c r="V13">
        <f t="shared" si="6"/>
        <v>0</v>
      </c>
      <c r="X13" t="str">
        <f t="shared" si="7"/>
        <v>0111</v>
      </c>
      <c r="Y13" t="str">
        <f t="shared" si="8"/>
        <v>1000</v>
      </c>
      <c r="Z13" t="str">
        <f t="shared" si="9"/>
        <v>1001</v>
      </c>
      <c r="AA13" t="str">
        <f t="shared" si="10"/>
        <v>0000</v>
      </c>
      <c r="AB13" t="str">
        <f t="shared" si="11"/>
        <v>0011</v>
      </c>
      <c r="AD13">
        <f t="shared" si="12"/>
        <v>0</v>
      </c>
      <c r="AE13">
        <f t="shared" si="2"/>
        <v>0</v>
      </c>
      <c r="AF13">
        <f t="shared" si="3"/>
        <v>0</v>
      </c>
      <c r="AG13">
        <f t="shared" si="4"/>
        <v>0</v>
      </c>
      <c r="AH13">
        <f t="shared" si="5"/>
        <v>0</v>
      </c>
    </row>
    <row r="14" spans="1:34" x14ac:dyDescent="0.3">
      <c r="A14" t="s">
        <v>12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0</v>
      </c>
      <c r="I14">
        <v>0</v>
      </c>
      <c r="J14">
        <v>1</v>
      </c>
      <c r="K14">
        <v>0</v>
      </c>
      <c r="L14">
        <v>1</v>
      </c>
      <c r="M14">
        <v>0</v>
      </c>
      <c r="N14">
        <v>1</v>
      </c>
      <c r="O14">
        <v>0</v>
      </c>
      <c r="P14">
        <v>1</v>
      </c>
      <c r="Q14">
        <v>1</v>
      </c>
      <c r="R14">
        <v>0</v>
      </c>
      <c r="S14">
        <v>0</v>
      </c>
      <c r="T14">
        <v>0</v>
      </c>
      <c r="U14">
        <v>0</v>
      </c>
      <c r="V14">
        <f t="shared" si="6"/>
        <v>0</v>
      </c>
      <c r="X14" t="str">
        <f t="shared" si="7"/>
        <v>1111</v>
      </c>
      <c r="Y14" t="str">
        <f t="shared" si="8"/>
        <v>1000</v>
      </c>
      <c r="Z14" t="str">
        <f t="shared" si="9"/>
        <v>1010</v>
      </c>
      <c r="AA14" t="str">
        <f t="shared" si="10"/>
        <v>1100</v>
      </c>
      <c r="AB14" t="str">
        <f t="shared" si="11"/>
        <v>1010</v>
      </c>
      <c r="AD14">
        <f t="shared" si="12"/>
        <v>0</v>
      </c>
      <c r="AE14">
        <f t="shared" si="2"/>
        <v>0</v>
      </c>
      <c r="AF14">
        <f t="shared" si="3"/>
        <v>0</v>
      </c>
      <c r="AG14">
        <f t="shared" si="4"/>
        <v>0</v>
      </c>
      <c r="AH14">
        <f t="shared" si="5"/>
        <v>0</v>
      </c>
    </row>
    <row r="15" spans="1:34" x14ac:dyDescent="0.3">
      <c r="A15" t="s">
        <v>13</v>
      </c>
      <c r="B15">
        <v>1</v>
      </c>
      <c r="C15">
        <v>0</v>
      </c>
      <c r="D15">
        <v>1</v>
      </c>
      <c r="E15">
        <v>0</v>
      </c>
      <c r="F15">
        <v>1</v>
      </c>
      <c r="G15">
        <v>1</v>
      </c>
      <c r="H15">
        <v>0</v>
      </c>
      <c r="I15">
        <v>1</v>
      </c>
      <c r="J15">
        <v>0</v>
      </c>
      <c r="K15">
        <v>1</v>
      </c>
      <c r="L15">
        <v>0</v>
      </c>
      <c r="M15">
        <v>1</v>
      </c>
      <c r="N15">
        <v>0</v>
      </c>
      <c r="O15">
        <v>1</v>
      </c>
      <c r="P15">
        <v>1</v>
      </c>
      <c r="Q15">
        <v>0</v>
      </c>
      <c r="R15">
        <v>0</v>
      </c>
      <c r="S15">
        <v>1</v>
      </c>
      <c r="T15">
        <v>0</v>
      </c>
      <c r="U15">
        <v>0</v>
      </c>
      <c r="V15">
        <f t="shared" si="6"/>
        <v>0</v>
      </c>
      <c r="X15" t="str">
        <f t="shared" si="7"/>
        <v>1100</v>
      </c>
      <c r="Y15" t="str">
        <f t="shared" si="8"/>
        <v>0010</v>
      </c>
      <c r="Z15" t="str">
        <f t="shared" si="9"/>
        <v>1101</v>
      </c>
      <c r="AA15" t="str">
        <f t="shared" si="10"/>
        <v>0010</v>
      </c>
      <c r="AB15" t="str">
        <f t="shared" si="11"/>
        <v>1110</v>
      </c>
      <c r="AD15">
        <f t="shared" si="12"/>
        <v>0</v>
      </c>
      <c r="AE15">
        <f t="shared" si="2"/>
        <v>0</v>
      </c>
      <c r="AF15">
        <f t="shared" si="3"/>
        <v>0</v>
      </c>
      <c r="AG15">
        <f t="shared" si="4"/>
        <v>0</v>
      </c>
      <c r="AH15">
        <f t="shared" si="5"/>
        <v>0</v>
      </c>
    </row>
    <row r="16" spans="1:34" x14ac:dyDescent="0.3">
      <c r="A16" t="s">
        <v>14</v>
      </c>
      <c r="B16">
        <v>0</v>
      </c>
      <c r="C16">
        <v>1</v>
      </c>
      <c r="D16">
        <v>0</v>
      </c>
      <c r="E16">
        <v>0</v>
      </c>
      <c r="F16">
        <v>0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1</v>
      </c>
      <c r="O16">
        <v>1</v>
      </c>
      <c r="P16">
        <v>0</v>
      </c>
      <c r="Q16">
        <v>0</v>
      </c>
      <c r="R16">
        <v>1</v>
      </c>
      <c r="S16">
        <v>1</v>
      </c>
      <c r="T16">
        <v>0</v>
      </c>
      <c r="U16">
        <v>1</v>
      </c>
      <c r="V16">
        <f t="shared" si="6"/>
        <v>0</v>
      </c>
      <c r="X16" t="str">
        <f t="shared" si="7"/>
        <v>0100</v>
      </c>
      <c r="Y16" t="str">
        <f t="shared" si="8"/>
        <v>1001</v>
      </c>
      <c r="Z16" t="str">
        <f t="shared" si="9"/>
        <v>0111</v>
      </c>
      <c r="AA16" t="str">
        <f t="shared" si="10"/>
        <v>0010</v>
      </c>
      <c r="AB16" t="str">
        <f t="shared" si="11"/>
        <v>0001</v>
      </c>
      <c r="AD16">
        <f t="shared" si="12"/>
        <v>0</v>
      </c>
      <c r="AE16">
        <f t="shared" si="2"/>
        <v>0</v>
      </c>
      <c r="AF16">
        <f t="shared" si="3"/>
        <v>0</v>
      </c>
      <c r="AG16">
        <f t="shared" si="4"/>
        <v>0</v>
      </c>
      <c r="AH16">
        <f t="shared" si="5"/>
        <v>0</v>
      </c>
    </row>
    <row r="17" spans="1:34" x14ac:dyDescent="0.3">
      <c r="A17" t="s">
        <v>15</v>
      </c>
      <c r="B17">
        <v>0</v>
      </c>
      <c r="C17">
        <v>1</v>
      </c>
      <c r="D17">
        <v>0</v>
      </c>
      <c r="E17">
        <v>1</v>
      </c>
      <c r="F17">
        <v>1</v>
      </c>
      <c r="G17">
        <v>0</v>
      </c>
      <c r="H17">
        <v>1</v>
      </c>
      <c r="I17">
        <v>1</v>
      </c>
      <c r="J17">
        <v>1</v>
      </c>
      <c r="K17">
        <v>0</v>
      </c>
      <c r="L17">
        <v>1</v>
      </c>
      <c r="M17">
        <v>1</v>
      </c>
      <c r="N17">
        <v>0</v>
      </c>
      <c r="O17">
        <v>1</v>
      </c>
      <c r="P17">
        <v>0</v>
      </c>
      <c r="Q17">
        <v>1</v>
      </c>
      <c r="R17">
        <v>0</v>
      </c>
      <c r="S17">
        <v>1</v>
      </c>
      <c r="T17">
        <v>1</v>
      </c>
      <c r="U17">
        <v>0</v>
      </c>
      <c r="V17">
        <f t="shared" si="6"/>
        <v>0</v>
      </c>
      <c r="X17" t="str">
        <f t="shared" si="7"/>
        <v>0011</v>
      </c>
      <c r="Y17" t="str">
        <f t="shared" si="8"/>
        <v>1110</v>
      </c>
      <c r="Z17" t="str">
        <f t="shared" si="9"/>
        <v>0101</v>
      </c>
      <c r="AA17" t="str">
        <f t="shared" si="10"/>
        <v>1111</v>
      </c>
      <c r="AB17" t="str">
        <f t="shared" si="11"/>
        <v>1000</v>
      </c>
      <c r="AD17">
        <f t="shared" si="12"/>
        <v>0</v>
      </c>
      <c r="AE17">
        <f t="shared" si="2"/>
        <v>0</v>
      </c>
      <c r="AF17">
        <f t="shared" si="3"/>
        <v>0</v>
      </c>
      <c r="AG17">
        <f t="shared" si="4"/>
        <v>0</v>
      </c>
      <c r="AH17">
        <f t="shared" si="5"/>
        <v>0</v>
      </c>
    </row>
    <row r="18" spans="1:34" x14ac:dyDescent="0.3">
      <c r="A18" t="s">
        <v>16</v>
      </c>
      <c r="B18">
        <v>1</v>
      </c>
      <c r="C18">
        <v>1</v>
      </c>
      <c r="D18">
        <v>0</v>
      </c>
      <c r="E18">
        <v>0</v>
      </c>
      <c r="F18">
        <v>1</v>
      </c>
      <c r="G18">
        <v>0</v>
      </c>
      <c r="H18">
        <v>0</v>
      </c>
      <c r="I18">
        <v>0</v>
      </c>
      <c r="J18">
        <v>1</v>
      </c>
      <c r="K18">
        <v>0</v>
      </c>
      <c r="L18">
        <v>1</v>
      </c>
      <c r="M18">
        <v>1</v>
      </c>
      <c r="N18">
        <v>0</v>
      </c>
      <c r="O18">
        <v>0</v>
      </c>
      <c r="P18">
        <v>1</v>
      </c>
      <c r="Q18">
        <v>0</v>
      </c>
      <c r="R18">
        <v>1</v>
      </c>
      <c r="S18">
        <v>0</v>
      </c>
      <c r="T18">
        <v>0</v>
      </c>
      <c r="U18">
        <v>0</v>
      </c>
      <c r="V18">
        <f t="shared" si="6"/>
        <v>0</v>
      </c>
      <c r="X18" t="str">
        <f t="shared" si="7"/>
        <v>1010</v>
      </c>
      <c r="Y18" t="str">
        <f t="shared" si="8"/>
        <v>1011</v>
      </c>
      <c r="Z18" t="str">
        <f t="shared" si="9"/>
        <v>0000</v>
      </c>
      <c r="AA18" t="str">
        <f t="shared" si="10"/>
        <v>0100</v>
      </c>
      <c r="AB18" t="str">
        <f t="shared" si="11"/>
        <v>1010</v>
      </c>
      <c r="AD18">
        <f t="shared" si="12"/>
        <v>0</v>
      </c>
      <c r="AE18">
        <f t="shared" si="2"/>
        <v>0</v>
      </c>
      <c r="AF18">
        <f t="shared" si="3"/>
        <v>0</v>
      </c>
      <c r="AG18">
        <f t="shared" si="4"/>
        <v>0</v>
      </c>
      <c r="AH18">
        <f t="shared" si="5"/>
        <v>0</v>
      </c>
    </row>
    <row r="19" spans="1:34" x14ac:dyDescent="0.3">
      <c r="A19" t="s">
        <v>17</v>
      </c>
      <c r="B19">
        <v>1</v>
      </c>
      <c r="C19">
        <v>1</v>
      </c>
      <c r="D19">
        <v>1</v>
      </c>
      <c r="E19">
        <v>0</v>
      </c>
      <c r="F19">
        <v>0</v>
      </c>
      <c r="G19">
        <v>1</v>
      </c>
      <c r="H19">
        <v>1</v>
      </c>
      <c r="I19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1</v>
      </c>
      <c r="R19">
        <v>0</v>
      </c>
      <c r="S19">
        <v>1</v>
      </c>
      <c r="T19">
        <v>1</v>
      </c>
      <c r="U19">
        <v>1</v>
      </c>
      <c r="V19">
        <f t="shared" si="6"/>
        <v>0</v>
      </c>
      <c r="X19" t="str">
        <f t="shared" si="7"/>
        <v>1101</v>
      </c>
      <c r="Y19" t="str">
        <f t="shared" si="8"/>
        <v>1100</v>
      </c>
      <c r="Z19" t="str">
        <f t="shared" si="9"/>
        <v>1001</v>
      </c>
      <c r="AA19" t="str">
        <f t="shared" si="10"/>
        <v>0111</v>
      </c>
      <c r="AB19" t="str">
        <f t="shared" si="11"/>
        <v>0001</v>
      </c>
      <c r="AD19">
        <f t="shared" si="12"/>
        <v>0</v>
      </c>
      <c r="AE19">
        <f t="shared" si="2"/>
        <v>0</v>
      </c>
      <c r="AF19">
        <f t="shared" si="3"/>
        <v>0</v>
      </c>
      <c r="AG19">
        <f t="shared" si="4"/>
        <v>0</v>
      </c>
      <c r="AH19">
        <f t="shared" si="5"/>
        <v>0</v>
      </c>
    </row>
    <row r="20" spans="1:34" x14ac:dyDescent="0.3">
      <c r="A20" t="s">
        <v>18</v>
      </c>
      <c r="B20">
        <v>0</v>
      </c>
      <c r="C20">
        <v>0</v>
      </c>
      <c r="D20">
        <v>1</v>
      </c>
      <c r="E20">
        <v>1</v>
      </c>
      <c r="F20">
        <v>0</v>
      </c>
      <c r="G20">
        <v>1</v>
      </c>
      <c r="H20">
        <v>1</v>
      </c>
      <c r="I20">
        <v>1</v>
      </c>
      <c r="J20">
        <v>1</v>
      </c>
      <c r="K20">
        <v>1</v>
      </c>
      <c r="L20">
        <v>0</v>
      </c>
      <c r="M20">
        <v>1</v>
      </c>
      <c r="N20">
        <v>0</v>
      </c>
      <c r="O20">
        <v>1</v>
      </c>
      <c r="P20">
        <v>1</v>
      </c>
      <c r="Q20">
        <v>0</v>
      </c>
      <c r="R20">
        <v>1</v>
      </c>
      <c r="S20">
        <v>0</v>
      </c>
      <c r="T20">
        <v>0</v>
      </c>
      <c r="U20">
        <v>0</v>
      </c>
      <c r="V20">
        <f t="shared" si="6"/>
        <v>0</v>
      </c>
      <c r="X20" t="str">
        <f t="shared" si="7"/>
        <v>0100</v>
      </c>
      <c r="Y20" t="str">
        <f t="shared" si="8"/>
        <v>0111</v>
      </c>
      <c r="Z20" t="str">
        <f t="shared" si="9"/>
        <v>1100</v>
      </c>
      <c r="AA20" t="str">
        <f t="shared" si="10"/>
        <v>1110</v>
      </c>
      <c r="AB20" t="str">
        <f t="shared" si="11"/>
        <v>0110</v>
      </c>
      <c r="AD20">
        <f t="shared" si="12"/>
        <v>0</v>
      </c>
      <c r="AE20">
        <f t="shared" si="2"/>
        <v>0</v>
      </c>
      <c r="AF20">
        <f t="shared" si="3"/>
        <v>0</v>
      </c>
      <c r="AG20">
        <f t="shared" si="4"/>
        <v>0</v>
      </c>
      <c r="AH20">
        <f t="shared" si="5"/>
        <v>0</v>
      </c>
    </row>
    <row r="21" spans="1:34" x14ac:dyDescent="0.3">
      <c r="A21" t="s">
        <v>19</v>
      </c>
      <c r="B21">
        <v>1</v>
      </c>
      <c r="C21">
        <v>1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1</v>
      </c>
      <c r="K21">
        <v>1</v>
      </c>
      <c r="L21">
        <v>0</v>
      </c>
      <c r="M21">
        <v>0</v>
      </c>
      <c r="N21">
        <v>0</v>
      </c>
      <c r="O21">
        <v>0</v>
      </c>
      <c r="P21">
        <v>1</v>
      </c>
      <c r="Q21">
        <v>1</v>
      </c>
      <c r="R21">
        <v>0</v>
      </c>
      <c r="S21">
        <v>1</v>
      </c>
      <c r="T21">
        <v>0</v>
      </c>
      <c r="U21">
        <v>0</v>
      </c>
      <c r="V21">
        <f t="shared" si="6"/>
        <v>0</v>
      </c>
      <c r="X21" t="str">
        <f t="shared" si="7"/>
        <v>1001</v>
      </c>
      <c r="Y21" t="str">
        <f t="shared" si="8"/>
        <v>1000</v>
      </c>
      <c r="Z21" t="str">
        <f t="shared" si="9"/>
        <v>1001</v>
      </c>
      <c r="AA21" t="str">
        <f t="shared" si="10"/>
        <v>0100</v>
      </c>
      <c r="AB21" t="str">
        <f t="shared" si="11"/>
        <v>0110</v>
      </c>
      <c r="AD21">
        <f t="shared" si="12"/>
        <v>0</v>
      </c>
      <c r="AE21">
        <f t="shared" si="2"/>
        <v>0</v>
      </c>
      <c r="AF21">
        <f t="shared" si="3"/>
        <v>0</v>
      </c>
      <c r="AG21">
        <f t="shared" si="4"/>
        <v>0</v>
      </c>
      <c r="AH21">
        <f t="shared" si="5"/>
        <v>0</v>
      </c>
    </row>
    <row r="22" spans="1:34" x14ac:dyDescent="0.3">
      <c r="A22" t="s">
        <v>20</v>
      </c>
      <c r="B22">
        <v>0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0</v>
      </c>
      <c r="J22">
        <v>1</v>
      </c>
      <c r="K22">
        <v>1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f t="shared" si="6"/>
        <v>0</v>
      </c>
      <c r="X22" t="str">
        <f t="shared" si="7"/>
        <v>0110</v>
      </c>
      <c r="Y22" t="str">
        <f t="shared" si="8"/>
        <v>1110</v>
      </c>
      <c r="Z22" t="str">
        <f t="shared" si="9"/>
        <v>1000</v>
      </c>
      <c r="AA22" t="str">
        <f t="shared" si="10"/>
        <v>1100</v>
      </c>
      <c r="AB22" t="str">
        <f t="shared" si="11"/>
        <v>1100</v>
      </c>
      <c r="AD22">
        <f t="shared" si="12"/>
        <v>0</v>
      </c>
      <c r="AE22">
        <f t="shared" si="2"/>
        <v>0</v>
      </c>
      <c r="AF22">
        <f t="shared" si="3"/>
        <v>0</v>
      </c>
      <c r="AG22">
        <f t="shared" si="4"/>
        <v>0</v>
      </c>
      <c r="AH22">
        <f t="shared" si="5"/>
        <v>0</v>
      </c>
    </row>
    <row r="23" spans="1:34" x14ac:dyDescent="0.3">
      <c r="A23" t="s">
        <v>21</v>
      </c>
      <c r="B23">
        <v>1</v>
      </c>
      <c r="C23">
        <v>1</v>
      </c>
      <c r="D23">
        <v>0</v>
      </c>
      <c r="E23">
        <v>0</v>
      </c>
      <c r="F23">
        <v>1</v>
      </c>
      <c r="G23">
        <v>1</v>
      </c>
      <c r="H23">
        <v>1</v>
      </c>
      <c r="I23">
        <v>0</v>
      </c>
      <c r="J23">
        <v>1</v>
      </c>
      <c r="K23">
        <v>1</v>
      </c>
      <c r="L23">
        <v>0</v>
      </c>
      <c r="M23">
        <v>0</v>
      </c>
      <c r="N23">
        <v>1</v>
      </c>
      <c r="O23">
        <v>1</v>
      </c>
      <c r="P23">
        <v>1</v>
      </c>
      <c r="Q23">
        <v>1</v>
      </c>
      <c r="R23">
        <v>1</v>
      </c>
      <c r="S23">
        <v>0</v>
      </c>
      <c r="T23">
        <v>1</v>
      </c>
      <c r="U23">
        <v>0</v>
      </c>
      <c r="V23">
        <f t="shared" si="6"/>
        <v>0</v>
      </c>
      <c r="X23" t="str">
        <f t="shared" si="7"/>
        <v>1101</v>
      </c>
      <c r="Y23" t="str">
        <f t="shared" si="8"/>
        <v>1101</v>
      </c>
      <c r="Z23" t="str">
        <f t="shared" si="9"/>
        <v>0010</v>
      </c>
      <c r="AA23" t="str">
        <f t="shared" si="10"/>
        <v>0111</v>
      </c>
      <c r="AB23" t="str">
        <f t="shared" si="11"/>
        <v>1110</v>
      </c>
      <c r="AD23">
        <f t="shared" si="12"/>
        <v>0</v>
      </c>
      <c r="AE23">
        <f t="shared" si="2"/>
        <v>0</v>
      </c>
      <c r="AF23">
        <f t="shared" si="3"/>
        <v>0</v>
      </c>
      <c r="AG23">
        <f t="shared" si="4"/>
        <v>0</v>
      </c>
      <c r="AH23">
        <f t="shared" si="5"/>
        <v>0</v>
      </c>
    </row>
    <row r="24" spans="1:34" x14ac:dyDescent="0.3">
      <c r="A24" t="s">
        <v>22</v>
      </c>
      <c r="B24">
        <v>0</v>
      </c>
      <c r="C24">
        <v>0</v>
      </c>
      <c r="D24">
        <v>0</v>
      </c>
      <c r="E24">
        <v>1</v>
      </c>
      <c r="F24">
        <v>0</v>
      </c>
      <c r="G24">
        <v>1</v>
      </c>
      <c r="H24">
        <v>0</v>
      </c>
      <c r="I24">
        <v>0</v>
      </c>
      <c r="J24">
        <v>0</v>
      </c>
      <c r="K24">
        <v>1</v>
      </c>
      <c r="L24">
        <v>0</v>
      </c>
      <c r="M24">
        <v>1</v>
      </c>
      <c r="N24">
        <v>1</v>
      </c>
      <c r="O24">
        <v>0</v>
      </c>
      <c r="P24">
        <v>1</v>
      </c>
      <c r="Q24">
        <v>1</v>
      </c>
      <c r="R24">
        <v>0</v>
      </c>
      <c r="S24">
        <v>0</v>
      </c>
      <c r="T24">
        <v>0</v>
      </c>
      <c r="U24">
        <v>1</v>
      </c>
      <c r="V24">
        <f t="shared" si="6"/>
        <v>1</v>
      </c>
      <c r="X24" t="str">
        <f t="shared" si="7"/>
        <v>0101</v>
      </c>
      <c r="Y24" t="str">
        <f t="shared" si="8"/>
        <v>0010</v>
      </c>
      <c r="Z24" t="str">
        <f t="shared" si="9"/>
        <v>0010</v>
      </c>
      <c r="AA24" t="str">
        <f t="shared" si="10"/>
        <v>1000</v>
      </c>
      <c r="AB24" t="str">
        <f t="shared" si="11"/>
        <v>0111</v>
      </c>
      <c r="AD24">
        <f t="shared" si="12"/>
        <v>0</v>
      </c>
      <c r="AE24">
        <f t="shared" si="2"/>
        <v>0</v>
      </c>
      <c r="AF24">
        <f t="shared" si="3"/>
        <v>0</v>
      </c>
      <c r="AG24">
        <f t="shared" si="4"/>
        <v>0</v>
      </c>
      <c r="AH24">
        <f t="shared" si="5"/>
        <v>1</v>
      </c>
    </row>
    <row r="25" spans="1:34" x14ac:dyDescent="0.3">
      <c r="A25" t="s">
        <v>23</v>
      </c>
      <c r="B25">
        <v>0</v>
      </c>
      <c r="C25">
        <v>1</v>
      </c>
      <c r="D25">
        <v>0</v>
      </c>
      <c r="E25">
        <v>0</v>
      </c>
      <c r="F25">
        <v>1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1</v>
      </c>
      <c r="P25">
        <v>0</v>
      </c>
      <c r="Q25">
        <v>0</v>
      </c>
      <c r="R25">
        <v>1</v>
      </c>
      <c r="S25">
        <v>1</v>
      </c>
      <c r="T25">
        <v>0</v>
      </c>
      <c r="U25">
        <v>0</v>
      </c>
      <c r="V25">
        <f t="shared" si="6"/>
        <v>1</v>
      </c>
      <c r="X25" t="str">
        <f t="shared" si="7"/>
        <v>0100</v>
      </c>
      <c r="Y25" t="str">
        <f t="shared" si="8"/>
        <v>1101</v>
      </c>
      <c r="Z25" t="str">
        <f t="shared" si="9"/>
        <v>0001</v>
      </c>
      <c r="AA25" t="str">
        <f t="shared" si="10"/>
        <v>0010</v>
      </c>
      <c r="AB25" t="str">
        <f t="shared" si="11"/>
        <v>1000</v>
      </c>
      <c r="AD25">
        <f t="shared" si="12"/>
        <v>0</v>
      </c>
      <c r="AE25">
        <f t="shared" si="2"/>
        <v>0</v>
      </c>
      <c r="AF25">
        <f t="shared" si="3"/>
        <v>1</v>
      </c>
      <c r="AG25">
        <f t="shared" si="4"/>
        <v>0</v>
      </c>
      <c r="AH25">
        <f t="shared" si="5"/>
        <v>0</v>
      </c>
    </row>
    <row r="26" spans="1:34" x14ac:dyDescent="0.3">
      <c r="A26" t="s">
        <v>24</v>
      </c>
      <c r="B26">
        <v>1</v>
      </c>
      <c r="C26">
        <v>1</v>
      </c>
      <c r="D26">
        <v>1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L26">
        <v>0</v>
      </c>
      <c r="M26">
        <v>1</v>
      </c>
      <c r="N26">
        <v>0</v>
      </c>
      <c r="O26">
        <v>1</v>
      </c>
      <c r="P26">
        <v>0</v>
      </c>
      <c r="Q26">
        <v>0</v>
      </c>
      <c r="R26">
        <v>1</v>
      </c>
      <c r="S26">
        <v>1</v>
      </c>
      <c r="T26">
        <v>0</v>
      </c>
      <c r="U26">
        <v>0</v>
      </c>
      <c r="V26">
        <f t="shared" si="6"/>
        <v>0</v>
      </c>
      <c r="X26" t="str">
        <f t="shared" si="7"/>
        <v>1000</v>
      </c>
      <c r="Y26" t="str">
        <f t="shared" si="8"/>
        <v>1011</v>
      </c>
      <c r="Z26" t="str">
        <f t="shared" si="9"/>
        <v>1001</v>
      </c>
      <c r="AA26" t="str">
        <f t="shared" si="10"/>
        <v>1010</v>
      </c>
      <c r="AB26" t="str">
        <f t="shared" si="11"/>
        <v>0100</v>
      </c>
      <c r="AD26">
        <f t="shared" si="12"/>
        <v>0</v>
      </c>
      <c r="AE26">
        <f t="shared" si="2"/>
        <v>0</v>
      </c>
      <c r="AF26">
        <f t="shared" si="3"/>
        <v>0</v>
      </c>
      <c r="AG26">
        <f t="shared" si="4"/>
        <v>0</v>
      </c>
      <c r="AH26">
        <f t="shared" si="5"/>
        <v>0</v>
      </c>
    </row>
    <row r="27" spans="1:34" x14ac:dyDescent="0.3">
      <c r="A27" t="s">
        <v>25</v>
      </c>
      <c r="B27">
        <v>0</v>
      </c>
      <c r="C27">
        <v>0</v>
      </c>
      <c r="D27">
        <v>1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1</v>
      </c>
      <c r="O27">
        <v>1</v>
      </c>
      <c r="P27">
        <v>1</v>
      </c>
      <c r="Q27">
        <v>1</v>
      </c>
      <c r="R27">
        <v>0</v>
      </c>
      <c r="S27">
        <v>1</v>
      </c>
      <c r="T27">
        <v>0</v>
      </c>
      <c r="U27">
        <v>0</v>
      </c>
      <c r="V27">
        <f t="shared" si="6"/>
        <v>0</v>
      </c>
      <c r="X27" t="str">
        <f t="shared" si="7"/>
        <v>0011</v>
      </c>
      <c r="Y27" t="str">
        <f t="shared" si="8"/>
        <v>0000</v>
      </c>
      <c r="Z27" t="str">
        <f t="shared" si="9"/>
        <v>1011</v>
      </c>
      <c r="AA27" t="str">
        <f t="shared" si="10"/>
        <v>0010</v>
      </c>
      <c r="AB27" t="str">
        <f t="shared" si="11"/>
        <v>1010</v>
      </c>
      <c r="AD27">
        <f t="shared" si="12"/>
        <v>0</v>
      </c>
      <c r="AE27">
        <f t="shared" si="2"/>
        <v>0</v>
      </c>
      <c r="AF27">
        <f t="shared" si="3"/>
        <v>0</v>
      </c>
      <c r="AG27">
        <f t="shared" si="4"/>
        <v>0</v>
      </c>
      <c r="AH27">
        <f t="shared" si="5"/>
        <v>0</v>
      </c>
    </row>
    <row r="30" spans="1:34" ht="18" x14ac:dyDescent="0.3">
      <c r="A30" s="4"/>
    </row>
    <row r="31" spans="1:34" x14ac:dyDescent="0.3">
      <c r="A31" s="1"/>
    </row>
    <row r="34" spans="1:22" ht="18" x14ac:dyDescent="0.3">
      <c r="A34" s="5" t="s">
        <v>33</v>
      </c>
      <c r="B34" s="6" t="s">
        <v>34</v>
      </c>
      <c r="C34" s="5" t="s">
        <v>35</v>
      </c>
      <c r="D34" s="6">
        <v>25</v>
      </c>
      <c r="E34" s="5" t="s">
        <v>36</v>
      </c>
      <c r="F34" s="6">
        <v>20</v>
      </c>
      <c r="G34" s="5" t="s">
        <v>37</v>
      </c>
      <c r="H34" s="6">
        <v>1</v>
      </c>
      <c r="I34" s="5" t="s">
        <v>38</v>
      </c>
      <c r="J34" s="6">
        <v>0</v>
      </c>
      <c r="K34" s="5" t="s">
        <v>39</v>
      </c>
      <c r="L34" s="6" t="s">
        <v>40</v>
      </c>
    </row>
    <row r="35" spans="1:22" ht="18.600000000000001" thickBot="1" x14ac:dyDescent="0.35">
      <c r="A35" s="4"/>
    </row>
    <row r="36" spans="1:22" ht="15" thickBot="1" x14ac:dyDescent="0.35">
      <c r="A36" s="7" t="s">
        <v>41</v>
      </c>
      <c r="B36" s="7" t="s">
        <v>42</v>
      </c>
      <c r="C36" s="7" t="s">
        <v>43</v>
      </c>
      <c r="D36" s="7" t="s">
        <v>44</v>
      </c>
      <c r="E36" s="7" t="s">
        <v>45</v>
      </c>
      <c r="F36" s="7" t="s">
        <v>46</v>
      </c>
      <c r="G36" s="7" t="s">
        <v>106</v>
      </c>
      <c r="H36" s="7" t="s">
        <v>107</v>
      </c>
      <c r="I36" s="7" t="s">
        <v>108</v>
      </c>
      <c r="J36" s="7" t="s">
        <v>109</v>
      </c>
      <c r="K36" s="7" t="s">
        <v>110</v>
      </c>
      <c r="L36" s="7" t="s">
        <v>111</v>
      </c>
      <c r="M36" s="7" t="s">
        <v>112</v>
      </c>
      <c r="N36" s="7" t="s">
        <v>113</v>
      </c>
      <c r="O36" s="7" t="s">
        <v>114</v>
      </c>
      <c r="P36" s="7" t="s">
        <v>115</v>
      </c>
      <c r="Q36" s="7" t="s">
        <v>116</v>
      </c>
      <c r="R36" s="7" t="s">
        <v>117</v>
      </c>
      <c r="S36" s="7" t="s">
        <v>118</v>
      </c>
      <c r="T36" s="7" t="s">
        <v>119</v>
      </c>
      <c r="U36" s="7" t="s">
        <v>120</v>
      </c>
      <c r="V36" s="7" t="s">
        <v>121</v>
      </c>
    </row>
    <row r="37" spans="1:22" ht="15" thickBot="1" x14ac:dyDescent="0.35">
      <c r="A37" s="7" t="s">
        <v>47</v>
      </c>
      <c r="B37" s="8">
        <v>1</v>
      </c>
      <c r="C37" s="8">
        <v>0</v>
      </c>
      <c r="D37" s="8">
        <v>1</v>
      </c>
      <c r="E37" s="8">
        <v>0</v>
      </c>
      <c r="F37" s="8">
        <v>0</v>
      </c>
      <c r="G37" s="8">
        <v>0</v>
      </c>
      <c r="H37" s="8">
        <v>1</v>
      </c>
      <c r="I37" s="8">
        <v>1</v>
      </c>
      <c r="J37" s="8">
        <v>0</v>
      </c>
      <c r="K37" s="8">
        <v>1</v>
      </c>
      <c r="L37" s="8">
        <v>1</v>
      </c>
      <c r="M37" s="8">
        <v>1</v>
      </c>
      <c r="N37" s="8">
        <v>0</v>
      </c>
      <c r="O37" s="8">
        <v>1</v>
      </c>
      <c r="P37" s="8">
        <v>1</v>
      </c>
      <c r="Q37" s="8">
        <v>1</v>
      </c>
      <c r="R37" s="8">
        <v>0</v>
      </c>
      <c r="S37" s="8">
        <v>1</v>
      </c>
      <c r="T37" s="8">
        <v>0</v>
      </c>
      <c r="U37" s="8">
        <v>1</v>
      </c>
      <c r="V37" s="8">
        <v>1</v>
      </c>
    </row>
    <row r="38" spans="1:22" ht="15" thickBot="1" x14ac:dyDescent="0.35">
      <c r="A38" s="7" t="s">
        <v>48</v>
      </c>
      <c r="B38" s="8">
        <v>1</v>
      </c>
      <c r="C38" s="8">
        <v>1</v>
      </c>
      <c r="D38" s="8">
        <v>1</v>
      </c>
      <c r="E38" s="8">
        <v>1</v>
      </c>
      <c r="F38" s="8">
        <v>1</v>
      </c>
      <c r="G38" s="8">
        <v>0</v>
      </c>
      <c r="H38" s="8">
        <v>0</v>
      </c>
      <c r="I38" s="8">
        <v>1</v>
      </c>
      <c r="J38" s="8">
        <v>1</v>
      </c>
      <c r="K38" s="8">
        <v>1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1</v>
      </c>
      <c r="R38" s="8">
        <v>1</v>
      </c>
      <c r="S38" s="8">
        <v>1</v>
      </c>
      <c r="T38" s="8">
        <v>1</v>
      </c>
      <c r="U38" s="8">
        <v>0</v>
      </c>
      <c r="V38" s="8">
        <v>1</v>
      </c>
    </row>
    <row r="39" spans="1:22" ht="15" thickBot="1" x14ac:dyDescent="0.35">
      <c r="A39" s="7" t="s">
        <v>49</v>
      </c>
      <c r="B39" s="8">
        <v>0</v>
      </c>
      <c r="C39" s="8">
        <v>1</v>
      </c>
      <c r="D39" s="8">
        <v>0</v>
      </c>
      <c r="E39" s="8">
        <v>0</v>
      </c>
      <c r="F39" s="8">
        <v>1</v>
      </c>
      <c r="G39" s="8">
        <v>0</v>
      </c>
      <c r="H39" s="8">
        <v>0</v>
      </c>
      <c r="I39" s="8">
        <v>1</v>
      </c>
      <c r="J39" s="8">
        <v>1</v>
      </c>
      <c r="K39" s="8">
        <v>1</v>
      </c>
      <c r="L39" s="8">
        <v>1</v>
      </c>
      <c r="M39" s="8">
        <v>1</v>
      </c>
      <c r="N39" s="8">
        <v>0</v>
      </c>
      <c r="O39" s="8">
        <v>1</v>
      </c>
      <c r="P39" s="8">
        <v>0</v>
      </c>
      <c r="Q39" s="8">
        <v>1</v>
      </c>
      <c r="R39" s="8">
        <v>1</v>
      </c>
      <c r="S39" s="8">
        <v>0</v>
      </c>
      <c r="T39" s="8">
        <v>0</v>
      </c>
      <c r="U39" s="8">
        <v>1</v>
      </c>
      <c r="V39" s="8">
        <v>0</v>
      </c>
    </row>
    <row r="40" spans="1:22" ht="15" thickBot="1" x14ac:dyDescent="0.35">
      <c r="A40" s="7" t="s">
        <v>50</v>
      </c>
      <c r="B40" s="8">
        <v>0</v>
      </c>
      <c r="C40" s="8">
        <v>0</v>
      </c>
      <c r="D40" s="8">
        <v>0</v>
      </c>
      <c r="E40" s="8">
        <v>1</v>
      </c>
      <c r="F40" s="8">
        <v>1</v>
      </c>
      <c r="G40" s="8">
        <v>0</v>
      </c>
      <c r="H40" s="8">
        <v>1</v>
      </c>
      <c r="I40" s="8">
        <v>0</v>
      </c>
      <c r="J40" s="8">
        <v>0</v>
      </c>
      <c r="K40" s="8">
        <v>0</v>
      </c>
      <c r="L40" s="8">
        <v>0</v>
      </c>
      <c r="M40" s="8">
        <v>1</v>
      </c>
      <c r="N40" s="8">
        <v>1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1</v>
      </c>
      <c r="U40" s="8">
        <v>1</v>
      </c>
      <c r="V40" s="8">
        <v>0</v>
      </c>
    </row>
    <row r="41" spans="1:22" ht="15" thickBot="1" x14ac:dyDescent="0.35">
      <c r="A41" s="7" t="s">
        <v>51</v>
      </c>
      <c r="B41" s="8">
        <v>0</v>
      </c>
      <c r="C41" s="8">
        <v>0</v>
      </c>
      <c r="D41" s="8">
        <v>1</v>
      </c>
      <c r="E41" s="8">
        <v>1</v>
      </c>
      <c r="F41" s="8">
        <v>0</v>
      </c>
      <c r="G41" s="8">
        <v>0</v>
      </c>
      <c r="H41" s="8">
        <v>0</v>
      </c>
      <c r="I41" s="8">
        <v>1</v>
      </c>
      <c r="J41" s="8">
        <v>0</v>
      </c>
      <c r="K41" s="8">
        <v>1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1</v>
      </c>
      <c r="T41" s="8">
        <v>1</v>
      </c>
      <c r="U41" s="8">
        <v>0</v>
      </c>
      <c r="V41" s="8">
        <v>0</v>
      </c>
    </row>
    <row r="42" spans="1:22" ht="15" thickBot="1" x14ac:dyDescent="0.35">
      <c r="A42" s="7" t="s">
        <v>52</v>
      </c>
      <c r="B42" s="8">
        <v>0</v>
      </c>
      <c r="C42" s="8">
        <v>1</v>
      </c>
      <c r="D42" s="8">
        <v>1</v>
      </c>
      <c r="E42" s="8">
        <v>1</v>
      </c>
      <c r="F42" s="8">
        <v>0</v>
      </c>
      <c r="G42" s="8">
        <v>1</v>
      </c>
      <c r="H42" s="8">
        <v>1</v>
      </c>
      <c r="I42" s="8">
        <v>1</v>
      </c>
      <c r="J42" s="8">
        <v>1</v>
      </c>
      <c r="K42" s="8">
        <v>0</v>
      </c>
      <c r="L42" s="8">
        <v>1</v>
      </c>
      <c r="M42" s="8">
        <v>0</v>
      </c>
      <c r="N42" s="8">
        <v>1</v>
      </c>
      <c r="O42" s="8">
        <v>1</v>
      </c>
      <c r="P42" s="8">
        <v>1</v>
      </c>
      <c r="Q42" s="8">
        <v>0</v>
      </c>
      <c r="R42" s="8">
        <v>0</v>
      </c>
      <c r="S42" s="8">
        <v>1</v>
      </c>
      <c r="T42" s="8">
        <v>0</v>
      </c>
      <c r="U42" s="8">
        <v>0</v>
      </c>
      <c r="V42" s="8">
        <v>0</v>
      </c>
    </row>
    <row r="43" spans="1:22" ht="15" thickBot="1" x14ac:dyDescent="0.35">
      <c r="A43" s="7" t="s">
        <v>53</v>
      </c>
      <c r="B43" s="8">
        <v>1</v>
      </c>
      <c r="C43" s="8">
        <v>1</v>
      </c>
      <c r="D43" s="8">
        <v>1</v>
      </c>
      <c r="E43" s="8">
        <v>1</v>
      </c>
      <c r="F43" s="8">
        <v>1</v>
      </c>
      <c r="G43" s="8">
        <v>1</v>
      </c>
      <c r="H43" s="8">
        <v>0</v>
      </c>
      <c r="I43" s="8">
        <v>1</v>
      </c>
      <c r="J43" s="8">
        <v>0</v>
      </c>
      <c r="K43" s="8">
        <v>1</v>
      </c>
      <c r="L43" s="8">
        <v>1</v>
      </c>
      <c r="M43" s="8">
        <v>1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1</v>
      </c>
      <c r="U43" s="8">
        <v>0</v>
      </c>
      <c r="V43" s="8">
        <v>0</v>
      </c>
    </row>
    <row r="44" spans="1:22" ht="15" thickBot="1" x14ac:dyDescent="0.35">
      <c r="A44" s="7" t="s">
        <v>54</v>
      </c>
      <c r="B44" s="8">
        <v>0</v>
      </c>
      <c r="C44" s="8">
        <v>0</v>
      </c>
      <c r="D44" s="8">
        <v>0</v>
      </c>
      <c r="E44" s="8">
        <v>1</v>
      </c>
      <c r="F44" s="8">
        <v>0</v>
      </c>
      <c r="G44" s="8">
        <v>0</v>
      </c>
      <c r="H44" s="8">
        <v>1</v>
      </c>
      <c r="I44" s="8">
        <v>1</v>
      </c>
      <c r="J44" s="8">
        <v>0</v>
      </c>
      <c r="K44" s="8">
        <v>1</v>
      </c>
      <c r="L44" s="8">
        <v>0</v>
      </c>
      <c r="M44" s="8">
        <v>0</v>
      </c>
      <c r="N44" s="8">
        <v>0</v>
      </c>
      <c r="O44" s="8">
        <v>1</v>
      </c>
      <c r="P44" s="8">
        <v>1</v>
      </c>
      <c r="Q44" s="8">
        <v>1</v>
      </c>
      <c r="R44" s="8">
        <v>1</v>
      </c>
      <c r="S44" s="8">
        <v>1</v>
      </c>
      <c r="T44" s="8">
        <v>1</v>
      </c>
      <c r="U44" s="8">
        <v>0</v>
      </c>
      <c r="V44" s="8">
        <v>1</v>
      </c>
    </row>
    <row r="45" spans="1:22" ht="15" thickBot="1" x14ac:dyDescent="0.35">
      <c r="A45" s="7" t="s">
        <v>55</v>
      </c>
      <c r="B45" s="8">
        <v>1</v>
      </c>
      <c r="C45" s="8">
        <v>0</v>
      </c>
      <c r="D45" s="8">
        <v>0</v>
      </c>
      <c r="E45" s="8">
        <v>1</v>
      </c>
      <c r="F45" s="8">
        <v>0</v>
      </c>
      <c r="G45" s="8">
        <v>1</v>
      </c>
      <c r="H45" s="8">
        <v>1</v>
      </c>
      <c r="I45" s="8">
        <v>1</v>
      </c>
      <c r="J45" s="8">
        <v>1</v>
      </c>
      <c r="K45" s="8">
        <v>1</v>
      </c>
      <c r="L45" s="8">
        <v>0</v>
      </c>
      <c r="M45" s="8">
        <v>0</v>
      </c>
      <c r="N45" s="8">
        <v>1</v>
      </c>
      <c r="O45" s="8">
        <v>0</v>
      </c>
      <c r="P45" s="8">
        <v>0</v>
      </c>
      <c r="Q45" s="8">
        <v>0</v>
      </c>
      <c r="R45" s="8">
        <v>1</v>
      </c>
      <c r="S45" s="8">
        <v>0</v>
      </c>
      <c r="T45" s="8">
        <v>0</v>
      </c>
      <c r="U45" s="8">
        <v>1</v>
      </c>
      <c r="V45" s="8">
        <v>0</v>
      </c>
    </row>
    <row r="46" spans="1:22" ht="15" thickBot="1" x14ac:dyDescent="0.35">
      <c r="A46" s="7" t="s">
        <v>56</v>
      </c>
      <c r="B46" s="8">
        <v>1</v>
      </c>
      <c r="C46" s="8">
        <v>0</v>
      </c>
      <c r="D46" s="8">
        <v>1</v>
      </c>
      <c r="E46" s="8">
        <v>1</v>
      </c>
      <c r="F46" s="8">
        <v>1</v>
      </c>
      <c r="G46" s="8">
        <v>1</v>
      </c>
      <c r="H46" s="8">
        <v>1</v>
      </c>
      <c r="I46" s="8">
        <v>1</v>
      </c>
      <c r="J46" s="8">
        <v>0</v>
      </c>
      <c r="K46" s="8">
        <v>1</v>
      </c>
      <c r="L46" s="8">
        <v>0</v>
      </c>
      <c r="M46" s="8">
        <v>1</v>
      </c>
      <c r="N46" s="8">
        <v>1</v>
      </c>
      <c r="O46" s="8">
        <v>1</v>
      </c>
      <c r="P46" s="8">
        <v>0</v>
      </c>
      <c r="Q46" s="8">
        <v>0</v>
      </c>
      <c r="R46" s="8">
        <v>1</v>
      </c>
      <c r="S46" s="8">
        <v>1</v>
      </c>
      <c r="T46" s="8">
        <v>1</v>
      </c>
      <c r="U46" s="8">
        <v>0</v>
      </c>
      <c r="V46" s="8">
        <v>0</v>
      </c>
    </row>
    <row r="47" spans="1:22" ht="15" thickBot="1" x14ac:dyDescent="0.35">
      <c r="A47" s="7" t="s">
        <v>57</v>
      </c>
      <c r="B47" s="8">
        <v>0</v>
      </c>
      <c r="C47" s="8">
        <v>1</v>
      </c>
      <c r="D47" s="8">
        <v>1</v>
      </c>
      <c r="E47" s="8">
        <v>0</v>
      </c>
      <c r="F47" s="8">
        <v>0</v>
      </c>
      <c r="G47" s="8">
        <v>1</v>
      </c>
      <c r="H47" s="8">
        <v>0</v>
      </c>
      <c r="I47" s="8">
        <v>0</v>
      </c>
      <c r="J47" s="8">
        <v>0</v>
      </c>
      <c r="K47" s="8">
        <v>0</v>
      </c>
      <c r="L47" s="8">
        <v>1</v>
      </c>
      <c r="M47" s="8">
        <v>0</v>
      </c>
      <c r="N47" s="8">
        <v>0</v>
      </c>
      <c r="O47" s="8">
        <v>0</v>
      </c>
      <c r="P47" s="8">
        <v>1</v>
      </c>
      <c r="Q47" s="8">
        <v>1</v>
      </c>
      <c r="R47" s="8">
        <v>0</v>
      </c>
      <c r="S47" s="8">
        <v>1</v>
      </c>
      <c r="T47" s="8">
        <v>0</v>
      </c>
      <c r="U47" s="8">
        <v>1</v>
      </c>
      <c r="V47" s="8">
        <v>0</v>
      </c>
    </row>
    <row r="48" spans="1:22" ht="15" thickBot="1" x14ac:dyDescent="0.35">
      <c r="A48" s="7" t="s">
        <v>58</v>
      </c>
      <c r="B48" s="8">
        <v>1</v>
      </c>
      <c r="C48" s="8">
        <v>1</v>
      </c>
      <c r="D48" s="8">
        <v>1</v>
      </c>
      <c r="E48" s="8">
        <v>1</v>
      </c>
      <c r="F48" s="8">
        <v>1</v>
      </c>
      <c r="G48" s="8">
        <v>1</v>
      </c>
      <c r="H48" s="8">
        <v>0</v>
      </c>
      <c r="I48" s="8">
        <v>0</v>
      </c>
      <c r="J48" s="8">
        <v>1</v>
      </c>
      <c r="K48" s="8">
        <v>0</v>
      </c>
      <c r="L48" s="8">
        <v>1</v>
      </c>
      <c r="M48" s="8">
        <v>0</v>
      </c>
      <c r="N48" s="8">
        <v>1</v>
      </c>
      <c r="O48" s="8">
        <v>0</v>
      </c>
      <c r="P48" s="8">
        <v>1</v>
      </c>
      <c r="Q48" s="8">
        <v>1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</row>
    <row r="49" spans="1:22" ht="15" thickBot="1" x14ac:dyDescent="0.35">
      <c r="A49" s="7" t="s">
        <v>59</v>
      </c>
      <c r="B49" s="8">
        <v>1</v>
      </c>
      <c r="C49" s="8">
        <v>0</v>
      </c>
      <c r="D49" s="8">
        <v>1</v>
      </c>
      <c r="E49" s="8">
        <v>0</v>
      </c>
      <c r="F49" s="8">
        <v>1</v>
      </c>
      <c r="G49" s="8">
        <v>1</v>
      </c>
      <c r="H49" s="8">
        <v>0</v>
      </c>
      <c r="I49" s="8">
        <v>1</v>
      </c>
      <c r="J49" s="8">
        <v>0</v>
      </c>
      <c r="K49" s="8">
        <v>1</v>
      </c>
      <c r="L49" s="8">
        <v>0</v>
      </c>
      <c r="M49" s="8">
        <v>1</v>
      </c>
      <c r="N49" s="8">
        <v>0</v>
      </c>
      <c r="O49" s="8">
        <v>1</v>
      </c>
      <c r="P49" s="8">
        <v>1</v>
      </c>
      <c r="Q49" s="8">
        <v>0</v>
      </c>
      <c r="R49" s="8">
        <v>0</v>
      </c>
      <c r="S49" s="8">
        <v>1</v>
      </c>
      <c r="T49" s="8">
        <v>0</v>
      </c>
      <c r="U49" s="8">
        <v>0</v>
      </c>
      <c r="V49" s="8">
        <v>0</v>
      </c>
    </row>
    <row r="50" spans="1:22" ht="15" thickBot="1" x14ac:dyDescent="0.35">
      <c r="A50" s="7" t="s">
        <v>60</v>
      </c>
      <c r="B50" s="8">
        <v>0</v>
      </c>
      <c r="C50" s="8">
        <v>1</v>
      </c>
      <c r="D50" s="8">
        <v>0</v>
      </c>
      <c r="E50" s="8">
        <v>0</v>
      </c>
      <c r="F50" s="8">
        <v>0</v>
      </c>
      <c r="G50" s="8">
        <v>1</v>
      </c>
      <c r="H50" s="8">
        <v>0</v>
      </c>
      <c r="I50" s="8">
        <v>1</v>
      </c>
      <c r="J50" s="8">
        <v>0</v>
      </c>
      <c r="K50" s="8">
        <v>0</v>
      </c>
      <c r="L50" s="8">
        <v>0</v>
      </c>
      <c r="M50" s="8">
        <v>0</v>
      </c>
      <c r="N50" s="8">
        <v>1</v>
      </c>
      <c r="O50" s="8">
        <v>1</v>
      </c>
      <c r="P50" s="8">
        <v>0</v>
      </c>
      <c r="Q50" s="8">
        <v>0</v>
      </c>
      <c r="R50" s="8">
        <v>1</v>
      </c>
      <c r="S50" s="8">
        <v>1</v>
      </c>
      <c r="T50" s="8">
        <v>0</v>
      </c>
      <c r="U50" s="8">
        <v>1</v>
      </c>
      <c r="V50" s="8">
        <v>0</v>
      </c>
    </row>
    <row r="51" spans="1:22" ht="15" thickBot="1" x14ac:dyDescent="0.35">
      <c r="A51" s="7" t="s">
        <v>61</v>
      </c>
      <c r="B51" s="8">
        <v>0</v>
      </c>
      <c r="C51" s="8">
        <v>1</v>
      </c>
      <c r="D51" s="8">
        <v>0</v>
      </c>
      <c r="E51" s="8">
        <v>1</v>
      </c>
      <c r="F51" s="8">
        <v>1</v>
      </c>
      <c r="G51" s="8">
        <v>0</v>
      </c>
      <c r="H51" s="8">
        <v>1</v>
      </c>
      <c r="I51" s="8">
        <v>1</v>
      </c>
      <c r="J51" s="8">
        <v>1</v>
      </c>
      <c r="K51" s="8">
        <v>0</v>
      </c>
      <c r="L51" s="8">
        <v>1</v>
      </c>
      <c r="M51" s="8">
        <v>1</v>
      </c>
      <c r="N51" s="8">
        <v>0</v>
      </c>
      <c r="O51" s="8">
        <v>1</v>
      </c>
      <c r="P51" s="8">
        <v>0</v>
      </c>
      <c r="Q51" s="8">
        <v>1</v>
      </c>
      <c r="R51" s="8">
        <v>0</v>
      </c>
      <c r="S51" s="8">
        <v>1</v>
      </c>
      <c r="T51" s="8">
        <v>1</v>
      </c>
      <c r="U51" s="8">
        <v>0</v>
      </c>
      <c r="V51" s="8">
        <v>0</v>
      </c>
    </row>
    <row r="52" spans="1:22" ht="15" thickBot="1" x14ac:dyDescent="0.35">
      <c r="A52" s="7" t="s">
        <v>62</v>
      </c>
      <c r="B52" s="8">
        <v>1</v>
      </c>
      <c r="C52" s="8">
        <v>1</v>
      </c>
      <c r="D52" s="8">
        <v>0</v>
      </c>
      <c r="E52" s="8">
        <v>0</v>
      </c>
      <c r="F52" s="8">
        <v>1</v>
      </c>
      <c r="G52" s="8">
        <v>0</v>
      </c>
      <c r="H52" s="8">
        <v>0</v>
      </c>
      <c r="I52" s="8">
        <v>0</v>
      </c>
      <c r="J52" s="8">
        <v>1</v>
      </c>
      <c r="K52" s="8">
        <v>0</v>
      </c>
      <c r="L52" s="8">
        <v>1</v>
      </c>
      <c r="M52" s="8">
        <v>1</v>
      </c>
      <c r="N52" s="8">
        <v>0</v>
      </c>
      <c r="O52" s="8">
        <v>0</v>
      </c>
      <c r="P52" s="8">
        <v>1</v>
      </c>
      <c r="Q52" s="8">
        <v>0</v>
      </c>
      <c r="R52" s="8">
        <v>1</v>
      </c>
      <c r="S52" s="8">
        <v>0</v>
      </c>
      <c r="T52" s="8">
        <v>0</v>
      </c>
      <c r="U52" s="8">
        <v>0</v>
      </c>
      <c r="V52" s="8">
        <v>0</v>
      </c>
    </row>
    <row r="53" spans="1:22" ht="15" thickBot="1" x14ac:dyDescent="0.35">
      <c r="A53" s="7" t="s">
        <v>63</v>
      </c>
      <c r="B53" s="8">
        <v>1</v>
      </c>
      <c r="C53" s="8">
        <v>1</v>
      </c>
      <c r="D53" s="8">
        <v>1</v>
      </c>
      <c r="E53" s="8">
        <v>0</v>
      </c>
      <c r="F53" s="8">
        <v>0</v>
      </c>
      <c r="G53" s="8">
        <v>1</v>
      </c>
      <c r="H53" s="8">
        <v>1</v>
      </c>
      <c r="I53" s="8">
        <v>0</v>
      </c>
      <c r="J53" s="8">
        <v>1</v>
      </c>
      <c r="K53" s="8">
        <v>0</v>
      </c>
      <c r="L53" s="8">
        <v>0</v>
      </c>
      <c r="M53" s="8">
        <v>0</v>
      </c>
      <c r="N53" s="8">
        <v>0</v>
      </c>
      <c r="O53" s="8">
        <v>1</v>
      </c>
      <c r="P53" s="8">
        <v>0</v>
      </c>
      <c r="Q53" s="8">
        <v>1</v>
      </c>
      <c r="R53" s="8">
        <v>0</v>
      </c>
      <c r="S53" s="8">
        <v>1</v>
      </c>
      <c r="T53" s="8">
        <v>1</v>
      </c>
      <c r="U53" s="8">
        <v>1</v>
      </c>
      <c r="V53" s="8">
        <v>0</v>
      </c>
    </row>
    <row r="54" spans="1:22" ht="15" thickBot="1" x14ac:dyDescent="0.35">
      <c r="A54" s="7" t="s">
        <v>64</v>
      </c>
      <c r="B54" s="8">
        <v>0</v>
      </c>
      <c r="C54" s="8">
        <v>0</v>
      </c>
      <c r="D54" s="8">
        <v>1</v>
      </c>
      <c r="E54" s="8">
        <v>1</v>
      </c>
      <c r="F54" s="8">
        <v>0</v>
      </c>
      <c r="G54" s="8">
        <v>1</v>
      </c>
      <c r="H54" s="8">
        <v>1</v>
      </c>
      <c r="I54" s="8">
        <v>1</v>
      </c>
      <c r="J54" s="8">
        <v>1</v>
      </c>
      <c r="K54" s="8">
        <v>1</v>
      </c>
      <c r="L54" s="8">
        <v>0</v>
      </c>
      <c r="M54" s="8">
        <v>1</v>
      </c>
      <c r="N54" s="8">
        <v>0</v>
      </c>
      <c r="O54" s="8">
        <v>1</v>
      </c>
      <c r="P54" s="8">
        <v>1</v>
      </c>
      <c r="Q54" s="8">
        <v>0</v>
      </c>
      <c r="R54" s="8">
        <v>1</v>
      </c>
      <c r="S54" s="8">
        <v>0</v>
      </c>
      <c r="T54" s="8">
        <v>0</v>
      </c>
      <c r="U54" s="8">
        <v>0</v>
      </c>
      <c r="V54" s="8">
        <v>0</v>
      </c>
    </row>
    <row r="55" spans="1:22" ht="15" thickBot="1" x14ac:dyDescent="0.35">
      <c r="A55" s="7" t="s">
        <v>65</v>
      </c>
      <c r="B55" s="8">
        <v>1</v>
      </c>
      <c r="C55" s="8">
        <v>1</v>
      </c>
      <c r="D55" s="8">
        <v>1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1</v>
      </c>
      <c r="K55" s="8">
        <v>1</v>
      </c>
      <c r="L55" s="8">
        <v>0</v>
      </c>
      <c r="M55" s="8">
        <v>0</v>
      </c>
      <c r="N55" s="8">
        <v>0</v>
      </c>
      <c r="O55" s="8">
        <v>0</v>
      </c>
      <c r="P55" s="8">
        <v>1</v>
      </c>
      <c r="Q55" s="8">
        <v>1</v>
      </c>
      <c r="R55" s="8">
        <v>0</v>
      </c>
      <c r="S55" s="8">
        <v>1</v>
      </c>
      <c r="T55" s="8">
        <v>0</v>
      </c>
      <c r="U55" s="8">
        <v>0</v>
      </c>
      <c r="V55" s="8">
        <v>0</v>
      </c>
    </row>
    <row r="56" spans="1:22" ht="15" thickBot="1" x14ac:dyDescent="0.35">
      <c r="A56" s="7" t="s">
        <v>66</v>
      </c>
      <c r="B56" s="8">
        <v>0</v>
      </c>
      <c r="C56" s="8">
        <v>1</v>
      </c>
      <c r="D56" s="8">
        <v>1</v>
      </c>
      <c r="E56" s="8">
        <v>1</v>
      </c>
      <c r="F56" s="8">
        <v>1</v>
      </c>
      <c r="G56" s="8">
        <v>1</v>
      </c>
      <c r="H56" s="8">
        <v>1</v>
      </c>
      <c r="I56" s="8">
        <v>0</v>
      </c>
      <c r="J56" s="8">
        <v>1</v>
      </c>
      <c r="K56" s="8">
        <v>1</v>
      </c>
      <c r="L56" s="8">
        <v>1</v>
      </c>
      <c r="M56" s="8">
        <v>1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</row>
    <row r="57" spans="1:22" ht="15" thickBot="1" x14ac:dyDescent="0.35">
      <c r="A57" s="7" t="s">
        <v>67</v>
      </c>
      <c r="B57" s="8">
        <v>1</v>
      </c>
      <c r="C57" s="8">
        <v>1</v>
      </c>
      <c r="D57" s="8">
        <v>0</v>
      </c>
      <c r="E57" s="8">
        <v>0</v>
      </c>
      <c r="F57" s="8">
        <v>1</v>
      </c>
      <c r="G57" s="8">
        <v>1</v>
      </c>
      <c r="H57" s="8">
        <v>1</v>
      </c>
      <c r="I57" s="8">
        <v>0</v>
      </c>
      <c r="J57" s="8">
        <v>1</v>
      </c>
      <c r="K57" s="8">
        <v>1</v>
      </c>
      <c r="L57" s="8">
        <v>0</v>
      </c>
      <c r="M57" s="8">
        <v>0</v>
      </c>
      <c r="N57" s="8">
        <v>1</v>
      </c>
      <c r="O57" s="8">
        <v>1</v>
      </c>
      <c r="P57" s="8">
        <v>1</v>
      </c>
      <c r="Q57" s="8">
        <v>1</v>
      </c>
      <c r="R57" s="8">
        <v>1</v>
      </c>
      <c r="S57" s="8">
        <v>0</v>
      </c>
      <c r="T57" s="8">
        <v>1</v>
      </c>
      <c r="U57" s="8">
        <v>0</v>
      </c>
      <c r="V57" s="8">
        <v>0</v>
      </c>
    </row>
    <row r="58" spans="1:22" ht="15" thickBot="1" x14ac:dyDescent="0.35">
      <c r="A58" s="7" t="s">
        <v>68</v>
      </c>
      <c r="B58" s="8">
        <v>0</v>
      </c>
      <c r="C58" s="8">
        <v>0</v>
      </c>
      <c r="D58" s="8">
        <v>0</v>
      </c>
      <c r="E58" s="8">
        <v>1</v>
      </c>
      <c r="F58" s="8">
        <v>0</v>
      </c>
      <c r="G58" s="8">
        <v>1</v>
      </c>
      <c r="H58" s="8">
        <v>0</v>
      </c>
      <c r="I58" s="8">
        <v>0</v>
      </c>
      <c r="J58" s="8">
        <v>0</v>
      </c>
      <c r="K58" s="8">
        <v>1</v>
      </c>
      <c r="L58" s="8">
        <v>0</v>
      </c>
      <c r="M58" s="8">
        <v>1</v>
      </c>
      <c r="N58" s="8">
        <v>1</v>
      </c>
      <c r="O58" s="8">
        <v>0</v>
      </c>
      <c r="P58" s="8">
        <v>1</v>
      </c>
      <c r="Q58" s="8">
        <v>1</v>
      </c>
      <c r="R58" s="8">
        <v>0</v>
      </c>
      <c r="S58" s="8">
        <v>0</v>
      </c>
      <c r="T58" s="8">
        <v>0</v>
      </c>
      <c r="U58" s="8">
        <v>1</v>
      </c>
      <c r="V58" s="8">
        <v>1</v>
      </c>
    </row>
    <row r="59" spans="1:22" ht="15" thickBot="1" x14ac:dyDescent="0.35">
      <c r="A59" s="7" t="s">
        <v>69</v>
      </c>
      <c r="B59" s="8">
        <v>0</v>
      </c>
      <c r="C59" s="8">
        <v>1</v>
      </c>
      <c r="D59" s="8">
        <v>0</v>
      </c>
      <c r="E59" s="8">
        <v>0</v>
      </c>
      <c r="F59" s="8">
        <v>1</v>
      </c>
      <c r="G59" s="8">
        <v>1</v>
      </c>
      <c r="H59" s="8">
        <v>1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1</v>
      </c>
      <c r="P59" s="8">
        <v>0</v>
      </c>
      <c r="Q59" s="8">
        <v>0</v>
      </c>
      <c r="R59" s="8">
        <v>1</v>
      </c>
      <c r="S59" s="8">
        <v>1</v>
      </c>
      <c r="T59" s="8">
        <v>0</v>
      </c>
      <c r="U59" s="8">
        <v>0</v>
      </c>
      <c r="V59" s="8">
        <v>1</v>
      </c>
    </row>
    <row r="60" spans="1:22" ht="15" thickBot="1" x14ac:dyDescent="0.35">
      <c r="A60" s="7" t="s">
        <v>70</v>
      </c>
      <c r="B60" s="8">
        <v>1</v>
      </c>
      <c r="C60" s="8">
        <v>1</v>
      </c>
      <c r="D60" s="8">
        <v>1</v>
      </c>
      <c r="E60" s="8">
        <v>1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1</v>
      </c>
      <c r="L60" s="8">
        <v>0</v>
      </c>
      <c r="M60" s="8">
        <v>1</v>
      </c>
      <c r="N60" s="8">
        <v>0</v>
      </c>
      <c r="O60" s="8">
        <v>1</v>
      </c>
      <c r="P60" s="8">
        <v>0</v>
      </c>
      <c r="Q60" s="8">
        <v>0</v>
      </c>
      <c r="R60" s="8">
        <v>1</v>
      </c>
      <c r="S60" s="8">
        <v>1</v>
      </c>
      <c r="T60" s="8">
        <v>0</v>
      </c>
      <c r="U60" s="8">
        <v>0</v>
      </c>
      <c r="V60" s="8">
        <v>0</v>
      </c>
    </row>
    <row r="61" spans="1:22" ht="15" thickBot="1" x14ac:dyDescent="0.35">
      <c r="A61" s="7" t="s">
        <v>71</v>
      </c>
      <c r="B61" s="8">
        <v>0</v>
      </c>
      <c r="C61" s="8">
        <v>0</v>
      </c>
      <c r="D61" s="8">
        <v>1</v>
      </c>
      <c r="E61" s="8">
        <v>0</v>
      </c>
      <c r="F61" s="8">
        <v>1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1</v>
      </c>
      <c r="M61" s="8">
        <v>0</v>
      </c>
      <c r="N61" s="8">
        <v>1</v>
      </c>
      <c r="O61" s="8">
        <v>1</v>
      </c>
      <c r="P61" s="8">
        <v>1</v>
      </c>
      <c r="Q61" s="8">
        <v>1</v>
      </c>
      <c r="R61" s="8">
        <v>0</v>
      </c>
      <c r="S61" s="8">
        <v>1</v>
      </c>
      <c r="T61" s="8">
        <v>0</v>
      </c>
      <c r="U61" s="8">
        <v>0</v>
      </c>
      <c r="V61" s="8">
        <v>0</v>
      </c>
    </row>
    <row r="62" spans="1:22" ht="18.600000000000001" thickBot="1" x14ac:dyDescent="0.35">
      <c r="A62" s="4"/>
    </row>
    <row r="63" spans="1:22" ht="15" thickBot="1" x14ac:dyDescent="0.35">
      <c r="A63" s="7" t="s">
        <v>72</v>
      </c>
      <c r="B63" s="7" t="s">
        <v>42</v>
      </c>
      <c r="C63" s="7" t="s">
        <v>43</v>
      </c>
      <c r="D63" s="7" t="s">
        <v>44</v>
      </c>
      <c r="E63" s="7" t="s">
        <v>45</v>
      </c>
      <c r="F63" s="7" t="s">
        <v>46</v>
      </c>
      <c r="G63" s="7" t="s">
        <v>106</v>
      </c>
      <c r="H63" s="7" t="s">
        <v>107</v>
      </c>
      <c r="I63" s="7" t="s">
        <v>108</v>
      </c>
      <c r="J63" s="7" t="s">
        <v>109</v>
      </c>
      <c r="K63" s="7" t="s">
        <v>110</v>
      </c>
      <c r="L63" s="7" t="s">
        <v>111</v>
      </c>
      <c r="M63" s="7" t="s">
        <v>112</v>
      </c>
      <c r="N63" s="7" t="s">
        <v>113</v>
      </c>
      <c r="O63" s="7" t="s">
        <v>114</v>
      </c>
      <c r="P63" s="7" t="s">
        <v>115</v>
      </c>
      <c r="Q63" s="7" t="s">
        <v>116</v>
      </c>
      <c r="R63" s="7" t="s">
        <v>117</v>
      </c>
      <c r="S63" s="7" t="s">
        <v>118</v>
      </c>
      <c r="T63" s="7" t="s">
        <v>119</v>
      </c>
      <c r="U63" s="7" t="s">
        <v>120</v>
      </c>
    </row>
    <row r="64" spans="1:22" ht="15" thickBot="1" x14ac:dyDescent="0.35">
      <c r="A64" s="7" t="s">
        <v>73</v>
      </c>
      <c r="B64" s="8" t="s">
        <v>129</v>
      </c>
      <c r="C64" s="8" t="s">
        <v>129</v>
      </c>
      <c r="D64" s="8" t="s">
        <v>129</v>
      </c>
      <c r="E64" s="8" t="s">
        <v>129</v>
      </c>
      <c r="F64" s="8" t="s">
        <v>129</v>
      </c>
      <c r="G64" s="8" t="s">
        <v>129</v>
      </c>
      <c r="H64" s="8" t="s">
        <v>129</v>
      </c>
      <c r="I64" s="8" t="s">
        <v>129</v>
      </c>
      <c r="J64" s="8" t="s">
        <v>129</v>
      </c>
      <c r="K64" s="8" t="s">
        <v>129</v>
      </c>
      <c r="L64" s="8" t="s">
        <v>129</v>
      </c>
      <c r="M64" s="8" t="s">
        <v>129</v>
      </c>
      <c r="N64" s="8" t="s">
        <v>129</v>
      </c>
      <c r="O64" s="8" t="s">
        <v>129</v>
      </c>
      <c r="P64" s="8" t="s">
        <v>129</v>
      </c>
      <c r="Q64" s="8" t="s">
        <v>129</v>
      </c>
      <c r="R64" s="8" t="s">
        <v>129</v>
      </c>
      <c r="S64" s="8" t="s">
        <v>129</v>
      </c>
      <c r="T64" s="8" t="s">
        <v>129</v>
      </c>
      <c r="U64" s="8" t="s">
        <v>129</v>
      </c>
    </row>
    <row r="65" spans="1:25" ht="18.600000000000001" thickBot="1" x14ac:dyDescent="0.35">
      <c r="A65" s="4"/>
    </row>
    <row r="66" spans="1:25" ht="15" thickBot="1" x14ac:dyDescent="0.35">
      <c r="A66" s="7" t="s">
        <v>76</v>
      </c>
      <c r="B66" s="7" t="s">
        <v>42</v>
      </c>
      <c r="C66" s="7" t="s">
        <v>43</v>
      </c>
      <c r="D66" s="7" t="s">
        <v>44</v>
      </c>
      <c r="E66" s="7" t="s">
        <v>45</v>
      </c>
      <c r="F66" s="7" t="s">
        <v>46</v>
      </c>
      <c r="G66" s="7" t="s">
        <v>106</v>
      </c>
      <c r="H66" s="7" t="s">
        <v>107</v>
      </c>
      <c r="I66" s="7" t="s">
        <v>108</v>
      </c>
      <c r="J66" s="7" t="s">
        <v>109</v>
      </c>
      <c r="K66" s="7" t="s">
        <v>110</v>
      </c>
      <c r="L66" s="7" t="s">
        <v>111</v>
      </c>
      <c r="M66" s="7" t="s">
        <v>112</v>
      </c>
      <c r="N66" s="7" t="s">
        <v>113</v>
      </c>
      <c r="O66" s="7" t="s">
        <v>114</v>
      </c>
      <c r="P66" s="7" t="s">
        <v>115</v>
      </c>
      <c r="Q66" s="7" t="s">
        <v>116</v>
      </c>
      <c r="R66" s="7" t="s">
        <v>117</v>
      </c>
      <c r="S66" s="7" t="s">
        <v>118</v>
      </c>
      <c r="T66" s="7" t="s">
        <v>119</v>
      </c>
      <c r="U66" s="7" t="s">
        <v>120</v>
      </c>
    </row>
    <row r="67" spans="1:25" ht="15" thickBot="1" x14ac:dyDescent="0.35">
      <c r="A67" s="7" t="s">
        <v>73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t="s">
        <v>212</v>
      </c>
    </row>
    <row r="68" spans="1:25" ht="18.600000000000001" thickBot="1" x14ac:dyDescent="0.35">
      <c r="A68" s="4"/>
    </row>
    <row r="69" spans="1:25" ht="15" thickBot="1" x14ac:dyDescent="0.35">
      <c r="A69" s="7" t="s">
        <v>77</v>
      </c>
      <c r="B69" s="7" t="s">
        <v>42</v>
      </c>
      <c r="C69" s="7" t="s">
        <v>43</v>
      </c>
      <c r="D69" s="7" t="s">
        <v>44</v>
      </c>
      <c r="E69" s="7" t="s">
        <v>45</v>
      </c>
      <c r="F69" s="7" t="s">
        <v>46</v>
      </c>
      <c r="G69" s="7" t="s">
        <v>106</v>
      </c>
      <c r="H69" s="7" t="s">
        <v>107</v>
      </c>
      <c r="I69" s="7" t="s">
        <v>108</v>
      </c>
      <c r="J69" s="7" t="s">
        <v>109</v>
      </c>
      <c r="K69" s="7" t="s">
        <v>110</v>
      </c>
      <c r="L69" s="7" t="s">
        <v>111</v>
      </c>
      <c r="M69" s="7" t="s">
        <v>112</v>
      </c>
      <c r="N69" s="7" t="s">
        <v>113</v>
      </c>
      <c r="O69" s="7" t="s">
        <v>114</v>
      </c>
      <c r="P69" s="7" t="s">
        <v>115</v>
      </c>
      <c r="Q69" s="7" t="s">
        <v>116</v>
      </c>
      <c r="R69" s="7" t="s">
        <v>117</v>
      </c>
      <c r="S69" s="7" t="s">
        <v>118</v>
      </c>
      <c r="T69" s="7" t="s">
        <v>119</v>
      </c>
      <c r="U69" s="7" t="s">
        <v>120</v>
      </c>
      <c r="V69" s="7" t="s">
        <v>78</v>
      </c>
      <c r="W69" s="7" t="s">
        <v>79</v>
      </c>
      <c r="X69" s="7" t="s">
        <v>80</v>
      </c>
      <c r="Y69" s="7" t="s">
        <v>81</v>
      </c>
    </row>
    <row r="70" spans="1:25" ht="15" thickBot="1" x14ac:dyDescent="0.35">
      <c r="A70" s="7" t="s">
        <v>47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1</v>
      </c>
      <c r="X70" s="8">
        <v>1</v>
      </c>
      <c r="Y70" s="8">
        <v>100</v>
      </c>
    </row>
    <row r="71" spans="1:25" ht="15" thickBot="1" x14ac:dyDescent="0.35">
      <c r="A71" s="7" t="s">
        <v>48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1</v>
      </c>
      <c r="X71" s="8">
        <v>1</v>
      </c>
      <c r="Y71" s="8">
        <v>100</v>
      </c>
    </row>
    <row r="72" spans="1:25" ht="15" thickBot="1" x14ac:dyDescent="0.35">
      <c r="A72" s="7" t="s">
        <v>49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</row>
    <row r="73" spans="1:25" ht="15" thickBot="1" x14ac:dyDescent="0.35">
      <c r="A73" s="7" t="s">
        <v>50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</row>
    <row r="74" spans="1:25" ht="15" thickBot="1" x14ac:dyDescent="0.35">
      <c r="A74" s="7" t="s">
        <v>51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</row>
    <row r="75" spans="1:25" ht="15" thickBot="1" x14ac:dyDescent="0.35">
      <c r="A75" s="7" t="s">
        <v>52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</row>
    <row r="76" spans="1:25" ht="15" thickBot="1" x14ac:dyDescent="0.35">
      <c r="A76" s="7" t="s">
        <v>53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</row>
    <row r="77" spans="1:25" ht="15" thickBot="1" x14ac:dyDescent="0.35">
      <c r="A77" s="7" t="s">
        <v>54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1</v>
      </c>
      <c r="X77" s="8">
        <v>1</v>
      </c>
      <c r="Y77" s="8">
        <v>100</v>
      </c>
    </row>
    <row r="78" spans="1:25" ht="15" thickBot="1" x14ac:dyDescent="0.35">
      <c r="A78" s="7" t="s">
        <v>55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</row>
    <row r="79" spans="1:25" ht="15" thickBot="1" x14ac:dyDescent="0.35">
      <c r="A79" s="7" t="s">
        <v>56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</row>
    <row r="80" spans="1:25" ht="15" thickBot="1" x14ac:dyDescent="0.35">
      <c r="A80" s="7" t="s">
        <v>57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</row>
    <row r="81" spans="1:25" ht="15" thickBot="1" x14ac:dyDescent="0.35">
      <c r="A81" s="7" t="s">
        <v>58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</row>
    <row r="82" spans="1:25" ht="15" thickBot="1" x14ac:dyDescent="0.35">
      <c r="A82" s="7" t="s">
        <v>59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</row>
    <row r="83" spans="1:25" ht="15" thickBot="1" x14ac:dyDescent="0.35">
      <c r="A83" s="7" t="s">
        <v>60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</row>
    <row r="84" spans="1:25" ht="15" thickBot="1" x14ac:dyDescent="0.35">
      <c r="A84" s="7" t="s">
        <v>61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</row>
    <row r="85" spans="1:25" ht="15" thickBot="1" x14ac:dyDescent="0.35">
      <c r="A85" s="7" t="s">
        <v>62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</row>
    <row r="86" spans="1:25" ht="15" thickBot="1" x14ac:dyDescent="0.35">
      <c r="A86" s="7" t="s">
        <v>63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</row>
    <row r="87" spans="1:25" ht="15" thickBot="1" x14ac:dyDescent="0.35">
      <c r="A87" s="7" t="s">
        <v>64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</row>
    <row r="88" spans="1:25" ht="15" thickBot="1" x14ac:dyDescent="0.35">
      <c r="A88" s="7" t="s">
        <v>65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</row>
    <row r="89" spans="1:25" ht="15" thickBot="1" x14ac:dyDescent="0.35">
      <c r="A89" s="7" t="s">
        <v>66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</row>
    <row r="90" spans="1:25" ht="15" thickBot="1" x14ac:dyDescent="0.35">
      <c r="A90" s="7" t="s">
        <v>67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</row>
    <row r="91" spans="1:25" ht="15" thickBot="1" x14ac:dyDescent="0.35">
      <c r="A91" s="7" t="s">
        <v>68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1</v>
      </c>
      <c r="X91" s="8">
        <v>1</v>
      </c>
      <c r="Y91" s="8">
        <v>100</v>
      </c>
    </row>
    <row r="92" spans="1:25" ht="15" thickBot="1" x14ac:dyDescent="0.35">
      <c r="A92" s="7" t="s">
        <v>69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1</v>
      </c>
      <c r="X92" s="8">
        <v>1</v>
      </c>
      <c r="Y92" s="8">
        <v>100</v>
      </c>
    </row>
    <row r="93" spans="1:25" ht="15" thickBot="1" x14ac:dyDescent="0.35">
      <c r="A93" s="7" t="s">
        <v>70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</row>
    <row r="94" spans="1:25" ht="15" thickBot="1" x14ac:dyDescent="0.35">
      <c r="A94" s="7" t="s">
        <v>71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</row>
    <row r="95" spans="1:25" ht="15" thickBot="1" x14ac:dyDescent="0.35"/>
    <row r="96" spans="1:25" ht="15" thickBot="1" x14ac:dyDescent="0.35">
      <c r="A96" s="9" t="s">
        <v>82</v>
      </c>
      <c r="B96" s="10">
        <v>0</v>
      </c>
    </row>
    <row r="97" spans="1:2" ht="15" thickBot="1" x14ac:dyDescent="0.35">
      <c r="A97" s="9" t="s">
        <v>82</v>
      </c>
      <c r="B97" s="10">
        <v>0</v>
      </c>
    </row>
    <row r="98" spans="1:2" ht="15" thickBot="1" x14ac:dyDescent="0.35">
      <c r="A98" s="9" t="s">
        <v>83</v>
      </c>
      <c r="B98" s="10">
        <v>0</v>
      </c>
    </row>
    <row r="99" spans="1:2" ht="15" thickBot="1" x14ac:dyDescent="0.35">
      <c r="A99" s="9" t="s">
        <v>84</v>
      </c>
      <c r="B99" s="10">
        <v>5</v>
      </c>
    </row>
    <row r="100" spans="1:2" ht="15" thickBot="1" x14ac:dyDescent="0.35">
      <c r="A100" s="9" t="s">
        <v>85</v>
      </c>
      <c r="B100" s="10">
        <v>-5</v>
      </c>
    </row>
    <row r="101" spans="1:2" ht="15" thickBot="1" x14ac:dyDescent="0.35">
      <c r="A101" s="9" t="s">
        <v>86</v>
      </c>
      <c r="B101" s="10"/>
    </row>
    <row r="102" spans="1:2" ht="15" thickBot="1" x14ac:dyDescent="0.35">
      <c r="A102" s="9" t="s">
        <v>87</v>
      </c>
      <c r="B102" s="10"/>
    </row>
    <row r="103" spans="1:2" ht="15" thickBot="1" x14ac:dyDescent="0.35">
      <c r="A103" s="9" t="s">
        <v>88</v>
      </c>
      <c r="B103" s="10">
        <v>0</v>
      </c>
    </row>
    <row r="106" spans="1:2" ht="18" x14ac:dyDescent="0.35">
      <c r="A106" s="3" t="s">
        <v>210</v>
      </c>
    </row>
    <row r="107" spans="1:2" ht="18" x14ac:dyDescent="0.35">
      <c r="A107" s="3" t="s">
        <v>154</v>
      </c>
    </row>
  </sheetData>
  <phoneticPr fontId="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C2C48-7E20-4DB0-9B2B-230C9066BFB7}">
  <dimension ref="A1:Y109"/>
  <sheetViews>
    <sheetView zoomScale="70" zoomScaleNormal="70" workbookViewId="0"/>
  </sheetViews>
  <sheetFormatPr defaultRowHeight="14.4" x14ac:dyDescent="0.3"/>
  <sheetData>
    <row r="1" spans="1:22" x14ac:dyDescent="0.3">
      <c r="A1" t="s">
        <v>101</v>
      </c>
      <c r="B1" t="s">
        <v>102</v>
      </c>
      <c r="C1" t="s">
        <v>102</v>
      </c>
      <c r="D1" t="s">
        <v>102</v>
      </c>
      <c r="E1" t="s">
        <v>102</v>
      </c>
      <c r="F1" t="s">
        <v>102</v>
      </c>
      <c r="G1" t="s">
        <v>103</v>
      </c>
      <c r="H1" t="s">
        <v>103</v>
      </c>
      <c r="I1" t="s">
        <v>103</v>
      </c>
      <c r="J1" t="s">
        <v>103</v>
      </c>
      <c r="K1" t="s">
        <v>103</v>
      </c>
      <c r="L1" t="s">
        <v>104</v>
      </c>
      <c r="M1" t="s">
        <v>104</v>
      </c>
      <c r="N1" t="s">
        <v>104</v>
      </c>
      <c r="O1" t="s">
        <v>104</v>
      </c>
      <c r="P1" t="s">
        <v>104</v>
      </c>
      <c r="Q1" t="s">
        <v>105</v>
      </c>
      <c r="R1" t="s">
        <v>105</v>
      </c>
      <c r="S1" t="s">
        <v>105</v>
      </c>
      <c r="T1" t="s">
        <v>105</v>
      </c>
      <c r="U1" t="s">
        <v>105</v>
      </c>
    </row>
    <row r="2" spans="1:22" x14ac:dyDescent="0.3">
      <c r="A2" t="s">
        <v>0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tr">
        <f>stat1_1lepcso!V2</f>
        <v>összpontszám</v>
      </c>
    </row>
    <row r="3" spans="1:22" x14ac:dyDescent="0.3">
      <c r="A3" t="s">
        <v>1</v>
      </c>
      <c r="B3">
        <v>1</v>
      </c>
      <c r="C3">
        <v>2</v>
      </c>
      <c r="D3">
        <v>1</v>
      </c>
      <c r="E3">
        <v>2</v>
      </c>
      <c r="F3">
        <v>2</v>
      </c>
      <c r="G3">
        <v>2</v>
      </c>
      <c r="H3">
        <v>1</v>
      </c>
      <c r="I3">
        <v>1</v>
      </c>
      <c r="J3">
        <v>2</v>
      </c>
      <c r="K3">
        <v>1</v>
      </c>
      <c r="L3">
        <v>1</v>
      </c>
      <c r="M3">
        <v>1</v>
      </c>
      <c r="N3">
        <v>2</v>
      </c>
      <c r="O3">
        <v>1</v>
      </c>
      <c r="P3">
        <v>1</v>
      </c>
      <c r="Q3">
        <v>1</v>
      </c>
      <c r="R3">
        <v>2</v>
      </c>
      <c r="S3">
        <v>1</v>
      </c>
      <c r="T3">
        <v>2</v>
      </c>
      <c r="U3">
        <v>1</v>
      </c>
      <c r="V3">
        <f>stat1_1lepcso!V3</f>
        <v>1</v>
      </c>
    </row>
    <row r="4" spans="1:22" x14ac:dyDescent="0.3">
      <c r="A4" t="s">
        <v>2</v>
      </c>
      <c r="B4">
        <v>1</v>
      </c>
      <c r="C4">
        <v>1</v>
      </c>
      <c r="D4">
        <v>1</v>
      </c>
      <c r="E4">
        <v>1</v>
      </c>
      <c r="F4">
        <v>1</v>
      </c>
      <c r="G4">
        <v>2</v>
      </c>
      <c r="H4">
        <v>2</v>
      </c>
      <c r="I4">
        <v>1</v>
      </c>
      <c r="J4">
        <v>1</v>
      </c>
      <c r="K4">
        <v>1</v>
      </c>
      <c r="L4">
        <v>2</v>
      </c>
      <c r="M4">
        <v>2</v>
      </c>
      <c r="N4">
        <v>2</v>
      </c>
      <c r="O4">
        <v>2</v>
      </c>
      <c r="P4">
        <v>2</v>
      </c>
      <c r="Q4">
        <v>1</v>
      </c>
      <c r="R4">
        <v>1</v>
      </c>
      <c r="S4">
        <v>1</v>
      </c>
      <c r="T4">
        <v>1</v>
      </c>
      <c r="U4">
        <v>2</v>
      </c>
      <c r="V4">
        <f>stat1_1lepcso!V4</f>
        <v>1</v>
      </c>
    </row>
    <row r="5" spans="1:22" x14ac:dyDescent="0.3">
      <c r="A5" t="s">
        <v>3</v>
      </c>
      <c r="B5">
        <v>2</v>
      </c>
      <c r="C5">
        <v>1</v>
      </c>
      <c r="D5">
        <v>2</v>
      </c>
      <c r="E5">
        <v>2</v>
      </c>
      <c r="F5">
        <v>1</v>
      </c>
      <c r="G5">
        <v>2</v>
      </c>
      <c r="H5">
        <v>2</v>
      </c>
      <c r="I5">
        <v>1</v>
      </c>
      <c r="J5">
        <v>1</v>
      </c>
      <c r="K5">
        <v>1</v>
      </c>
      <c r="L5">
        <v>1</v>
      </c>
      <c r="M5">
        <v>1</v>
      </c>
      <c r="N5">
        <v>2</v>
      </c>
      <c r="O5">
        <v>1</v>
      </c>
      <c r="P5">
        <v>2</v>
      </c>
      <c r="Q5">
        <v>1</v>
      </c>
      <c r="R5">
        <v>1</v>
      </c>
      <c r="S5">
        <v>2</v>
      </c>
      <c r="T5">
        <v>2</v>
      </c>
      <c r="U5">
        <v>1</v>
      </c>
      <c r="V5">
        <f>stat1_1lepcso!V5</f>
        <v>0</v>
      </c>
    </row>
    <row r="6" spans="1:22" x14ac:dyDescent="0.3">
      <c r="A6" t="s">
        <v>4</v>
      </c>
      <c r="B6">
        <v>2</v>
      </c>
      <c r="C6">
        <v>2</v>
      </c>
      <c r="D6">
        <v>2</v>
      </c>
      <c r="E6">
        <v>1</v>
      </c>
      <c r="F6">
        <v>1</v>
      </c>
      <c r="G6">
        <v>2</v>
      </c>
      <c r="H6">
        <v>1</v>
      </c>
      <c r="I6">
        <v>2</v>
      </c>
      <c r="J6">
        <v>2</v>
      </c>
      <c r="K6">
        <v>2</v>
      </c>
      <c r="L6">
        <v>2</v>
      </c>
      <c r="M6">
        <v>1</v>
      </c>
      <c r="N6">
        <v>1</v>
      </c>
      <c r="O6">
        <v>2</v>
      </c>
      <c r="P6">
        <v>2</v>
      </c>
      <c r="Q6">
        <v>2</v>
      </c>
      <c r="R6">
        <v>2</v>
      </c>
      <c r="S6">
        <v>2</v>
      </c>
      <c r="T6">
        <v>1</v>
      </c>
      <c r="U6">
        <v>1</v>
      </c>
      <c r="V6">
        <f>stat1_1lepcso!V6</f>
        <v>0</v>
      </c>
    </row>
    <row r="7" spans="1:22" x14ac:dyDescent="0.3">
      <c r="A7" t="s">
        <v>5</v>
      </c>
      <c r="B7">
        <v>2</v>
      </c>
      <c r="C7">
        <v>2</v>
      </c>
      <c r="D7">
        <v>1</v>
      </c>
      <c r="E7">
        <v>1</v>
      </c>
      <c r="F7">
        <v>2</v>
      </c>
      <c r="G7">
        <v>2</v>
      </c>
      <c r="H7">
        <v>2</v>
      </c>
      <c r="I7">
        <v>1</v>
      </c>
      <c r="J7">
        <v>2</v>
      </c>
      <c r="K7">
        <v>1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1</v>
      </c>
      <c r="T7">
        <v>1</v>
      </c>
      <c r="U7">
        <v>2</v>
      </c>
      <c r="V7">
        <f>stat1_1lepcso!V7</f>
        <v>0</v>
      </c>
    </row>
    <row r="8" spans="1:22" x14ac:dyDescent="0.3">
      <c r="A8" t="s">
        <v>6</v>
      </c>
      <c r="B8">
        <v>2</v>
      </c>
      <c r="C8">
        <v>1</v>
      </c>
      <c r="D8">
        <v>1</v>
      </c>
      <c r="E8">
        <v>1</v>
      </c>
      <c r="F8">
        <v>2</v>
      </c>
      <c r="G8">
        <v>1</v>
      </c>
      <c r="H8">
        <v>1</v>
      </c>
      <c r="I8">
        <v>1</v>
      </c>
      <c r="J8">
        <v>1</v>
      </c>
      <c r="K8">
        <v>2</v>
      </c>
      <c r="L8">
        <v>1</v>
      </c>
      <c r="M8">
        <v>2</v>
      </c>
      <c r="N8">
        <v>1</v>
      </c>
      <c r="O8">
        <v>1</v>
      </c>
      <c r="P8">
        <v>1</v>
      </c>
      <c r="Q8">
        <v>2</v>
      </c>
      <c r="R8">
        <v>2</v>
      </c>
      <c r="S8">
        <v>1</v>
      </c>
      <c r="T8">
        <v>2</v>
      </c>
      <c r="U8">
        <v>2</v>
      </c>
      <c r="V8">
        <f>stat1_1lepcso!V8</f>
        <v>0</v>
      </c>
    </row>
    <row r="9" spans="1:22" x14ac:dyDescent="0.3">
      <c r="A9" t="s">
        <v>7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2</v>
      </c>
      <c r="I9">
        <v>1</v>
      </c>
      <c r="J9">
        <v>2</v>
      </c>
      <c r="K9">
        <v>1</v>
      </c>
      <c r="L9">
        <v>1</v>
      </c>
      <c r="M9">
        <v>1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1</v>
      </c>
      <c r="U9">
        <v>2</v>
      </c>
      <c r="V9">
        <f>stat1_1lepcso!V9</f>
        <v>0</v>
      </c>
    </row>
    <row r="10" spans="1:22" x14ac:dyDescent="0.3">
      <c r="A10" t="s">
        <v>8</v>
      </c>
      <c r="B10">
        <v>2</v>
      </c>
      <c r="C10">
        <v>2</v>
      </c>
      <c r="D10">
        <v>2</v>
      </c>
      <c r="E10">
        <v>1</v>
      </c>
      <c r="F10">
        <v>2</v>
      </c>
      <c r="G10">
        <v>2</v>
      </c>
      <c r="H10">
        <v>1</v>
      </c>
      <c r="I10">
        <v>1</v>
      </c>
      <c r="J10">
        <v>2</v>
      </c>
      <c r="K10">
        <v>1</v>
      </c>
      <c r="L10">
        <v>2</v>
      </c>
      <c r="M10">
        <v>2</v>
      </c>
      <c r="N10">
        <v>2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2</v>
      </c>
      <c r="V10">
        <f>stat1_1lepcso!V10</f>
        <v>1</v>
      </c>
    </row>
    <row r="11" spans="1:22" x14ac:dyDescent="0.3">
      <c r="A11" t="s">
        <v>9</v>
      </c>
      <c r="B11">
        <v>1</v>
      </c>
      <c r="C11">
        <v>2</v>
      </c>
      <c r="D11">
        <v>2</v>
      </c>
      <c r="E11">
        <v>1</v>
      </c>
      <c r="F11">
        <v>2</v>
      </c>
      <c r="G11">
        <v>1</v>
      </c>
      <c r="H11">
        <v>1</v>
      </c>
      <c r="I11">
        <v>1</v>
      </c>
      <c r="J11">
        <v>1</v>
      </c>
      <c r="K11">
        <v>1</v>
      </c>
      <c r="L11">
        <v>2</v>
      </c>
      <c r="M11">
        <v>2</v>
      </c>
      <c r="N11">
        <v>1</v>
      </c>
      <c r="O11">
        <v>2</v>
      </c>
      <c r="P11">
        <v>2</v>
      </c>
      <c r="Q11">
        <v>2</v>
      </c>
      <c r="R11">
        <v>1</v>
      </c>
      <c r="S11">
        <v>2</v>
      </c>
      <c r="T11">
        <v>2</v>
      </c>
      <c r="U11">
        <v>1</v>
      </c>
      <c r="V11">
        <f>stat1_1lepcso!V11</f>
        <v>0</v>
      </c>
    </row>
    <row r="12" spans="1:22" x14ac:dyDescent="0.3">
      <c r="A12" t="s">
        <v>10</v>
      </c>
      <c r="B12">
        <v>1</v>
      </c>
      <c r="C12">
        <v>2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2</v>
      </c>
      <c r="K12">
        <v>1</v>
      </c>
      <c r="L12">
        <v>2</v>
      </c>
      <c r="M12">
        <v>1</v>
      </c>
      <c r="N12">
        <v>1</v>
      </c>
      <c r="O12">
        <v>1</v>
      </c>
      <c r="P12">
        <v>2</v>
      </c>
      <c r="Q12">
        <v>2</v>
      </c>
      <c r="R12">
        <v>1</v>
      </c>
      <c r="S12">
        <v>1</v>
      </c>
      <c r="T12">
        <v>1</v>
      </c>
      <c r="U12">
        <v>2</v>
      </c>
      <c r="V12">
        <f>stat1_1lepcso!V12</f>
        <v>0</v>
      </c>
    </row>
    <row r="13" spans="1:22" x14ac:dyDescent="0.3">
      <c r="A13" t="s">
        <v>11</v>
      </c>
      <c r="B13">
        <v>2</v>
      </c>
      <c r="C13">
        <v>1</v>
      </c>
      <c r="D13">
        <v>1</v>
      </c>
      <c r="E13">
        <v>2</v>
      </c>
      <c r="F13">
        <v>2</v>
      </c>
      <c r="G13">
        <v>1</v>
      </c>
      <c r="H13">
        <v>2</v>
      </c>
      <c r="I13">
        <v>2</v>
      </c>
      <c r="J13">
        <v>2</v>
      </c>
      <c r="K13">
        <v>2</v>
      </c>
      <c r="L13">
        <v>1</v>
      </c>
      <c r="M13">
        <v>2</v>
      </c>
      <c r="N13">
        <v>2</v>
      </c>
      <c r="O13">
        <v>2</v>
      </c>
      <c r="P13">
        <v>1</v>
      </c>
      <c r="Q13">
        <v>1</v>
      </c>
      <c r="R13">
        <v>2</v>
      </c>
      <c r="S13">
        <v>1</v>
      </c>
      <c r="T13">
        <v>2</v>
      </c>
      <c r="U13">
        <v>1</v>
      </c>
      <c r="V13">
        <f>stat1_1lepcso!V13</f>
        <v>0</v>
      </c>
    </row>
    <row r="14" spans="1:22" x14ac:dyDescent="0.3">
      <c r="A14" t="s">
        <v>12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2</v>
      </c>
      <c r="I14">
        <v>2</v>
      </c>
      <c r="J14">
        <v>1</v>
      </c>
      <c r="K14">
        <v>2</v>
      </c>
      <c r="L14">
        <v>1</v>
      </c>
      <c r="M14">
        <v>2</v>
      </c>
      <c r="N14">
        <v>1</v>
      </c>
      <c r="O14">
        <v>2</v>
      </c>
      <c r="P14">
        <v>1</v>
      </c>
      <c r="Q14">
        <v>1</v>
      </c>
      <c r="R14">
        <v>2</v>
      </c>
      <c r="S14">
        <v>2</v>
      </c>
      <c r="T14">
        <v>2</v>
      </c>
      <c r="U14">
        <v>2</v>
      </c>
      <c r="V14">
        <f>stat1_1lepcso!V14</f>
        <v>0</v>
      </c>
    </row>
    <row r="15" spans="1:22" x14ac:dyDescent="0.3">
      <c r="A15" t="s">
        <v>13</v>
      </c>
      <c r="B15">
        <v>1</v>
      </c>
      <c r="C15">
        <v>2</v>
      </c>
      <c r="D15">
        <v>1</v>
      </c>
      <c r="E15">
        <v>2</v>
      </c>
      <c r="F15">
        <v>1</v>
      </c>
      <c r="G15">
        <v>1</v>
      </c>
      <c r="H15">
        <v>2</v>
      </c>
      <c r="I15">
        <v>1</v>
      </c>
      <c r="J15">
        <v>2</v>
      </c>
      <c r="K15">
        <v>1</v>
      </c>
      <c r="L15">
        <v>2</v>
      </c>
      <c r="M15">
        <v>1</v>
      </c>
      <c r="N15">
        <v>2</v>
      </c>
      <c r="O15">
        <v>1</v>
      </c>
      <c r="P15">
        <v>1</v>
      </c>
      <c r="Q15">
        <v>2</v>
      </c>
      <c r="R15">
        <v>2</v>
      </c>
      <c r="S15">
        <v>1</v>
      </c>
      <c r="T15">
        <v>2</v>
      </c>
      <c r="U15">
        <v>2</v>
      </c>
      <c r="V15">
        <f>stat1_1lepcso!V15</f>
        <v>0</v>
      </c>
    </row>
    <row r="16" spans="1:22" x14ac:dyDescent="0.3">
      <c r="A16" t="s">
        <v>14</v>
      </c>
      <c r="B16">
        <v>2</v>
      </c>
      <c r="C16">
        <v>1</v>
      </c>
      <c r="D16">
        <v>2</v>
      </c>
      <c r="E16">
        <v>2</v>
      </c>
      <c r="F16">
        <v>2</v>
      </c>
      <c r="G16">
        <v>1</v>
      </c>
      <c r="H16">
        <v>2</v>
      </c>
      <c r="I16">
        <v>1</v>
      </c>
      <c r="J16">
        <v>2</v>
      </c>
      <c r="K16">
        <v>2</v>
      </c>
      <c r="L16">
        <v>2</v>
      </c>
      <c r="M16">
        <v>2</v>
      </c>
      <c r="N16">
        <v>1</v>
      </c>
      <c r="O16">
        <v>1</v>
      </c>
      <c r="P16">
        <v>2</v>
      </c>
      <c r="Q16">
        <v>2</v>
      </c>
      <c r="R16">
        <v>1</v>
      </c>
      <c r="S16">
        <v>1</v>
      </c>
      <c r="T16">
        <v>2</v>
      </c>
      <c r="U16">
        <v>1</v>
      </c>
      <c r="V16">
        <f>stat1_1lepcso!V16</f>
        <v>0</v>
      </c>
    </row>
    <row r="17" spans="1:22" x14ac:dyDescent="0.3">
      <c r="A17" t="s">
        <v>15</v>
      </c>
      <c r="B17">
        <v>2</v>
      </c>
      <c r="C17">
        <v>1</v>
      </c>
      <c r="D17">
        <v>2</v>
      </c>
      <c r="E17">
        <v>1</v>
      </c>
      <c r="F17">
        <v>1</v>
      </c>
      <c r="G17">
        <v>2</v>
      </c>
      <c r="H17">
        <v>1</v>
      </c>
      <c r="I17">
        <v>1</v>
      </c>
      <c r="J17">
        <v>1</v>
      </c>
      <c r="K17">
        <v>2</v>
      </c>
      <c r="L17">
        <v>1</v>
      </c>
      <c r="M17">
        <v>1</v>
      </c>
      <c r="N17">
        <v>2</v>
      </c>
      <c r="O17">
        <v>1</v>
      </c>
      <c r="P17">
        <v>2</v>
      </c>
      <c r="Q17">
        <v>1</v>
      </c>
      <c r="R17">
        <v>2</v>
      </c>
      <c r="S17">
        <v>1</v>
      </c>
      <c r="T17">
        <v>1</v>
      </c>
      <c r="U17">
        <v>2</v>
      </c>
      <c r="V17">
        <f>stat1_1lepcso!V17</f>
        <v>0</v>
      </c>
    </row>
    <row r="18" spans="1:22" x14ac:dyDescent="0.3">
      <c r="A18" t="s">
        <v>16</v>
      </c>
      <c r="B18">
        <v>1</v>
      </c>
      <c r="C18">
        <v>1</v>
      </c>
      <c r="D18">
        <v>2</v>
      </c>
      <c r="E18">
        <v>2</v>
      </c>
      <c r="F18">
        <v>1</v>
      </c>
      <c r="G18">
        <v>2</v>
      </c>
      <c r="H18">
        <v>2</v>
      </c>
      <c r="I18">
        <v>2</v>
      </c>
      <c r="J18">
        <v>1</v>
      </c>
      <c r="K18">
        <v>2</v>
      </c>
      <c r="L18">
        <v>1</v>
      </c>
      <c r="M18">
        <v>1</v>
      </c>
      <c r="N18">
        <v>2</v>
      </c>
      <c r="O18">
        <v>2</v>
      </c>
      <c r="P18">
        <v>1</v>
      </c>
      <c r="Q18">
        <v>2</v>
      </c>
      <c r="R18">
        <v>1</v>
      </c>
      <c r="S18">
        <v>2</v>
      </c>
      <c r="T18">
        <v>2</v>
      </c>
      <c r="U18">
        <v>2</v>
      </c>
      <c r="V18">
        <f>stat1_1lepcso!V18</f>
        <v>0</v>
      </c>
    </row>
    <row r="19" spans="1:22" x14ac:dyDescent="0.3">
      <c r="A19" t="s">
        <v>17</v>
      </c>
      <c r="B19">
        <v>1</v>
      </c>
      <c r="C19">
        <v>1</v>
      </c>
      <c r="D19">
        <v>1</v>
      </c>
      <c r="E19">
        <v>2</v>
      </c>
      <c r="F19">
        <v>2</v>
      </c>
      <c r="G19">
        <v>1</v>
      </c>
      <c r="H19">
        <v>1</v>
      </c>
      <c r="I19">
        <v>2</v>
      </c>
      <c r="J19">
        <v>1</v>
      </c>
      <c r="K19">
        <v>2</v>
      </c>
      <c r="L19">
        <v>2</v>
      </c>
      <c r="M19">
        <v>2</v>
      </c>
      <c r="N19">
        <v>2</v>
      </c>
      <c r="O19">
        <v>1</v>
      </c>
      <c r="P19">
        <v>2</v>
      </c>
      <c r="Q19">
        <v>1</v>
      </c>
      <c r="R19">
        <v>2</v>
      </c>
      <c r="S19">
        <v>1</v>
      </c>
      <c r="T19">
        <v>1</v>
      </c>
      <c r="U19">
        <v>1</v>
      </c>
      <c r="V19">
        <f>stat1_1lepcso!V19</f>
        <v>0</v>
      </c>
    </row>
    <row r="20" spans="1:22" x14ac:dyDescent="0.3">
      <c r="A20" t="s">
        <v>18</v>
      </c>
      <c r="B20">
        <v>2</v>
      </c>
      <c r="C20">
        <v>2</v>
      </c>
      <c r="D20">
        <v>1</v>
      </c>
      <c r="E20">
        <v>1</v>
      </c>
      <c r="F20">
        <v>2</v>
      </c>
      <c r="G20">
        <v>1</v>
      </c>
      <c r="H20">
        <v>1</v>
      </c>
      <c r="I20">
        <v>1</v>
      </c>
      <c r="J20">
        <v>1</v>
      </c>
      <c r="K20">
        <v>1</v>
      </c>
      <c r="L20">
        <v>2</v>
      </c>
      <c r="M20">
        <v>1</v>
      </c>
      <c r="N20">
        <v>2</v>
      </c>
      <c r="O20">
        <v>1</v>
      </c>
      <c r="P20">
        <v>1</v>
      </c>
      <c r="Q20">
        <v>2</v>
      </c>
      <c r="R20">
        <v>1</v>
      </c>
      <c r="S20">
        <v>2</v>
      </c>
      <c r="T20">
        <v>2</v>
      </c>
      <c r="U20">
        <v>2</v>
      </c>
      <c r="V20">
        <f>stat1_1lepcso!V20</f>
        <v>0</v>
      </c>
    </row>
    <row r="21" spans="1:22" x14ac:dyDescent="0.3">
      <c r="A21" t="s">
        <v>19</v>
      </c>
      <c r="B21">
        <v>1</v>
      </c>
      <c r="C21">
        <v>1</v>
      </c>
      <c r="D21">
        <v>1</v>
      </c>
      <c r="E21">
        <v>2</v>
      </c>
      <c r="F21">
        <v>2</v>
      </c>
      <c r="G21">
        <v>2</v>
      </c>
      <c r="H21">
        <v>2</v>
      </c>
      <c r="I21">
        <v>2</v>
      </c>
      <c r="J21">
        <v>1</v>
      </c>
      <c r="K21">
        <v>1</v>
      </c>
      <c r="L21">
        <v>2</v>
      </c>
      <c r="M21">
        <v>2</v>
      </c>
      <c r="N21">
        <v>2</v>
      </c>
      <c r="O21">
        <v>2</v>
      </c>
      <c r="P21">
        <v>1</v>
      </c>
      <c r="Q21">
        <v>1</v>
      </c>
      <c r="R21">
        <v>2</v>
      </c>
      <c r="S21">
        <v>1</v>
      </c>
      <c r="T21">
        <v>2</v>
      </c>
      <c r="U21">
        <v>2</v>
      </c>
      <c r="V21">
        <f>stat1_1lepcso!V21</f>
        <v>0</v>
      </c>
    </row>
    <row r="22" spans="1:22" x14ac:dyDescent="0.3">
      <c r="A22" t="s">
        <v>20</v>
      </c>
      <c r="B22">
        <v>2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2</v>
      </c>
      <c r="J22">
        <v>1</v>
      </c>
      <c r="K22">
        <v>1</v>
      </c>
      <c r="L22">
        <v>1</v>
      </c>
      <c r="M22">
        <v>1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f>stat1_1lepcso!V22</f>
        <v>0</v>
      </c>
    </row>
    <row r="23" spans="1:22" x14ac:dyDescent="0.3">
      <c r="A23" t="s">
        <v>21</v>
      </c>
      <c r="B23">
        <v>1</v>
      </c>
      <c r="C23">
        <v>1</v>
      </c>
      <c r="D23">
        <v>2</v>
      </c>
      <c r="E23">
        <v>2</v>
      </c>
      <c r="F23">
        <v>1</v>
      </c>
      <c r="G23">
        <v>1</v>
      </c>
      <c r="H23">
        <v>1</v>
      </c>
      <c r="I23">
        <v>2</v>
      </c>
      <c r="J23">
        <v>1</v>
      </c>
      <c r="K23">
        <v>1</v>
      </c>
      <c r="L23">
        <v>2</v>
      </c>
      <c r="M23">
        <v>2</v>
      </c>
      <c r="N23">
        <v>1</v>
      </c>
      <c r="O23">
        <v>1</v>
      </c>
      <c r="P23">
        <v>1</v>
      </c>
      <c r="Q23">
        <v>1</v>
      </c>
      <c r="R23">
        <v>1</v>
      </c>
      <c r="S23">
        <v>2</v>
      </c>
      <c r="T23">
        <v>1</v>
      </c>
      <c r="U23">
        <v>2</v>
      </c>
      <c r="V23">
        <f>stat1_1lepcso!V23</f>
        <v>0</v>
      </c>
    </row>
    <row r="24" spans="1:22" x14ac:dyDescent="0.3">
      <c r="A24" t="s">
        <v>22</v>
      </c>
      <c r="B24">
        <v>2</v>
      </c>
      <c r="C24">
        <v>2</v>
      </c>
      <c r="D24">
        <v>2</v>
      </c>
      <c r="E24">
        <v>1</v>
      </c>
      <c r="F24">
        <v>2</v>
      </c>
      <c r="G24">
        <v>1</v>
      </c>
      <c r="H24">
        <v>2</v>
      </c>
      <c r="I24">
        <v>2</v>
      </c>
      <c r="J24">
        <v>2</v>
      </c>
      <c r="K24">
        <v>1</v>
      </c>
      <c r="L24">
        <v>2</v>
      </c>
      <c r="M24">
        <v>1</v>
      </c>
      <c r="N24">
        <v>1</v>
      </c>
      <c r="O24">
        <v>2</v>
      </c>
      <c r="P24">
        <v>1</v>
      </c>
      <c r="Q24">
        <v>1</v>
      </c>
      <c r="R24">
        <v>2</v>
      </c>
      <c r="S24">
        <v>2</v>
      </c>
      <c r="T24">
        <v>2</v>
      </c>
      <c r="U24">
        <v>1</v>
      </c>
      <c r="V24">
        <f>stat1_1lepcso!V24</f>
        <v>1</v>
      </c>
    </row>
    <row r="25" spans="1:22" x14ac:dyDescent="0.3">
      <c r="A25" t="s">
        <v>23</v>
      </c>
      <c r="B25">
        <v>2</v>
      </c>
      <c r="C25">
        <v>1</v>
      </c>
      <c r="D25">
        <v>2</v>
      </c>
      <c r="E25">
        <v>2</v>
      </c>
      <c r="F25">
        <v>1</v>
      </c>
      <c r="G25">
        <v>1</v>
      </c>
      <c r="H25">
        <v>1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1</v>
      </c>
      <c r="P25">
        <v>2</v>
      </c>
      <c r="Q25">
        <v>2</v>
      </c>
      <c r="R25">
        <v>1</v>
      </c>
      <c r="S25">
        <v>1</v>
      </c>
      <c r="T25">
        <v>2</v>
      </c>
      <c r="U25">
        <v>2</v>
      </c>
      <c r="V25">
        <f>stat1_1lepcso!V25</f>
        <v>1</v>
      </c>
    </row>
    <row r="26" spans="1:22" x14ac:dyDescent="0.3">
      <c r="A26" t="s">
        <v>24</v>
      </c>
      <c r="B26">
        <v>1</v>
      </c>
      <c r="C26">
        <v>1</v>
      </c>
      <c r="D26">
        <v>1</v>
      </c>
      <c r="E26">
        <v>1</v>
      </c>
      <c r="F26">
        <v>2</v>
      </c>
      <c r="G26">
        <v>2</v>
      </c>
      <c r="H26">
        <v>2</v>
      </c>
      <c r="I26">
        <v>2</v>
      </c>
      <c r="J26">
        <v>2</v>
      </c>
      <c r="K26">
        <v>1</v>
      </c>
      <c r="L26">
        <v>2</v>
      </c>
      <c r="M26">
        <v>1</v>
      </c>
      <c r="N26">
        <v>2</v>
      </c>
      <c r="O26">
        <v>1</v>
      </c>
      <c r="P26">
        <v>2</v>
      </c>
      <c r="Q26">
        <v>2</v>
      </c>
      <c r="R26">
        <v>1</v>
      </c>
      <c r="S26">
        <v>1</v>
      </c>
      <c r="T26">
        <v>2</v>
      </c>
      <c r="U26">
        <v>2</v>
      </c>
      <c r="V26">
        <f>stat1_1lepcso!V26</f>
        <v>0</v>
      </c>
    </row>
    <row r="27" spans="1:22" x14ac:dyDescent="0.3">
      <c r="A27" t="s">
        <v>25</v>
      </c>
      <c r="B27">
        <v>2</v>
      </c>
      <c r="C27">
        <v>2</v>
      </c>
      <c r="D27">
        <v>1</v>
      </c>
      <c r="E27">
        <v>2</v>
      </c>
      <c r="F27">
        <v>1</v>
      </c>
      <c r="G27">
        <v>2</v>
      </c>
      <c r="H27">
        <v>2</v>
      </c>
      <c r="I27">
        <v>2</v>
      </c>
      <c r="J27">
        <v>2</v>
      </c>
      <c r="K27">
        <v>2</v>
      </c>
      <c r="L27">
        <v>1</v>
      </c>
      <c r="M27">
        <v>2</v>
      </c>
      <c r="N27">
        <v>1</v>
      </c>
      <c r="O27">
        <v>1</v>
      </c>
      <c r="P27">
        <v>1</v>
      </c>
      <c r="Q27">
        <v>1</v>
      </c>
      <c r="R27">
        <v>2</v>
      </c>
      <c r="S27">
        <v>1</v>
      </c>
      <c r="T27">
        <v>2</v>
      </c>
      <c r="U27">
        <v>2</v>
      </c>
      <c r="V27">
        <f>stat1_1lepcso!V27</f>
        <v>0</v>
      </c>
    </row>
    <row r="30" spans="1:22" ht="18" x14ac:dyDescent="0.3">
      <c r="A30" s="4"/>
    </row>
    <row r="31" spans="1:22" x14ac:dyDescent="0.3">
      <c r="A31" s="1"/>
    </row>
    <row r="34" spans="1:22" ht="18" x14ac:dyDescent="0.3">
      <c r="A34" s="5" t="s">
        <v>33</v>
      </c>
      <c r="B34" s="6" t="s">
        <v>34</v>
      </c>
      <c r="C34" s="5" t="s">
        <v>35</v>
      </c>
      <c r="D34" s="6">
        <v>25</v>
      </c>
      <c r="E34" s="5" t="s">
        <v>36</v>
      </c>
      <c r="F34" s="6">
        <v>20</v>
      </c>
      <c r="G34" s="5" t="s">
        <v>37</v>
      </c>
      <c r="H34" s="6">
        <v>2</v>
      </c>
      <c r="I34" s="5" t="s">
        <v>38</v>
      </c>
      <c r="J34" s="6">
        <v>0</v>
      </c>
      <c r="K34" s="5" t="s">
        <v>39</v>
      </c>
      <c r="L34" s="6" t="s">
        <v>40</v>
      </c>
    </row>
    <row r="35" spans="1:22" ht="18.600000000000001" thickBot="1" x14ac:dyDescent="0.35">
      <c r="A35" s="4"/>
    </row>
    <row r="36" spans="1:22" ht="15" thickBot="1" x14ac:dyDescent="0.35">
      <c r="A36" s="7" t="s">
        <v>41</v>
      </c>
      <c r="B36" s="7" t="s">
        <v>42</v>
      </c>
      <c r="C36" s="7" t="s">
        <v>43</v>
      </c>
      <c r="D36" s="7" t="s">
        <v>44</v>
      </c>
      <c r="E36" s="7" t="s">
        <v>45</v>
      </c>
      <c r="F36" s="7" t="s">
        <v>46</v>
      </c>
      <c r="G36" s="7" t="s">
        <v>106</v>
      </c>
      <c r="H36" s="7" t="s">
        <v>107</v>
      </c>
      <c r="I36" s="7" t="s">
        <v>108</v>
      </c>
      <c r="J36" s="7" t="s">
        <v>109</v>
      </c>
      <c r="K36" s="7" t="s">
        <v>110</v>
      </c>
      <c r="L36" s="7" t="s">
        <v>111</v>
      </c>
      <c r="M36" s="7" t="s">
        <v>112</v>
      </c>
      <c r="N36" s="7" t="s">
        <v>113</v>
      </c>
      <c r="O36" s="7" t="s">
        <v>114</v>
      </c>
      <c r="P36" s="7" t="s">
        <v>115</v>
      </c>
      <c r="Q36" s="7" t="s">
        <v>116</v>
      </c>
      <c r="R36" s="7" t="s">
        <v>117</v>
      </c>
      <c r="S36" s="7" t="s">
        <v>118</v>
      </c>
      <c r="T36" s="7" t="s">
        <v>119</v>
      </c>
      <c r="U36" s="7" t="s">
        <v>120</v>
      </c>
      <c r="V36" s="7" t="s">
        <v>121</v>
      </c>
    </row>
    <row r="37" spans="1:22" ht="15" thickBot="1" x14ac:dyDescent="0.35">
      <c r="A37" s="7" t="s">
        <v>47</v>
      </c>
      <c r="B37" s="8">
        <v>1</v>
      </c>
      <c r="C37" s="8">
        <v>2</v>
      </c>
      <c r="D37" s="8">
        <v>1</v>
      </c>
      <c r="E37" s="8">
        <v>2</v>
      </c>
      <c r="F37" s="8">
        <v>2</v>
      </c>
      <c r="G37" s="8">
        <v>2</v>
      </c>
      <c r="H37" s="8">
        <v>1</v>
      </c>
      <c r="I37" s="8">
        <v>1</v>
      </c>
      <c r="J37" s="8">
        <v>2</v>
      </c>
      <c r="K37" s="8">
        <v>1</v>
      </c>
      <c r="L37" s="8">
        <v>1</v>
      </c>
      <c r="M37" s="8">
        <v>1</v>
      </c>
      <c r="N37" s="8">
        <v>2</v>
      </c>
      <c r="O37" s="8">
        <v>1</v>
      </c>
      <c r="P37" s="8">
        <v>1</v>
      </c>
      <c r="Q37" s="8">
        <v>1</v>
      </c>
      <c r="R37" s="8">
        <v>2</v>
      </c>
      <c r="S37" s="8">
        <v>1</v>
      </c>
      <c r="T37" s="8">
        <v>2</v>
      </c>
      <c r="U37" s="8">
        <v>1</v>
      </c>
      <c r="V37" s="8">
        <v>1</v>
      </c>
    </row>
    <row r="38" spans="1:22" ht="15" thickBot="1" x14ac:dyDescent="0.35">
      <c r="A38" s="7" t="s">
        <v>48</v>
      </c>
      <c r="B38" s="8">
        <v>1</v>
      </c>
      <c r="C38" s="8">
        <v>1</v>
      </c>
      <c r="D38" s="8">
        <v>1</v>
      </c>
      <c r="E38" s="8">
        <v>1</v>
      </c>
      <c r="F38" s="8">
        <v>1</v>
      </c>
      <c r="G38" s="8">
        <v>2</v>
      </c>
      <c r="H38" s="8">
        <v>2</v>
      </c>
      <c r="I38" s="8">
        <v>1</v>
      </c>
      <c r="J38" s="8">
        <v>1</v>
      </c>
      <c r="K38" s="8">
        <v>1</v>
      </c>
      <c r="L38" s="8">
        <v>2</v>
      </c>
      <c r="M38" s="8">
        <v>2</v>
      </c>
      <c r="N38" s="8">
        <v>2</v>
      </c>
      <c r="O38" s="8">
        <v>2</v>
      </c>
      <c r="P38" s="8">
        <v>2</v>
      </c>
      <c r="Q38" s="8">
        <v>1</v>
      </c>
      <c r="R38" s="8">
        <v>1</v>
      </c>
      <c r="S38" s="8">
        <v>1</v>
      </c>
      <c r="T38" s="8">
        <v>1</v>
      </c>
      <c r="U38" s="8">
        <v>2</v>
      </c>
      <c r="V38" s="8">
        <v>1</v>
      </c>
    </row>
    <row r="39" spans="1:22" ht="15" thickBot="1" x14ac:dyDescent="0.35">
      <c r="A39" s="7" t="s">
        <v>49</v>
      </c>
      <c r="B39" s="8">
        <v>2</v>
      </c>
      <c r="C39" s="8">
        <v>1</v>
      </c>
      <c r="D39" s="8">
        <v>2</v>
      </c>
      <c r="E39" s="8">
        <v>2</v>
      </c>
      <c r="F39" s="8">
        <v>1</v>
      </c>
      <c r="G39" s="8">
        <v>2</v>
      </c>
      <c r="H39" s="8">
        <v>2</v>
      </c>
      <c r="I39" s="8">
        <v>1</v>
      </c>
      <c r="J39" s="8">
        <v>1</v>
      </c>
      <c r="K39" s="8">
        <v>1</v>
      </c>
      <c r="L39" s="8">
        <v>1</v>
      </c>
      <c r="M39" s="8">
        <v>1</v>
      </c>
      <c r="N39" s="8">
        <v>2</v>
      </c>
      <c r="O39" s="8">
        <v>1</v>
      </c>
      <c r="P39" s="8">
        <v>2</v>
      </c>
      <c r="Q39" s="8">
        <v>1</v>
      </c>
      <c r="R39" s="8">
        <v>1</v>
      </c>
      <c r="S39" s="8">
        <v>2</v>
      </c>
      <c r="T39" s="8">
        <v>2</v>
      </c>
      <c r="U39" s="8">
        <v>1</v>
      </c>
      <c r="V39" s="8">
        <v>0</v>
      </c>
    </row>
    <row r="40" spans="1:22" ht="15" thickBot="1" x14ac:dyDescent="0.35">
      <c r="A40" s="7" t="s">
        <v>50</v>
      </c>
      <c r="B40" s="8">
        <v>2</v>
      </c>
      <c r="C40" s="8">
        <v>2</v>
      </c>
      <c r="D40" s="8">
        <v>2</v>
      </c>
      <c r="E40" s="8">
        <v>1</v>
      </c>
      <c r="F40" s="8">
        <v>1</v>
      </c>
      <c r="G40" s="8">
        <v>2</v>
      </c>
      <c r="H40" s="8">
        <v>1</v>
      </c>
      <c r="I40" s="8">
        <v>2</v>
      </c>
      <c r="J40" s="8">
        <v>2</v>
      </c>
      <c r="K40" s="8">
        <v>2</v>
      </c>
      <c r="L40" s="8">
        <v>2</v>
      </c>
      <c r="M40" s="8">
        <v>1</v>
      </c>
      <c r="N40" s="8">
        <v>1</v>
      </c>
      <c r="O40" s="8">
        <v>2</v>
      </c>
      <c r="P40" s="8">
        <v>2</v>
      </c>
      <c r="Q40" s="8">
        <v>2</v>
      </c>
      <c r="R40" s="8">
        <v>2</v>
      </c>
      <c r="S40" s="8">
        <v>2</v>
      </c>
      <c r="T40" s="8">
        <v>1</v>
      </c>
      <c r="U40" s="8">
        <v>1</v>
      </c>
      <c r="V40" s="8">
        <v>0</v>
      </c>
    </row>
    <row r="41" spans="1:22" ht="15" thickBot="1" x14ac:dyDescent="0.35">
      <c r="A41" s="7" t="s">
        <v>51</v>
      </c>
      <c r="B41" s="8">
        <v>2</v>
      </c>
      <c r="C41" s="8">
        <v>2</v>
      </c>
      <c r="D41" s="8">
        <v>1</v>
      </c>
      <c r="E41" s="8">
        <v>1</v>
      </c>
      <c r="F41" s="8">
        <v>2</v>
      </c>
      <c r="G41" s="8">
        <v>2</v>
      </c>
      <c r="H41" s="8">
        <v>2</v>
      </c>
      <c r="I41" s="8">
        <v>1</v>
      </c>
      <c r="J41" s="8">
        <v>2</v>
      </c>
      <c r="K41" s="8">
        <v>1</v>
      </c>
      <c r="L41" s="8">
        <v>2</v>
      </c>
      <c r="M41" s="8">
        <v>2</v>
      </c>
      <c r="N41" s="8">
        <v>2</v>
      </c>
      <c r="O41" s="8">
        <v>2</v>
      </c>
      <c r="P41" s="8">
        <v>2</v>
      </c>
      <c r="Q41" s="8">
        <v>2</v>
      </c>
      <c r="R41" s="8">
        <v>2</v>
      </c>
      <c r="S41" s="8">
        <v>1</v>
      </c>
      <c r="T41" s="8">
        <v>1</v>
      </c>
      <c r="U41" s="8">
        <v>2</v>
      </c>
      <c r="V41" s="8">
        <v>0</v>
      </c>
    </row>
    <row r="42" spans="1:22" ht="15" thickBot="1" x14ac:dyDescent="0.35">
      <c r="A42" s="7" t="s">
        <v>52</v>
      </c>
      <c r="B42" s="8">
        <v>2</v>
      </c>
      <c r="C42" s="8">
        <v>1</v>
      </c>
      <c r="D42" s="8">
        <v>1</v>
      </c>
      <c r="E42" s="8">
        <v>1</v>
      </c>
      <c r="F42" s="8">
        <v>2</v>
      </c>
      <c r="G42" s="8">
        <v>1</v>
      </c>
      <c r="H42" s="8">
        <v>1</v>
      </c>
      <c r="I42" s="8">
        <v>1</v>
      </c>
      <c r="J42" s="8">
        <v>1</v>
      </c>
      <c r="K42" s="8">
        <v>2</v>
      </c>
      <c r="L42" s="8">
        <v>1</v>
      </c>
      <c r="M42" s="8">
        <v>2</v>
      </c>
      <c r="N42" s="8">
        <v>1</v>
      </c>
      <c r="O42" s="8">
        <v>1</v>
      </c>
      <c r="P42" s="8">
        <v>1</v>
      </c>
      <c r="Q42" s="8">
        <v>2</v>
      </c>
      <c r="R42" s="8">
        <v>2</v>
      </c>
      <c r="S42" s="8">
        <v>1</v>
      </c>
      <c r="T42" s="8">
        <v>2</v>
      </c>
      <c r="U42" s="8">
        <v>2</v>
      </c>
      <c r="V42" s="8">
        <v>0</v>
      </c>
    </row>
    <row r="43" spans="1:22" ht="15" thickBot="1" x14ac:dyDescent="0.35">
      <c r="A43" s="7" t="s">
        <v>53</v>
      </c>
      <c r="B43" s="8">
        <v>1</v>
      </c>
      <c r="C43" s="8">
        <v>1</v>
      </c>
      <c r="D43" s="8">
        <v>1</v>
      </c>
      <c r="E43" s="8">
        <v>1</v>
      </c>
      <c r="F43" s="8">
        <v>1</v>
      </c>
      <c r="G43" s="8">
        <v>1</v>
      </c>
      <c r="H43" s="8">
        <v>2</v>
      </c>
      <c r="I43" s="8">
        <v>1</v>
      </c>
      <c r="J43" s="8">
        <v>2</v>
      </c>
      <c r="K43" s="8">
        <v>1</v>
      </c>
      <c r="L43" s="8">
        <v>1</v>
      </c>
      <c r="M43" s="8">
        <v>1</v>
      </c>
      <c r="N43" s="8">
        <v>2</v>
      </c>
      <c r="O43" s="8">
        <v>2</v>
      </c>
      <c r="P43" s="8">
        <v>2</v>
      </c>
      <c r="Q43" s="8">
        <v>2</v>
      </c>
      <c r="R43" s="8">
        <v>2</v>
      </c>
      <c r="S43" s="8">
        <v>2</v>
      </c>
      <c r="T43" s="8">
        <v>1</v>
      </c>
      <c r="U43" s="8">
        <v>2</v>
      </c>
      <c r="V43" s="8">
        <v>0</v>
      </c>
    </row>
    <row r="44" spans="1:22" ht="15" thickBot="1" x14ac:dyDescent="0.35">
      <c r="A44" s="7" t="s">
        <v>54</v>
      </c>
      <c r="B44" s="8">
        <v>2</v>
      </c>
      <c r="C44" s="8">
        <v>2</v>
      </c>
      <c r="D44" s="8">
        <v>2</v>
      </c>
      <c r="E44" s="8">
        <v>1</v>
      </c>
      <c r="F44" s="8">
        <v>2</v>
      </c>
      <c r="G44" s="8">
        <v>2</v>
      </c>
      <c r="H44" s="8">
        <v>1</v>
      </c>
      <c r="I44" s="8">
        <v>1</v>
      </c>
      <c r="J44" s="8">
        <v>2</v>
      </c>
      <c r="K44" s="8">
        <v>1</v>
      </c>
      <c r="L44" s="8">
        <v>2</v>
      </c>
      <c r="M44" s="8">
        <v>2</v>
      </c>
      <c r="N44" s="8">
        <v>2</v>
      </c>
      <c r="O44" s="8">
        <v>1</v>
      </c>
      <c r="P44" s="8">
        <v>1</v>
      </c>
      <c r="Q44" s="8">
        <v>1</v>
      </c>
      <c r="R44" s="8">
        <v>1</v>
      </c>
      <c r="S44" s="8">
        <v>1</v>
      </c>
      <c r="T44" s="8">
        <v>1</v>
      </c>
      <c r="U44" s="8">
        <v>2</v>
      </c>
      <c r="V44" s="8">
        <v>1</v>
      </c>
    </row>
    <row r="45" spans="1:22" ht="15" thickBot="1" x14ac:dyDescent="0.35">
      <c r="A45" s="7" t="s">
        <v>55</v>
      </c>
      <c r="B45" s="8">
        <v>1</v>
      </c>
      <c r="C45" s="8">
        <v>2</v>
      </c>
      <c r="D45" s="8">
        <v>2</v>
      </c>
      <c r="E45" s="8">
        <v>1</v>
      </c>
      <c r="F45" s="8">
        <v>2</v>
      </c>
      <c r="G45" s="8">
        <v>1</v>
      </c>
      <c r="H45" s="8">
        <v>1</v>
      </c>
      <c r="I45" s="8">
        <v>1</v>
      </c>
      <c r="J45" s="8">
        <v>1</v>
      </c>
      <c r="K45" s="8">
        <v>1</v>
      </c>
      <c r="L45" s="8">
        <v>2</v>
      </c>
      <c r="M45" s="8">
        <v>2</v>
      </c>
      <c r="N45" s="8">
        <v>1</v>
      </c>
      <c r="O45" s="8">
        <v>2</v>
      </c>
      <c r="P45" s="8">
        <v>2</v>
      </c>
      <c r="Q45" s="8">
        <v>2</v>
      </c>
      <c r="R45" s="8">
        <v>1</v>
      </c>
      <c r="S45" s="8">
        <v>2</v>
      </c>
      <c r="T45" s="8">
        <v>2</v>
      </c>
      <c r="U45" s="8">
        <v>1</v>
      </c>
      <c r="V45" s="8">
        <v>0</v>
      </c>
    </row>
    <row r="46" spans="1:22" ht="15" thickBot="1" x14ac:dyDescent="0.35">
      <c r="A46" s="7" t="s">
        <v>56</v>
      </c>
      <c r="B46" s="8">
        <v>1</v>
      </c>
      <c r="C46" s="8">
        <v>2</v>
      </c>
      <c r="D46" s="8">
        <v>1</v>
      </c>
      <c r="E46" s="8">
        <v>1</v>
      </c>
      <c r="F46" s="8">
        <v>1</v>
      </c>
      <c r="G46" s="8">
        <v>1</v>
      </c>
      <c r="H46" s="8">
        <v>1</v>
      </c>
      <c r="I46" s="8">
        <v>1</v>
      </c>
      <c r="J46" s="8">
        <v>2</v>
      </c>
      <c r="K46" s="8">
        <v>1</v>
      </c>
      <c r="L46" s="8">
        <v>2</v>
      </c>
      <c r="M46" s="8">
        <v>1</v>
      </c>
      <c r="N46" s="8">
        <v>1</v>
      </c>
      <c r="O46" s="8">
        <v>1</v>
      </c>
      <c r="P46" s="8">
        <v>2</v>
      </c>
      <c r="Q46" s="8">
        <v>2</v>
      </c>
      <c r="R46" s="8">
        <v>1</v>
      </c>
      <c r="S46" s="8">
        <v>1</v>
      </c>
      <c r="T46" s="8">
        <v>1</v>
      </c>
      <c r="U46" s="8">
        <v>2</v>
      </c>
      <c r="V46" s="8">
        <v>0</v>
      </c>
    </row>
    <row r="47" spans="1:22" ht="15" thickBot="1" x14ac:dyDescent="0.35">
      <c r="A47" s="7" t="s">
        <v>57</v>
      </c>
      <c r="B47" s="8">
        <v>2</v>
      </c>
      <c r="C47" s="8">
        <v>1</v>
      </c>
      <c r="D47" s="8">
        <v>1</v>
      </c>
      <c r="E47" s="8">
        <v>2</v>
      </c>
      <c r="F47" s="8">
        <v>2</v>
      </c>
      <c r="G47" s="8">
        <v>1</v>
      </c>
      <c r="H47" s="8">
        <v>2</v>
      </c>
      <c r="I47" s="8">
        <v>2</v>
      </c>
      <c r="J47" s="8">
        <v>2</v>
      </c>
      <c r="K47" s="8">
        <v>2</v>
      </c>
      <c r="L47" s="8">
        <v>1</v>
      </c>
      <c r="M47" s="8">
        <v>2</v>
      </c>
      <c r="N47" s="8">
        <v>2</v>
      </c>
      <c r="O47" s="8">
        <v>2</v>
      </c>
      <c r="P47" s="8">
        <v>1</v>
      </c>
      <c r="Q47" s="8">
        <v>1</v>
      </c>
      <c r="R47" s="8">
        <v>2</v>
      </c>
      <c r="S47" s="8">
        <v>1</v>
      </c>
      <c r="T47" s="8">
        <v>2</v>
      </c>
      <c r="U47" s="8">
        <v>1</v>
      </c>
      <c r="V47" s="8">
        <v>0</v>
      </c>
    </row>
    <row r="48" spans="1:22" ht="15" thickBot="1" x14ac:dyDescent="0.35">
      <c r="A48" s="7" t="s">
        <v>58</v>
      </c>
      <c r="B48" s="8">
        <v>1</v>
      </c>
      <c r="C48" s="8">
        <v>1</v>
      </c>
      <c r="D48" s="8">
        <v>1</v>
      </c>
      <c r="E48" s="8">
        <v>1</v>
      </c>
      <c r="F48" s="8">
        <v>1</v>
      </c>
      <c r="G48" s="8">
        <v>1</v>
      </c>
      <c r="H48" s="8">
        <v>2</v>
      </c>
      <c r="I48" s="8">
        <v>2</v>
      </c>
      <c r="J48" s="8">
        <v>1</v>
      </c>
      <c r="K48" s="8">
        <v>2</v>
      </c>
      <c r="L48" s="8">
        <v>1</v>
      </c>
      <c r="M48" s="8">
        <v>2</v>
      </c>
      <c r="N48" s="8">
        <v>1</v>
      </c>
      <c r="O48" s="8">
        <v>2</v>
      </c>
      <c r="P48" s="8">
        <v>1</v>
      </c>
      <c r="Q48" s="8">
        <v>1</v>
      </c>
      <c r="R48" s="8">
        <v>2</v>
      </c>
      <c r="S48" s="8">
        <v>2</v>
      </c>
      <c r="T48" s="8">
        <v>2</v>
      </c>
      <c r="U48" s="8">
        <v>2</v>
      </c>
      <c r="V48" s="8">
        <v>0</v>
      </c>
    </row>
    <row r="49" spans="1:22" ht="15" thickBot="1" x14ac:dyDescent="0.35">
      <c r="A49" s="7" t="s">
        <v>59</v>
      </c>
      <c r="B49" s="8">
        <v>1</v>
      </c>
      <c r="C49" s="8">
        <v>2</v>
      </c>
      <c r="D49" s="8">
        <v>1</v>
      </c>
      <c r="E49" s="8">
        <v>2</v>
      </c>
      <c r="F49" s="8">
        <v>1</v>
      </c>
      <c r="G49" s="8">
        <v>1</v>
      </c>
      <c r="H49" s="8">
        <v>2</v>
      </c>
      <c r="I49" s="8">
        <v>1</v>
      </c>
      <c r="J49" s="8">
        <v>2</v>
      </c>
      <c r="K49" s="8">
        <v>1</v>
      </c>
      <c r="L49" s="8">
        <v>2</v>
      </c>
      <c r="M49" s="8">
        <v>1</v>
      </c>
      <c r="N49" s="8">
        <v>2</v>
      </c>
      <c r="O49" s="8">
        <v>1</v>
      </c>
      <c r="P49" s="8">
        <v>1</v>
      </c>
      <c r="Q49" s="8">
        <v>2</v>
      </c>
      <c r="R49" s="8">
        <v>2</v>
      </c>
      <c r="S49" s="8">
        <v>1</v>
      </c>
      <c r="T49" s="8">
        <v>2</v>
      </c>
      <c r="U49" s="8">
        <v>2</v>
      </c>
      <c r="V49" s="8">
        <v>0</v>
      </c>
    </row>
    <row r="50" spans="1:22" ht="15" thickBot="1" x14ac:dyDescent="0.35">
      <c r="A50" s="7" t="s">
        <v>60</v>
      </c>
      <c r="B50" s="8">
        <v>2</v>
      </c>
      <c r="C50" s="8">
        <v>1</v>
      </c>
      <c r="D50" s="8">
        <v>2</v>
      </c>
      <c r="E50" s="8">
        <v>2</v>
      </c>
      <c r="F50" s="8">
        <v>2</v>
      </c>
      <c r="G50" s="8">
        <v>1</v>
      </c>
      <c r="H50" s="8">
        <v>2</v>
      </c>
      <c r="I50" s="8">
        <v>1</v>
      </c>
      <c r="J50" s="8">
        <v>2</v>
      </c>
      <c r="K50" s="8">
        <v>2</v>
      </c>
      <c r="L50" s="8">
        <v>2</v>
      </c>
      <c r="M50" s="8">
        <v>2</v>
      </c>
      <c r="N50" s="8">
        <v>1</v>
      </c>
      <c r="O50" s="8">
        <v>1</v>
      </c>
      <c r="P50" s="8">
        <v>2</v>
      </c>
      <c r="Q50" s="8">
        <v>2</v>
      </c>
      <c r="R50" s="8">
        <v>1</v>
      </c>
      <c r="S50" s="8">
        <v>1</v>
      </c>
      <c r="T50" s="8">
        <v>2</v>
      </c>
      <c r="U50" s="8">
        <v>1</v>
      </c>
      <c r="V50" s="8">
        <v>0</v>
      </c>
    </row>
    <row r="51" spans="1:22" ht="15" thickBot="1" x14ac:dyDescent="0.35">
      <c r="A51" s="7" t="s">
        <v>61</v>
      </c>
      <c r="B51" s="8">
        <v>2</v>
      </c>
      <c r="C51" s="8">
        <v>1</v>
      </c>
      <c r="D51" s="8">
        <v>2</v>
      </c>
      <c r="E51" s="8">
        <v>1</v>
      </c>
      <c r="F51" s="8">
        <v>1</v>
      </c>
      <c r="G51" s="8">
        <v>2</v>
      </c>
      <c r="H51" s="8">
        <v>1</v>
      </c>
      <c r="I51" s="8">
        <v>1</v>
      </c>
      <c r="J51" s="8">
        <v>1</v>
      </c>
      <c r="K51" s="8">
        <v>2</v>
      </c>
      <c r="L51" s="8">
        <v>1</v>
      </c>
      <c r="M51" s="8">
        <v>1</v>
      </c>
      <c r="N51" s="8">
        <v>2</v>
      </c>
      <c r="O51" s="8">
        <v>1</v>
      </c>
      <c r="P51" s="8">
        <v>2</v>
      </c>
      <c r="Q51" s="8">
        <v>1</v>
      </c>
      <c r="R51" s="8">
        <v>2</v>
      </c>
      <c r="S51" s="8">
        <v>1</v>
      </c>
      <c r="T51" s="8">
        <v>1</v>
      </c>
      <c r="U51" s="8">
        <v>2</v>
      </c>
      <c r="V51" s="8">
        <v>0</v>
      </c>
    </row>
    <row r="52" spans="1:22" ht="15" thickBot="1" x14ac:dyDescent="0.35">
      <c r="A52" s="7" t="s">
        <v>62</v>
      </c>
      <c r="B52" s="8">
        <v>1</v>
      </c>
      <c r="C52" s="8">
        <v>1</v>
      </c>
      <c r="D52" s="8">
        <v>2</v>
      </c>
      <c r="E52" s="8">
        <v>2</v>
      </c>
      <c r="F52" s="8">
        <v>1</v>
      </c>
      <c r="G52" s="8">
        <v>2</v>
      </c>
      <c r="H52" s="8">
        <v>2</v>
      </c>
      <c r="I52" s="8">
        <v>2</v>
      </c>
      <c r="J52" s="8">
        <v>1</v>
      </c>
      <c r="K52" s="8">
        <v>2</v>
      </c>
      <c r="L52" s="8">
        <v>1</v>
      </c>
      <c r="M52" s="8">
        <v>1</v>
      </c>
      <c r="N52" s="8">
        <v>2</v>
      </c>
      <c r="O52" s="8">
        <v>2</v>
      </c>
      <c r="P52" s="8">
        <v>1</v>
      </c>
      <c r="Q52" s="8">
        <v>2</v>
      </c>
      <c r="R52" s="8">
        <v>1</v>
      </c>
      <c r="S52" s="8">
        <v>2</v>
      </c>
      <c r="T52" s="8">
        <v>2</v>
      </c>
      <c r="U52" s="8">
        <v>2</v>
      </c>
      <c r="V52" s="8">
        <v>0</v>
      </c>
    </row>
    <row r="53" spans="1:22" ht="15" thickBot="1" x14ac:dyDescent="0.35">
      <c r="A53" s="7" t="s">
        <v>63</v>
      </c>
      <c r="B53" s="8">
        <v>1</v>
      </c>
      <c r="C53" s="8">
        <v>1</v>
      </c>
      <c r="D53" s="8">
        <v>1</v>
      </c>
      <c r="E53" s="8">
        <v>2</v>
      </c>
      <c r="F53" s="8">
        <v>2</v>
      </c>
      <c r="G53" s="8">
        <v>1</v>
      </c>
      <c r="H53" s="8">
        <v>1</v>
      </c>
      <c r="I53" s="8">
        <v>2</v>
      </c>
      <c r="J53" s="8">
        <v>1</v>
      </c>
      <c r="K53" s="8">
        <v>2</v>
      </c>
      <c r="L53" s="8">
        <v>2</v>
      </c>
      <c r="M53" s="8">
        <v>2</v>
      </c>
      <c r="N53" s="8">
        <v>2</v>
      </c>
      <c r="O53" s="8">
        <v>1</v>
      </c>
      <c r="P53" s="8">
        <v>2</v>
      </c>
      <c r="Q53" s="8">
        <v>1</v>
      </c>
      <c r="R53" s="8">
        <v>2</v>
      </c>
      <c r="S53" s="8">
        <v>1</v>
      </c>
      <c r="T53" s="8">
        <v>1</v>
      </c>
      <c r="U53" s="8">
        <v>1</v>
      </c>
      <c r="V53" s="8">
        <v>0</v>
      </c>
    </row>
    <row r="54" spans="1:22" ht="15" thickBot="1" x14ac:dyDescent="0.35">
      <c r="A54" s="7" t="s">
        <v>64</v>
      </c>
      <c r="B54" s="8">
        <v>2</v>
      </c>
      <c r="C54" s="8">
        <v>2</v>
      </c>
      <c r="D54" s="8">
        <v>1</v>
      </c>
      <c r="E54" s="8">
        <v>1</v>
      </c>
      <c r="F54" s="8">
        <v>2</v>
      </c>
      <c r="G54" s="8">
        <v>1</v>
      </c>
      <c r="H54" s="8">
        <v>1</v>
      </c>
      <c r="I54" s="8">
        <v>1</v>
      </c>
      <c r="J54" s="8">
        <v>1</v>
      </c>
      <c r="K54" s="8">
        <v>1</v>
      </c>
      <c r="L54" s="8">
        <v>2</v>
      </c>
      <c r="M54" s="8">
        <v>1</v>
      </c>
      <c r="N54" s="8">
        <v>2</v>
      </c>
      <c r="O54" s="8">
        <v>1</v>
      </c>
      <c r="P54" s="8">
        <v>1</v>
      </c>
      <c r="Q54" s="8">
        <v>2</v>
      </c>
      <c r="R54" s="8">
        <v>1</v>
      </c>
      <c r="S54" s="8">
        <v>2</v>
      </c>
      <c r="T54" s="8">
        <v>2</v>
      </c>
      <c r="U54" s="8">
        <v>2</v>
      </c>
      <c r="V54" s="8">
        <v>0</v>
      </c>
    </row>
    <row r="55" spans="1:22" ht="15" thickBot="1" x14ac:dyDescent="0.35">
      <c r="A55" s="7" t="s">
        <v>65</v>
      </c>
      <c r="B55" s="8">
        <v>1</v>
      </c>
      <c r="C55" s="8">
        <v>1</v>
      </c>
      <c r="D55" s="8">
        <v>1</v>
      </c>
      <c r="E55" s="8">
        <v>2</v>
      </c>
      <c r="F55" s="8">
        <v>2</v>
      </c>
      <c r="G55" s="8">
        <v>2</v>
      </c>
      <c r="H55" s="8">
        <v>2</v>
      </c>
      <c r="I55" s="8">
        <v>2</v>
      </c>
      <c r="J55" s="8">
        <v>1</v>
      </c>
      <c r="K55" s="8">
        <v>1</v>
      </c>
      <c r="L55" s="8">
        <v>2</v>
      </c>
      <c r="M55" s="8">
        <v>2</v>
      </c>
      <c r="N55" s="8">
        <v>2</v>
      </c>
      <c r="O55" s="8">
        <v>2</v>
      </c>
      <c r="P55" s="8">
        <v>1</v>
      </c>
      <c r="Q55" s="8">
        <v>1</v>
      </c>
      <c r="R55" s="8">
        <v>2</v>
      </c>
      <c r="S55" s="8">
        <v>1</v>
      </c>
      <c r="T55" s="8">
        <v>2</v>
      </c>
      <c r="U55" s="8">
        <v>2</v>
      </c>
      <c r="V55" s="8">
        <v>0</v>
      </c>
    </row>
    <row r="56" spans="1:22" ht="15" thickBot="1" x14ac:dyDescent="0.35">
      <c r="A56" s="7" t="s">
        <v>66</v>
      </c>
      <c r="B56" s="8">
        <v>2</v>
      </c>
      <c r="C56" s="8">
        <v>1</v>
      </c>
      <c r="D56" s="8">
        <v>1</v>
      </c>
      <c r="E56" s="8">
        <v>1</v>
      </c>
      <c r="F56" s="8">
        <v>1</v>
      </c>
      <c r="G56" s="8">
        <v>1</v>
      </c>
      <c r="H56" s="8">
        <v>1</v>
      </c>
      <c r="I56" s="8">
        <v>2</v>
      </c>
      <c r="J56" s="8">
        <v>1</v>
      </c>
      <c r="K56" s="8">
        <v>1</v>
      </c>
      <c r="L56" s="8">
        <v>1</v>
      </c>
      <c r="M56" s="8">
        <v>1</v>
      </c>
      <c r="N56" s="8">
        <v>2</v>
      </c>
      <c r="O56" s="8">
        <v>2</v>
      </c>
      <c r="P56" s="8">
        <v>2</v>
      </c>
      <c r="Q56" s="8">
        <v>2</v>
      </c>
      <c r="R56" s="8">
        <v>2</v>
      </c>
      <c r="S56" s="8">
        <v>2</v>
      </c>
      <c r="T56" s="8">
        <v>2</v>
      </c>
      <c r="U56" s="8">
        <v>2</v>
      </c>
      <c r="V56" s="8">
        <v>0</v>
      </c>
    </row>
    <row r="57" spans="1:22" ht="15" thickBot="1" x14ac:dyDescent="0.35">
      <c r="A57" s="7" t="s">
        <v>67</v>
      </c>
      <c r="B57" s="8">
        <v>1</v>
      </c>
      <c r="C57" s="8">
        <v>1</v>
      </c>
      <c r="D57" s="8">
        <v>2</v>
      </c>
      <c r="E57" s="8">
        <v>2</v>
      </c>
      <c r="F57" s="8">
        <v>1</v>
      </c>
      <c r="G57" s="8">
        <v>1</v>
      </c>
      <c r="H57" s="8">
        <v>1</v>
      </c>
      <c r="I57" s="8">
        <v>2</v>
      </c>
      <c r="J57" s="8">
        <v>1</v>
      </c>
      <c r="K57" s="8">
        <v>1</v>
      </c>
      <c r="L57" s="8">
        <v>2</v>
      </c>
      <c r="M57" s="8">
        <v>2</v>
      </c>
      <c r="N57" s="8">
        <v>1</v>
      </c>
      <c r="O57" s="8">
        <v>1</v>
      </c>
      <c r="P57" s="8">
        <v>1</v>
      </c>
      <c r="Q57" s="8">
        <v>1</v>
      </c>
      <c r="R57" s="8">
        <v>1</v>
      </c>
      <c r="S57" s="8">
        <v>2</v>
      </c>
      <c r="T57" s="8">
        <v>1</v>
      </c>
      <c r="U57" s="8">
        <v>2</v>
      </c>
      <c r="V57" s="8">
        <v>0</v>
      </c>
    </row>
    <row r="58" spans="1:22" ht="15" thickBot="1" x14ac:dyDescent="0.35">
      <c r="A58" s="7" t="s">
        <v>68</v>
      </c>
      <c r="B58" s="8">
        <v>2</v>
      </c>
      <c r="C58" s="8">
        <v>2</v>
      </c>
      <c r="D58" s="8">
        <v>2</v>
      </c>
      <c r="E58" s="8">
        <v>1</v>
      </c>
      <c r="F58" s="8">
        <v>2</v>
      </c>
      <c r="G58" s="8">
        <v>1</v>
      </c>
      <c r="H58" s="8">
        <v>2</v>
      </c>
      <c r="I58" s="8">
        <v>2</v>
      </c>
      <c r="J58" s="8">
        <v>2</v>
      </c>
      <c r="K58" s="8">
        <v>1</v>
      </c>
      <c r="L58" s="8">
        <v>2</v>
      </c>
      <c r="M58" s="8">
        <v>1</v>
      </c>
      <c r="N58" s="8">
        <v>1</v>
      </c>
      <c r="O58" s="8">
        <v>2</v>
      </c>
      <c r="P58" s="8">
        <v>1</v>
      </c>
      <c r="Q58" s="8">
        <v>1</v>
      </c>
      <c r="R58" s="8">
        <v>2</v>
      </c>
      <c r="S58" s="8">
        <v>2</v>
      </c>
      <c r="T58" s="8">
        <v>2</v>
      </c>
      <c r="U58" s="8">
        <v>1</v>
      </c>
      <c r="V58" s="8">
        <v>1</v>
      </c>
    </row>
    <row r="59" spans="1:22" ht="15" thickBot="1" x14ac:dyDescent="0.35">
      <c r="A59" s="7" t="s">
        <v>69</v>
      </c>
      <c r="B59" s="8">
        <v>2</v>
      </c>
      <c r="C59" s="8">
        <v>1</v>
      </c>
      <c r="D59" s="8">
        <v>2</v>
      </c>
      <c r="E59" s="8">
        <v>2</v>
      </c>
      <c r="F59" s="8">
        <v>1</v>
      </c>
      <c r="G59" s="8">
        <v>1</v>
      </c>
      <c r="H59" s="8">
        <v>1</v>
      </c>
      <c r="I59" s="8">
        <v>2</v>
      </c>
      <c r="J59" s="8">
        <v>2</v>
      </c>
      <c r="K59" s="8">
        <v>2</v>
      </c>
      <c r="L59" s="8">
        <v>2</v>
      </c>
      <c r="M59" s="8">
        <v>2</v>
      </c>
      <c r="N59" s="8">
        <v>2</v>
      </c>
      <c r="O59" s="8">
        <v>1</v>
      </c>
      <c r="P59" s="8">
        <v>2</v>
      </c>
      <c r="Q59" s="8">
        <v>2</v>
      </c>
      <c r="R59" s="8">
        <v>1</v>
      </c>
      <c r="S59" s="8">
        <v>1</v>
      </c>
      <c r="T59" s="8">
        <v>2</v>
      </c>
      <c r="U59" s="8">
        <v>2</v>
      </c>
      <c r="V59" s="8">
        <v>1</v>
      </c>
    </row>
    <row r="60" spans="1:22" ht="15" thickBot="1" x14ac:dyDescent="0.35">
      <c r="A60" s="7" t="s">
        <v>70</v>
      </c>
      <c r="B60" s="8">
        <v>1</v>
      </c>
      <c r="C60" s="8">
        <v>1</v>
      </c>
      <c r="D60" s="8">
        <v>1</v>
      </c>
      <c r="E60" s="8">
        <v>1</v>
      </c>
      <c r="F60" s="8">
        <v>2</v>
      </c>
      <c r="G60" s="8">
        <v>2</v>
      </c>
      <c r="H60" s="8">
        <v>2</v>
      </c>
      <c r="I60" s="8">
        <v>2</v>
      </c>
      <c r="J60" s="8">
        <v>2</v>
      </c>
      <c r="K60" s="8">
        <v>1</v>
      </c>
      <c r="L60" s="8">
        <v>2</v>
      </c>
      <c r="M60" s="8">
        <v>1</v>
      </c>
      <c r="N60" s="8">
        <v>2</v>
      </c>
      <c r="O60" s="8">
        <v>1</v>
      </c>
      <c r="P60" s="8">
        <v>2</v>
      </c>
      <c r="Q60" s="8">
        <v>2</v>
      </c>
      <c r="R60" s="8">
        <v>1</v>
      </c>
      <c r="S60" s="8">
        <v>1</v>
      </c>
      <c r="T60" s="8">
        <v>2</v>
      </c>
      <c r="U60" s="8">
        <v>2</v>
      </c>
      <c r="V60" s="8">
        <v>0</v>
      </c>
    </row>
    <row r="61" spans="1:22" ht="15" thickBot="1" x14ac:dyDescent="0.35">
      <c r="A61" s="7" t="s">
        <v>71</v>
      </c>
      <c r="B61" s="8">
        <v>2</v>
      </c>
      <c r="C61" s="8">
        <v>2</v>
      </c>
      <c r="D61" s="8">
        <v>1</v>
      </c>
      <c r="E61" s="8">
        <v>2</v>
      </c>
      <c r="F61" s="8">
        <v>1</v>
      </c>
      <c r="G61" s="8">
        <v>2</v>
      </c>
      <c r="H61" s="8">
        <v>2</v>
      </c>
      <c r="I61" s="8">
        <v>2</v>
      </c>
      <c r="J61" s="8">
        <v>2</v>
      </c>
      <c r="K61" s="8">
        <v>2</v>
      </c>
      <c r="L61" s="8">
        <v>1</v>
      </c>
      <c r="M61" s="8">
        <v>2</v>
      </c>
      <c r="N61" s="8">
        <v>1</v>
      </c>
      <c r="O61" s="8">
        <v>1</v>
      </c>
      <c r="P61" s="8">
        <v>1</v>
      </c>
      <c r="Q61" s="8">
        <v>1</v>
      </c>
      <c r="R61" s="8">
        <v>2</v>
      </c>
      <c r="S61" s="8">
        <v>1</v>
      </c>
      <c r="T61" s="8">
        <v>2</v>
      </c>
      <c r="U61" s="8">
        <v>2</v>
      </c>
      <c r="V61" s="8">
        <v>0</v>
      </c>
    </row>
    <row r="62" spans="1:22" ht="18.600000000000001" thickBot="1" x14ac:dyDescent="0.35">
      <c r="A62" s="4"/>
    </row>
    <row r="63" spans="1:22" ht="15" thickBot="1" x14ac:dyDescent="0.35">
      <c r="A63" s="7" t="s">
        <v>72</v>
      </c>
      <c r="B63" s="7" t="s">
        <v>42</v>
      </c>
      <c r="C63" s="7" t="s">
        <v>43</v>
      </c>
      <c r="D63" s="7" t="s">
        <v>44</v>
      </c>
      <c r="E63" s="7" t="s">
        <v>45</v>
      </c>
      <c r="F63" s="7" t="s">
        <v>46</v>
      </c>
      <c r="G63" s="7" t="s">
        <v>106</v>
      </c>
      <c r="H63" s="7" t="s">
        <v>107</v>
      </c>
      <c r="I63" s="7" t="s">
        <v>108</v>
      </c>
      <c r="J63" s="7" t="s">
        <v>109</v>
      </c>
      <c r="K63" s="7" t="s">
        <v>110</v>
      </c>
      <c r="L63" s="7" t="s">
        <v>111</v>
      </c>
      <c r="M63" s="7" t="s">
        <v>112</v>
      </c>
      <c r="N63" s="7" t="s">
        <v>113</v>
      </c>
      <c r="O63" s="7" t="s">
        <v>114</v>
      </c>
      <c r="P63" s="7" t="s">
        <v>115</v>
      </c>
      <c r="Q63" s="7" t="s">
        <v>116</v>
      </c>
      <c r="R63" s="7" t="s">
        <v>117</v>
      </c>
      <c r="S63" s="7" t="s">
        <v>118</v>
      </c>
      <c r="T63" s="7" t="s">
        <v>119</v>
      </c>
      <c r="U63" s="7" t="s">
        <v>120</v>
      </c>
    </row>
    <row r="64" spans="1:22" ht="15" thickBot="1" x14ac:dyDescent="0.35">
      <c r="A64" s="7" t="s">
        <v>73</v>
      </c>
      <c r="B64" s="8" t="s">
        <v>129</v>
      </c>
      <c r="C64" s="8" t="s">
        <v>129</v>
      </c>
      <c r="D64" s="8" t="s">
        <v>129</v>
      </c>
      <c r="E64" s="8" t="s">
        <v>129</v>
      </c>
      <c r="F64" s="8" t="s">
        <v>129</v>
      </c>
      <c r="G64" s="8" t="s">
        <v>129</v>
      </c>
      <c r="H64" s="8" t="s">
        <v>129</v>
      </c>
      <c r="I64" s="8" t="s">
        <v>129</v>
      </c>
      <c r="J64" s="8" t="s">
        <v>129</v>
      </c>
      <c r="K64" s="8" t="s">
        <v>129</v>
      </c>
      <c r="L64" s="8" t="s">
        <v>129</v>
      </c>
      <c r="M64" s="8" t="s">
        <v>129</v>
      </c>
      <c r="N64" s="8" t="s">
        <v>129</v>
      </c>
      <c r="O64" s="8" t="s">
        <v>129</v>
      </c>
      <c r="P64" s="8" t="s">
        <v>129</v>
      </c>
      <c r="Q64" s="8" t="s">
        <v>211</v>
      </c>
      <c r="R64" s="8" t="s">
        <v>211</v>
      </c>
      <c r="S64" s="8" t="s">
        <v>129</v>
      </c>
      <c r="T64" s="8" t="s">
        <v>129</v>
      </c>
      <c r="U64" s="8" t="s">
        <v>129</v>
      </c>
    </row>
    <row r="65" spans="1:25" ht="15" thickBot="1" x14ac:dyDescent="0.35">
      <c r="A65" s="7" t="s">
        <v>75</v>
      </c>
      <c r="B65" s="8" t="s">
        <v>129</v>
      </c>
      <c r="C65" s="8" t="s">
        <v>129</v>
      </c>
      <c r="D65" s="8" t="s">
        <v>129</v>
      </c>
      <c r="E65" s="8" t="s">
        <v>129</v>
      </c>
      <c r="F65" s="8" t="s">
        <v>129</v>
      </c>
      <c r="G65" s="8" t="s">
        <v>129</v>
      </c>
      <c r="H65" s="8" t="s">
        <v>129</v>
      </c>
      <c r="I65" s="8" t="s">
        <v>129</v>
      </c>
      <c r="J65" s="8" t="s">
        <v>211</v>
      </c>
      <c r="K65" s="8" t="s">
        <v>129</v>
      </c>
      <c r="L65" s="8" t="s">
        <v>129</v>
      </c>
      <c r="M65" s="8" t="s">
        <v>129</v>
      </c>
      <c r="N65" s="8" t="s">
        <v>129</v>
      </c>
      <c r="O65" s="8" t="s">
        <v>129</v>
      </c>
      <c r="P65" s="8" t="s">
        <v>129</v>
      </c>
      <c r="Q65" s="8" t="s">
        <v>129</v>
      </c>
      <c r="R65" s="8" t="s">
        <v>129</v>
      </c>
      <c r="S65" s="8" t="s">
        <v>129</v>
      </c>
      <c r="T65" s="8" t="s">
        <v>129</v>
      </c>
      <c r="U65" s="8" t="s">
        <v>129</v>
      </c>
    </row>
    <row r="66" spans="1:25" ht="18.600000000000001" thickBot="1" x14ac:dyDescent="0.35">
      <c r="A66" s="4"/>
    </row>
    <row r="67" spans="1:25" ht="15" thickBot="1" x14ac:dyDescent="0.35">
      <c r="A67" s="7" t="s">
        <v>76</v>
      </c>
      <c r="B67" s="7" t="s">
        <v>42</v>
      </c>
      <c r="C67" s="7" t="s">
        <v>43</v>
      </c>
      <c r="D67" s="7" t="s">
        <v>44</v>
      </c>
      <c r="E67" s="7" t="s">
        <v>45</v>
      </c>
      <c r="F67" s="7" t="s">
        <v>46</v>
      </c>
      <c r="G67" s="7" t="s">
        <v>106</v>
      </c>
      <c r="H67" s="7" t="s">
        <v>107</v>
      </c>
      <c r="I67" s="7" t="s">
        <v>108</v>
      </c>
      <c r="J67" s="7" t="s">
        <v>109</v>
      </c>
      <c r="K67" s="7" t="s">
        <v>110</v>
      </c>
      <c r="L67" s="7" t="s">
        <v>111</v>
      </c>
      <c r="M67" s="7" t="s">
        <v>112</v>
      </c>
      <c r="N67" s="7" t="s">
        <v>113</v>
      </c>
      <c r="O67" s="7" t="s">
        <v>114</v>
      </c>
      <c r="P67" s="7" t="s">
        <v>115</v>
      </c>
      <c r="Q67" s="7" t="s">
        <v>116</v>
      </c>
      <c r="R67" s="7" t="s">
        <v>117</v>
      </c>
      <c r="S67" s="7" t="s">
        <v>118</v>
      </c>
      <c r="T67" s="7" t="s">
        <v>119</v>
      </c>
      <c r="U67" s="7" t="s">
        <v>120</v>
      </c>
    </row>
    <row r="68" spans="1:25" ht="15" thickBot="1" x14ac:dyDescent="0.35">
      <c r="A68" s="7" t="s">
        <v>73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0.3</v>
      </c>
      <c r="R68" s="8">
        <v>0.3</v>
      </c>
      <c r="S68" s="8">
        <v>0</v>
      </c>
      <c r="T68" s="8">
        <v>0</v>
      </c>
      <c r="U68" s="8">
        <v>0</v>
      </c>
    </row>
    <row r="69" spans="1:25" ht="15" thickBot="1" x14ac:dyDescent="0.35">
      <c r="A69" s="7" t="s">
        <v>75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0.3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t="s">
        <v>213</v>
      </c>
    </row>
    <row r="70" spans="1:25" ht="18.600000000000001" thickBot="1" x14ac:dyDescent="0.35">
      <c r="A70" s="4"/>
    </row>
    <row r="71" spans="1:25" ht="15" thickBot="1" x14ac:dyDescent="0.35">
      <c r="A71" s="7" t="s">
        <v>77</v>
      </c>
      <c r="B71" s="7" t="s">
        <v>42</v>
      </c>
      <c r="C71" s="7" t="s">
        <v>43</v>
      </c>
      <c r="D71" s="7" t="s">
        <v>44</v>
      </c>
      <c r="E71" s="7" t="s">
        <v>45</v>
      </c>
      <c r="F71" s="7" t="s">
        <v>46</v>
      </c>
      <c r="G71" s="7" t="s">
        <v>106</v>
      </c>
      <c r="H71" s="7" t="s">
        <v>107</v>
      </c>
      <c r="I71" s="7" t="s">
        <v>108</v>
      </c>
      <c r="J71" s="7" t="s">
        <v>109</v>
      </c>
      <c r="K71" s="7" t="s">
        <v>110</v>
      </c>
      <c r="L71" s="7" t="s">
        <v>111</v>
      </c>
      <c r="M71" s="7" t="s">
        <v>112</v>
      </c>
      <c r="N71" s="7" t="s">
        <v>113</v>
      </c>
      <c r="O71" s="7" t="s">
        <v>114</v>
      </c>
      <c r="P71" s="7" t="s">
        <v>115</v>
      </c>
      <c r="Q71" s="7" t="s">
        <v>116</v>
      </c>
      <c r="R71" s="7" t="s">
        <v>117</v>
      </c>
      <c r="S71" s="7" t="s">
        <v>118</v>
      </c>
      <c r="T71" s="7" t="s">
        <v>119</v>
      </c>
      <c r="U71" s="7" t="s">
        <v>120</v>
      </c>
      <c r="V71" s="7" t="s">
        <v>78</v>
      </c>
      <c r="W71" s="7" t="s">
        <v>79</v>
      </c>
      <c r="X71" s="7" t="s">
        <v>80</v>
      </c>
      <c r="Y71" s="7" t="s">
        <v>81</v>
      </c>
    </row>
    <row r="72" spans="1:25" ht="15" thickBot="1" x14ac:dyDescent="0.35">
      <c r="A72" s="7" t="s">
        <v>47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0.3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0.3</v>
      </c>
      <c r="R72" s="8">
        <v>0</v>
      </c>
      <c r="S72" s="8">
        <v>0</v>
      </c>
      <c r="T72" s="8">
        <v>0</v>
      </c>
      <c r="U72" s="8">
        <v>0</v>
      </c>
      <c r="V72" s="8">
        <v>0.6</v>
      </c>
      <c r="W72" s="8">
        <v>1</v>
      </c>
      <c r="X72" s="8">
        <v>0.4</v>
      </c>
      <c r="Y72" s="8">
        <v>40</v>
      </c>
    </row>
    <row r="73" spans="1:25" ht="15" thickBot="1" x14ac:dyDescent="0.35">
      <c r="A73" s="7" t="s">
        <v>48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0.3</v>
      </c>
      <c r="R73" s="8">
        <v>0.3</v>
      </c>
      <c r="S73" s="8">
        <v>0</v>
      </c>
      <c r="T73" s="8">
        <v>0</v>
      </c>
      <c r="U73" s="8">
        <v>0</v>
      </c>
      <c r="V73" s="8">
        <v>0.6</v>
      </c>
      <c r="W73" s="8">
        <v>1</v>
      </c>
      <c r="X73" s="8">
        <v>0.4</v>
      </c>
      <c r="Y73" s="8">
        <v>40</v>
      </c>
    </row>
    <row r="74" spans="1:25" ht="15" thickBot="1" x14ac:dyDescent="0.35">
      <c r="A74" s="7" t="s">
        <v>49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0.3</v>
      </c>
      <c r="R74" s="8">
        <v>0.3</v>
      </c>
      <c r="S74" s="8">
        <v>0</v>
      </c>
      <c r="T74" s="8">
        <v>0</v>
      </c>
      <c r="U74" s="8">
        <v>0</v>
      </c>
      <c r="V74" s="8">
        <v>0.6</v>
      </c>
      <c r="W74" s="8">
        <v>0</v>
      </c>
      <c r="X74" s="8">
        <v>-0.6</v>
      </c>
      <c r="Y74" s="8">
        <v>0</v>
      </c>
    </row>
    <row r="75" spans="1:25" ht="15" thickBot="1" x14ac:dyDescent="0.35">
      <c r="A75" s="7" t="s">
        <v>50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0.3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0.3</v>
      </c>
      <c r="W75" s="8">
        <v>0</v>
      </c>
      <c r="X75" s="8">
        <v>-0.3</v>
      </c>
      <c r="Y75" s="8">
        <v>0</v>
      </c>
    </row>
    <row r="76" spans="1:25" ht="15" thickBot="1" x14ac:dyDescent="0.35">
      <c r="A76" s="7" t="s">
        <v>51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0.3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0.3</v>
      </c>
      <c r="W76" s="8">
        <v>0</v>
      </c>
      <c r="X76" s="8">
        <v>-0.3</v>
      </c>
      <c r="Y76" s="8">
        <v>0</v>
      </c>
    </row>
    <row r="77" spans="1:25" ht="15" thickBot="1" x14ac:dyDescent="0.35">
      <c r="A77" s="7" t="s">
        <v>52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</row>
    <row r="78" spans="1:25" ht="15" thickBot="1" x14ac:dyDescent="0.35">
      <c r="A78" s="7" t="s">
        <v>53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0.3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0.3</v>
      </c>
      <c r="W78" s="8">
        <v>0</v>
      </c>
      <c r="X78" s="8">
        <v>-0.3</v>
      </c>
      <c r="Y78" s="8">
        <v>0</v>
      </c>
    </row>
    <row r="79" spans="1:25" ht="15" thickBot="1" x14ac:dyDescent="0.35">
      <c r="A79" s="7" t="s">
        <v>54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0.3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0.3</v>
      </c>
      <c r="R79" s="8">
        <v>0.3</v>
      </c>
      <c r="S79" s="8">
        <v>0</v>
      </c>
      <c r="T79" s="8">
        <v>0</v>
      </c>
      <c r="U79" s="8">
        <v>0</v>
      </c>
      <c r="V79" s="8">
        <v>0.9</v>
      </c>
      <c r="W79" s="8">
        <v>1</v>
      </c>
      <c r="X79" s="8">
        <v>0.1</v>
      </c>
      <c r="Y79" s="8">
        <v>10</v>
      </c>
    </row>
    <row r="80" spans="1:25" ht="15" thickBot="1" x14ac:dyDescent="0.35">
      <c r="A80" s="7" t="s">
        <v>55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0.3</v>
      </c>
      <c r="S80" s="8">
        <v>0</v>
      </c>
      <c r="T80" s="8">
        <v>0</v>
      </c>
      <c r="U80" s="8">
        <v>0</v>
      </c>
      <c r="V80" s="8">
        <v>0.3</v>
      </c>
      <c r="W80" s="8">
        <v>0</v>
      </c>
      <c r="X80" s="8">
        <v>-0.3</v>
      </c>
      <c r="Y80" s="8">
        <v>0</v>
      </c>
    </row>
    <row r="81" spans="1:25" ht="15" thickBot="1" x14ac:dyDescent="0.35">
      <c r="A81" s="7" t="s">
        <v>56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0.3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0.3</v>
      </c>
      <c r="S81" s="8">
        <v>0</v>
      </c>
      <c r="T81" s="8">
        <v>0</v>
      </c>
      <c r="U81" s="8">
        <v>0</v>
      </c>
      <c r="V81" s="8">
        <v>0.6</v>
      </c>
      <c r="W81" s="8">
        <v>0</v>
      </c>
      <c r="X81" s="8">
        <v>-0.6</v>
      </c>
      <c r="Y81" s="8">
        <v>0</v>
      </c>
    </row>
    <row r="82" spans="1:25" ht="15" thickBot="1" x14ac:dyDescent="0.35">
      <c r="A82" s="7" t="s">
        <v>57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0.3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0.3</v>
      </c>
      <c r="R82" s="8">
        <v>0</v>
      </c>
      <c r="S82" s="8">
        <v>0</v>
      </c>
      <c r="T82" s="8">
        <v>0</v>
      </c>
      <c r="U82" s="8">
        <v>0</v>
      </c>
      <c r="V82" s="8">
        <v>0.6</v>
      </c>
      <c r="W82" s="8">
        <v>0</v>
      </c>
      <c r="X82" s="8">
        <v>-0.6</v>
      </c>
      <c r="Y82" s="8">
        <v>0</v>
      </c>
    </row>
    <row r="83" spans="1:25" ht="15" thickBot="1" x14ac:dyDescent="0.35">
      <c r="A83" s="7" t="s">
        <v>58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0.3</v>
      </c>
      <c r="R83" s="8">
        <v>0</v>
      </c>
      <c r="S83" s="8">
        <v>0</v>
      </c>
      <c r="T83" s="8">
        <v>0</v>
      </c>
      <c r="U83" s="8">
        <v>0</v>
      </c>
      <c r="V83" s="8">
        <v>0.3</v>
      </c>
      <c r="W83" s="8">
        <v>0</v>
      </c>
      <c r="X83" s="8">
        <v>-0.3</v>
      </c>
      <c r="Y83" s="8">
        <v>0</v>
      </c>
    </row>
    <row r="84" spans="1:25" ht="15" thickBot="1" x14ac:dyDescent="0.35">
      <c r="A84" s="7" t="s">
        <v>59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0.3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0.3</v>
      </c>
      <c r="W84" s="8">
        <v>0</v>
      </c>
      <c r="X84" s="8">
        <v>-0.3</v>
      </c>
      <c r="Y84" s="8">
        <v>0</v>
      </c>
    </row>
    <row r="85" spans="1:25" ht="15" thickBot="1" x14ac:dyDescent="0.35">
      <c r="A85" s="7" t="s">
        <v>60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0.3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0.3</v>
      </c>
      <c r="S85" s="8">
        <v>0</v>
      </c>
      <c r="T85" s="8">
        <v>0</v>
      </c>
      <c r="U85" s="8">
        <v>0</v>
      </c>
      <c r="V85" s="8">
        <v>0.6</v>
      </c>
      <c r="W85" s="8">
        <v>0</v>
      </c>
      <c r="X85" s="8">
        <v>-0.6</v>
      </c>
      <c r="Y85" s="8">
        <v>0</v>
      </c>
    </row>
    <row r="86" spans="1:25" ht="15" thickBot="1" x14ac:dyDescent="0.35">
      <c r="A86" s="7" t="s">
        <v>61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0.3</v>
      </c>
      <c r="R86" s="8">
        <v>0</v>
      </c>
      <c r="S86" s="8">
        <v>0</v>
      </c>
      <c r="T86" s="8">
        <v>0</v>
      </c>
      <c r="U86" s="8">
        <v>0</v>
      </c>
      <c r="V86" s="8">
        <v>0.3</v>
      </c>
      <c r="W86" s="8">
        <v>0</v>
      </c>
      <c r="X86" s="8">
        <v>-0.3</v>
      </c>
      <c r="Y86" s="8">
        <v>0</v>
      </c>
    </row>
    <row r="87" spans="1:25" ht="15" thickBot="1" x14ac:dyDescent="0.35">
      <c r="A87" s="7" t="s">
        <v>62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0.3</v>
      </c>
      <c r="S87" s="8">
        <v>0</v>
      </c>
      <c r="T87" s="8">
        <v>0</v>
      </c>
      <c r="U87" s="8">
        <v>0</v>
      </c>
      <c r="V87" s="8">
        <v>0.3</v>
      </c>
      <c r="W87" s="8">
        <v>0</v>
      </c>
      <c r="X87" s="8">
        <v>-0.3</v>
      </c>
      <c r="Y87" s="8">
        <v>0</v>
      </c>
    </row>
    <row r="88" spans="1:25" ht="15" thickBot="1" x14ac:dyDescent="0.35">
      <c r="A88" s="7" t="s">
        <v>63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0.3</v>
      </c>
      <c r="R88" s="8">
        <v>0</v>
      </c>
      <c r="S88" s="8">
        <v>0</v>
      </c>
      <c r="T88" s="8">
        <v>0</v>
      </c>
      <c r="U88" s="8">
        <v>0</v>
      </c>
      <c r="V88" s="8">
        <v>0.3</v>
      </c>
      <c r="W88" s="8">
        <v>0</v>
      </c>
      <c r="X88" s="8">
        <v>-0.3</v>
      </c>
      <c r="Y88" s="8">
        <v>0</v>
      </c>
    </row>
    <row r="89" spans="1:25" ht="15" thickBot="1" x14ac:dyDescent="0.35">
      <c r="A89" s="7" t="s">
        <v>64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0.3</v>
      </c>
      <c r="S89" s="8">
        <v>0</v>
      </c>
      <c r="T89" s="8">
        <v>0</v>
      </c>
      <c r="U89" s="8">
        <v>0</v>
      </c>
      <c r="V89" s="8">
        <v>0.3</v>
      </c>
      <c r="W89" s="8">
        <v>0</v>
      </c>
      <c r="X89" s="8">
        <v>-0.3</v>
      </c>
      <c r="Y89" s="8">
        <v>0</v>
      </c>
    </row>
    <row r="90" spans="1:25" ht="15" thickBot="1" x14ac:dyDescent="0.35">
      <c r="A90" s="7" t="s">
        <v>65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0.3</v>
      </c>
      <c r="R90" s="8">
        <v>0</v>
      </c>
      <c r="S90" s="8">
        <v>0</v>
      </c>
      <c r="T90" s="8">
        <v>0</v>
      </c>
      <c r="U90" s="8">
        <v>0</v>
      </c>
      <c r="V90" s="8">
        <v>0.3</v>
      </c>
      <c r="W90" s="8">
        <v>0</v>
      </c>
      <c r="X90" s="8">
        <v>-0.3</v>
      </c>
      <c r="Y90" s="8">
        <v>0</v>
      </c>
    </row>
    <row r="91" spans="1:25" ht="15" thickBot="1" x14ac:dyDescent="0.35">
      <c r="A91" s="7" t="s">
        <v>66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</row>
    <row r="92" spans="1:25" ht="15" thickBot="1" x14ac:dyDescent="0.35">
      <c r="A92" s="7" t="s">
        <v>67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0.3</v>
      </c>
      <c r="R92" s="8">
        <v>0.3</v>
      </c>
      <c r="S92" s="8">
        <v>0</v>
      </c>
      <c r="T92" s="8">
        <v>0</v>
      </c>
      <c r="U92" s="8">
        <v>0</v>
      </c>
      <c r="V92" s="8">
        <v>0.6</v>
      </c>
      <c r="W92" s="8">
        <v>0</v>
      </c>
      <c r="X92" s="8">
        <v>-0.6</v>
      </c>
      <c r="Y92" s="8">
        <v>0</v>
      </c>
    </row>
    <row r="93" spans="1:25" ht="15" thickBot="1" x14ac:dyDescent="0.35">
      <c r="A93" s="7" t="s">
        <v>68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0.3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0.3</v>
      </c>
      <c r="R93" s="8">
        <v>0</v>
      </c>
      <c r="S93" s="8">
        <v>0</v>
      </c>
      <c r="T93" s="8">
        <v>0</v>
      </c>
      <c r="U93" s="8">
        <v>0</v>
      </c>
      <c r="V93" s="8">
        <v>0.6</v>
      </c>
      <c r="W93" s="8">
        <v>1</v>
      </c>
      <c r="X93" s="8">
        <v>0.4</v>
      </c>
      <c r="Y93" s="8">
        <v>40</v>
      </c>
    </row>
    <row r="94" spans="1:25" ht="15" thickBot="1" x14ac:dyDescent="0.35">
      <c r="A94" s="7" t="s">
        <v>69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0.3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0.3</v>
      </c>
      <c r="S94" s="8">
        <v>0</v>
      </c>
      <c r="T94" s="8">
        <v>0</v>
      </c>
      <c r="U94" s="8">
        <v>0</v>
      </c>
      <c r="V94" s="8">
        <v>0.6</v>
      </c>
      <c r="W94" s="8">
        <v>1</v>
      </c>
      <c r="X94" s="8">
        <v>0.4</v>
      </c>
      <c r="Y94" s="8">
        <v>40</v>
      </c>
    </row>
    <row r="95" spans="1:25" ht="15" thickBot="1" x14ac:dyDescent="0.35">
      <c r="A95" s="7" t="s">
        <v>70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0.3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0.3</v>
      </c>
      <c r="S95" s="8">
        <v>0</v>
      </c>
      <c r="T95" s="8">
        <v>0</v>
      </c>
      <c r="U95" s="8">
        <v>0</v>
      </c>
      <c r="V95" s="8">
        <v>0.6</v>
      </c>
      <c r="W95" s="8">
        <v>0</v>
      </c>
      <c r="X95" s="8">
        <v>-0.6</v>
      </c>
      <c r="Y95" s="8">
        <v>0</v>
      </c>
    </row>
    <row r="96" spans="1:25" ht="15" thickBot="1" x14ac:dyDescent="0.35">
      <c r="A96" s="7" t="s">
        <v>71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0.3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0.3</v>
      </c>
      <c r="R96" s="8">
        <v>0</v>
      </c>
      <c r="S96" s="8">
        <v>0</v>
      </c>
      <c r="T96" s="8">
        <v>0</v>
      </c>
      <c r="U96" s="8">
        <v>0</v>
      </c>
      <c r="V96" s="8">
        <v>0.6</v>
      </c>
      <c r="W96" s="8">
        <v>0</v>
      </c>
      <c r="X96" s="8">
        <v>-0.6</v>
      </c>
      <c r="Y96" s="8">
        <v>0</v>
      </c>
    </row>
    <row r="97" spans="1:2" ht="15" thickBot="1" x14ac:dyDescent="0.35"/>
    <row r="98" spans="1:2" ht="15" thickBot="1" x14ac:dyDescent="0.35">
      <c r="A98" s="9" t="s">
        <v>82</v>
      </c>
      <c r="B98" s="10">
        <v>0.6</v>
      </c>
    </row>
    <row r="99" spans="1:2" ht="15" thickBot="1" x14ac:dyDescent="0.35">
      <c r="A99" s="9" t="s">
        <v>123</v>
      </c>
      <c r="B99" s="10">
        <v>0.3</v>
      </c>
    </row>
    <row r="100" spans="1:2" ht="15" thickBot="1" x14ac:dyDescent="0.35">
      <c r="A100" s="9" t="s">
        <v>83</v>
      </c>
      <c r="B100" s="10">
        <v>10.8</v>
      </c>
    </row>
    <row r="101" spans="1:2" ht="15" thickBot="1" x14ac:dyDescent="0.35">
      <c r="A101" s="9" t="s">
        <v>84</v>
      </c>
      <c r="B101" s="10">
        <v>5</v>
      </c>
    </row>
    <row r="102" spans="1:2" ht="15" thickBot="1" x14ac:dyDescent="0.35">
      <c r="A102" s="9" t="s">
        <v>85</v>
      </c>
      <c r="B102" s="10">
        <v>5.8</v>
      </c>
    </row>
    <row r="103" spans="1:2" ht="15" thickBot="1" x14ac:dyDescent="0.35">
      <c r="A103" s="9" t="s">
        <v>86</v>
      </c>
      <c r="B103" s="10"/>
    </row>
    <row r="104" spans="1:2" ht="15" thickBot="1" x14ac:dyDescent="0.35">
      <c r="A104" s="9" t="s">
        <v>87</v>
      </c>
      <c r="B104" s="10"/>
    </row>
    <row r="105" spans="1:2" ht="15" thickBot="1" x14ac:dyDescent="0.35">
      <c r="A105" s="9" t="s">
        <v>88</v>
      </c>
      <c r="B105" s="10">
        <v>0</v>
      </c>
    </row>
    <row r="108" spans="1:2" ht="18" x14ac:dyDescent="0.35">
      <c r="A108" s="3" t="s">
        <v>124</v>
      </c>
    </row>
    <row r="109" spans="1:2" ht="18" x14ac:dyDescent="0.35">
      <c r="A109" s="3" t="s">
        <v>154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6FCA-13DD-4549-93E3-A9575322D24A}">
  <dimension ref="A1:AE109"/>
  <sheetViews>
    <sheetView zoomScale="70" zoomScaleNormal="70" workbookViewId="0"/>
  </sheetViews>
  <sheetFormatPr defaultRowHeight="14.4" x14ac:dyDescent="0.3"/>
  <cols>
    <col min="24" max="24" width="10" bestFit="1" customWidth="1"/>
  </cols>
  <sheetData>
    <row r="1" spans="1:31" ht="15" thickBot="1" x14ac:dyDescent="0.35">
      <c r="A1" t="s">
        <v>101</v>
      </c>
      <c r="B1" t="s">
        <v>102</v>
      </c>
      <c r="C1" t="s">
        <v>102</v>
      </c>
      <c r="D1" t="s">
        <v>102</v>
      </c>
      <c r="E1" t="s">
        <v>102</v>
      </c>
      <c r="F1" t="s">
        <v>102</v>
      </c>
      <c r="G1" t="s">
        <v>103</v>
      </c>
      <c r="H1" t="s">
        <v>103</v>
      </c>
      <c r="I1" t="s">
        <v>103</v>
      </c>
      <c r="J1" t="s">
        <v>103</v>
      </c>
      <c r="K1" t="s">
        <v>103</v>
      </c>
      <c r="L1" t="s">
        <v>104</v>
      </c>
      <c r="M1" t="s">
        <v>104</v>
      </c>
      <c r="N1" t="s">
        <v>104</v>
      </c>
      <c r="O1" t="s">
        <v>104</v>
      </c>
      <c r="P1" t="s">
        <v>104</v>
      </c>
      <c r="Q1" t="s">
        <v>105</v>
      </c>
      <c r="R1" t="s">
        <v>105</v>
      </c>
      <c r="S1" t="s">
        <v>105</v>
      </c>
      <c r="T1" t="s">
        <v>105</v>
      </c>
      <c r="U1" t="s">
        <v>105</v>
      </c>
      <c r="X1" s="7" t="s">
        <v>76</v>
      </c>
      <c r="Y1" s="7" t="s">
        <v>42</v>
      </c>
      <c r="Z1" s="7" t="s">
        <v>43</v>
      </c>
      <c r="AA1" s="7" t="s">
        <v>44</v>
      </c>
      <c r="AB1" s="7" t="s">
        <v>45</v>
      </c>
      <c r="AC1" s="40" t="s">
        <v>46</v>
      </c>
      <c r="AD1" s="7" t="s">
        <v>46</v>
      </c>
    </row>
    <row r="2" spans="1:31" ht="15" thickBot="1" x14ac:dyDescent="0.35">
      <c r="A2" t="s">
        <v>0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98</v>
      </c>
      <c r="X2" s="7" t="s">
        <v>73</v>
      </c>
      <c r="Y2" s="8">
        <v>0</v>
      </c>
      <c r="Z2" s="8">
        <v>94.7</v>
      </c>
      <c r="AA2" s="8">
        <v>0</v>
      </c>
      <c r="AB2" s="8">
        <v>213.1</v>
      </c>
      <c r="AC2" s="39">
        <v>47.4</v>
      </c>
      <c r="AD2" s="8">
        <f>AC2-$AC$2</f>
        <v>0</v>
      </c>
      <c r="AE2" t="s">
        <v>222</v>
      </c>
    </row>
    <row r="3" spans="1:31" ht="15" thickBot="1" x14ac:dyDescent="0.35">
      <c r="A3" t="s">
        <v>1</v>
      </c>
      <c r="B3">
        <v>1</v>
      </c>
      <c r="C3">
        <v>0</v>
      </c>
      <c r="D3">
        <v>1</v>
      </c>
      <c r="E3">
        <v>0</v>
      </c>
      <c r="F3">
        <v>0</v>
      </c>
      <c r="G3">
        <v>0</v>
      </c>
      <c r="H3">
        <v>1</v>
      </c>
      <c r="I3">
        <v>1</v>
      </c>
      <c r="J3">
        <v>0</v>
      </c>
      <c r="K3">
        <v>1</v>
      </c>
      <c r="L3">
        <v>1</v>
      </c>
      <c r="M3">
        <v>1</v>
      </c>
      <c r="N3">
        <v>0</v>
      </c>
      <c r="O3">
        <v>1</v>
      </c>
      <c r="P3">
        <v>1</v>
      </c>
      <c r="Q3">
        <v>1</v>
      </c>
      <c r="R3">
        <v>0</v>
      </c>
      <c r="S3">
        <v>1</v>
      </c>
      <c r="T3">
        <v>0</v>
      </c>
      <c r="U3">
        <v>1</v>
      </c>
      <c r="V3">
        <f>stat1_1lepcso!V3*1000+1000</f>
        <v>2000</v>
      </c>
      <c r="Y3" s="7" t="s">
        <v>106</v>
      </c>
      <c r="Z3" s="7" t="s">
        <v>107</v>
      </c>
      <c r="AA3" s="7" t="s">
        <v>108</v>
      </c>
      <c r="AB3" s="7" t="s">
        <v>109</v>
      </c>
      <c r="AC3" s="7" t="s">
        <v>110</v>
      </c>
      <c r="AD3" s="7" t="s">
        <v>110</v>
      </c>
    </row>
    <row r="4" spans="1:31" ht="15" thickBot="1" x14ac:dyDescent="0.35">
      <c r="A4" t="s">
        <v>2</v>
      </c>
      <c r="B4">
        <v>1</v>
      </c>
      <c r="C4">
        <v>1</v>
      </c>
      <c r="D4">
        <v>1</v>
      </c>
      <c r="E4">
        <v>1</v>
      </c>
      <c r="F4">
        <v>1</v>
      </c>
      <c r="G4">
        <v>0</v>
      </c>
      <c r="H4">
        <v>0</v>
      </c>
      <c r="I4">
        <v>1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1</v>
      </c>
      <c r="S4">
        <v>1</v>
      </c>
      <c r="T4">
        <v>1</v>
      </c>
      <c r="U4">
        <v>0</v>
      </c>
      <c r="V4">
        <f>stat1_1lepcso!V4*1000+1000</f>
        <v>2000</v>
      </c>
      <c r="Y4" s="8">
        <v>0</v>
      </c>
      <c r="Z4" s="8">
        <v>0</v>
      </c>
      <c r="AA4" s="8">
        <v>0</v>
      </c>
      <c r="AB4" s="8">
        <v>23.7</v>
      </c>
      <c r="AC4" s="8">
        <v>165.7</v>
      </c>
      <c r="AD4" s="8">
        <f>AC4-$AC$2</f>
        <v>118.29999999999998</v>
      </c>
    </row>
    <row r="5" spans="1:31" ht="15" thickBot="1" x14ac:dyDescent="0.35">
      <c r="A5" t="s">
        <v>3</v>
      </c>
      <c r="B5">
        <v>0</v>
      </c>
      <c r="C5">
        <v>1</v>
      </c>
      <c r="D5">
        <v>0</v>
      </c>
      <c r="E5">
        <v>0</v>
      </c>
      <c r="F5">
        <v>1</v>
      </c>
      <c r="G5">
        <v>0</v>
      </c>
      <c r="H5">
        <v>0</v>
      </c>
      <c r="I5">
        <v>1</v>
      </c>
      <c r="J5">
        <v>1</v>
      </c>
      <c r="K5">
        <v>1</v>
      </c>
      <c r="L5">
        <v>1</v>
      </c>
      <c r="M5">
        <v>1</v>
      </c>
      <c r="N5">
        <v>0</v>
      </c>
      <c r="O5">
        <v>1</v>
      </c>
      <c r="P5">
        <v>0</v>
      </c>
      <c r="Q5">
        <v>1</v>
      </c>
      <c r="R5">
        <v>1</v>
      </c>
      <c r="S5">
        <v>0</v>
      </c>
      <c r="T5">
        <v>0</v>
      </c>
      <c r="U5">
        <v>1</v>
      </c>
      <c r="V5">
        <f>stat1_1lepcso!V5*1000+1000</f>
        <v>1000</v>
      </c>
      <c r="Y5" s="7" t="s">
        <v>111</v>
      </c>
      <c r="Z5" s="7" t="s">
        <v>112</v>
      </c>
      <c r="AA5" s="7" t="s">
        <v>113</v>
      </c>
      <c r="AB5" s="7" t="s">
        <v>114</v>
      </c>
      <c r="AC5" s="7" t="s">
        <v>115</v>
      </c>
      <c r="AD5" s="7" t="s">
        <v>115</v>
      </c>
    </row>
    <row r="6" spans="1:31" ht="15" thickBot="1" x14ac:dyDescent="0.35">
      <c r="A6" t="s">
        <v>4</v>
      </c>
      <c r="B6">
        <v>0</v>
      </c>
      <c r="C6">
        <v>0</v>
      </c>
      <c r="D6">
        <v>0</v>
      </c>
      <c r="E6">
        <v>1</v>
      </c>
      <c r="F6">
        <v>1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1</v>
      </c>
      <c r="N6">
        <v>1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  <c r="U6">
        <v>1</v>
      </c>
      <c r="V6">
        <f>stat1_1lepcso!V6*1000+1000</f>
        <v>1000</v>
      </c>
      <c r="Y6" s="8">
        <v>0</v>
      </c>
      <c r="Z6" s="8">
        <v>23.7</v>
      </c>
      <c r="AA6" s="8">
        <v>0</v>
      </c>
      <c r="AB6" s="8">
        <v>0</v>
      </c>
      <c r="AC6" s="8">
        <v>165.7</v>
      </c>
      <c r="AD6" s="8">
        <f>AC6-$AC$2</f>
        <v>118.29999999999998</v>
      </c>
    </row>
    <row r="7" spans="1:31" ht="15" thickBot="1" x14ac:dyDescent="0.35">
      <c r="A7" t="s">
        <v>5</v>
      </c>
      <c r="B7">
        <v>0</v>
      </c>
      <c r="C7">
        <v>0</v>
      </c>
      <c r="D7">
        <v>1</v>
      </c>
      <c r="E7">
        <v>1</v>
      </c>
      <c r="F7">
        <v>0</v>
      </c>
      <c r="G7">
        <v>0</v>
      </c>
      <c r="H7">
        <v>0</v>
      </c>
      <c r="I7">
        <v>1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  <c r="T7">
        <v>1</v>
      </c>
      <c r="U7">
        <v>0</v>
      </c>
      <c r="V7">
        <f>stat1_1lepcso!V7*1000+1000</f>
        <v>1000</v>
      </c>
      <c r="Y7" s="7" t="s">
        <v>116</v>
      </c>
      <c r="Z7" s="7" t="s">
        <v>117</v>
      </c>
      <c r="AA7" s="7" t="s">
        <v>118</v>
      </c>
      <c r="AB7" s="7" t="s">
        <v>119</v>
      </c>
      <c r="AC7" s="7" t="s">
        <v>120</v>
      </c>
      <c r="AD7" s="7" t="s">
        <v>120</v>
      </c>
    </row>
    <row r="8" spans="1:31" ht="15" thickBot="1" x14ac:dyDescent="0.35">
      <c r="A8" t="s">
        <v>6</v>
      </c>
      <c r="B8">
        <v>0</v>
      </c>
      <c r="C8">
        <v>1</v>
      </c>
      <c r="D8">
        <v>1</v>
      </c>
      <c r="E8">
        <v>1</v>
      </c>
      <c r="F8">
        <v>0</v>
      </c>
      <c r="G8">
        <v>1</v>
      </c>
      <c r="H8">
        <v>1</v>
      </c>
      <c r="I8">
        <v>1</v>
      </c>
      <c r="J8">
        <v>1</v>
      </c>
      <c r="K8">
        <v>0</v>
      </c>
      <c r="L8">
        <v>1</v>
      </c>
      <c r="M8">
        <v>0</v>
      </c>
      <c r="N8">
        <v>1</v>
      </c>
      <c r="O8">
        <v>1</v>
      </c>
      <c r="P8">
        <v>1</v>
      </c>
      <c r="Q8">
        <v>0</v>
      </c>
      <c r="R8">
        <v>0</v>
      </c>
      <c r="S8">
        <v>1</v>
      </c>
      <c r="T8">
        <v>0</v>
      </c>
      <c r="U8">
        <v>0</v>
      </c>
      <c r="V8">
        <f>stat1_1lepcso!V8*1000+1000</f>
        <v>1000</v>
      </c>
      <c r="Y8" s="8">
        <v>47.4</v>
      </c>
      <c r="Z8" s="8">
        <v>0</v>
      </c>
      <c r="AA8" s="8">
        <v>94.7</v>
      </c>
      <c r="AB8" s="8">
        <v>47.4</v>
      </c>
      <c r="AC8" s="8">
        <v>189.4</v>
      </c>
      <c r="AD8" s="8">
        <f>AC8-$AC$2</f>
        <v>142</v>
      </c>
    </row>
    <row r="9" spans="1:31" x14ac:dyDescent="0.3">
      <c r="A9" t="s">
        <v>7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0</v>
      </c>
      <c r="I9">
        <v>1</v>
      </c>
      <c r="J9">
        <v>0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f>stat1_1lepcso!V9*1000+1000</f>
        <v>1000</v>
      </c>
    </row>
    <row r="10" spans="1:31" x14ac:dyDescent="0.3">
      <c r="A10" t="s">
        <v>8</v>
      </c>
      <c r="B10">
        <v>0</v>
      </c>
      <c r="C10">
        <v>0</v>
      </c>
      <c r="D10">
        <v>0</v>
      </c>
      <c r="E10">
        <v>1</v>
      </c>
      <c r="F10">
        <v>0</v>
      </c>
      <c r="G10">
        <v>0</v>
      </c>
      <c r="H10">
        <v>1</v>
      </c>
      <c r="I10">
        <v>1</v>
      </c>
      <c r="J10">
        <v>0</v>
      </c>
      <c r="K10">
        <v>1</v>
      </c>
      <c r="L10">
        <v>0</v>
      </c>
      <c r="M10">
        <v>0</v>
      </c>
      <c r="N10">
        <v>0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0</v>
      </c>
      <c r="V10">
        <f>stat1_1lepcso!V10*1000+1000</f>
        <v>2000</v>
      </c>
      <c r="X10" t="str">
        <f>stat1_1lepcso!W1</f>
        <v>helyes</v>
      </c>
      <c r="Y10" t="str">
        <f>stat1_1lepcso!X1</f>
        <v>0001</v>
      </c>
      <c r="Z10" t="str">
        <f>stat1_1lepcso!Y1</f>
        <v>0011</v>
      </c>
      <c r="AA10" t="str">
        <f>stat1_1lepcso!Z1</f>
        <v>0001</v>
      </c>
      <c r="AB10" t="str">
        <f>stat1_1lepcso!AA1</f>
        <v>1101</v>
      </c>
      <c r="AC10" s="38" t="str">
        <f>stat1_1lepcso!AB1</f>
        <v>0111</v>
      </c>
      <c r="AD10" t="str">
        <f>AC10</f>
        <v>0111</v>
      </c>
    </row>
    <row r="11" spans="1:31" ht="15" thickBot="1" x14ac:dyDescent="0.35">
      <c r="A11" t="s">
        <v>9</v>
      </c>
      <c r="B11">
        <v>1</v>
      </c>
      <c r="C11">
        <v>0</v>
      </c>
      <c r="D11">
        <v>0</v>
      </c>
      <c r="E11">
        <v>1</v>
      </c>
      <c r="F11">
        <v>0</v>
      </c>
      <c r="G11">
        <v>1</v>
      </c>
      <c r="H11">
        <v>1</v>
      </c>
      <c r="I11">
        <v>1</v>
      </c>
      <c r="J11">
        <v>1</v>
      </c>
      <c r="K11">
        <v>1</v>
      </c>
      <c r="L11">
        <v>0</v>
      </c>
      <c r="M11">
        <v>0</v>
      </c>
      <c r="N11">
        <v>1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1</v>
      </c>
      <c r="V11">
        <f>stat1_1lepcso!V11*1000+1000</f>
        <v>1000</v>
      </c>
    </row>
    <row r="12" spans="1:31" ht="15" thickBot="1" x14ac:dyDescent="0.35">
      <c r="A12" t="s">
        <v>10</v>
      </c>
      <c r="B12">
        <v>1</v>
      </c>
      <c r="C12">
        <v>0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0</v>
      </c>
      <c r="K12">
        <v>1</v>
      </c>
      <c r="L12">
        <v>0</v>
      </c>
      <c r="M12">
        <v>1</v>
      </c>
      <c r="N12">
        <v>1</v>
      </c>
      <c r="O12">
        <v>1</v>
      </c>
      <c r="P12">
        <v>0</v>
      </c>
      <c r="Q12">
        <v>0</v>
      </c>
      <c r="R12">
        <v>1</v>
      </c>
      <c r="S12">
        <v>1</v>
      </c>
      <c r="T12">
        <v>1</v>
      </c>
      <c r="U12">
        <v>0</v>
      </c>
      <c r="V12">
        <f>stat1_1lepcso!V12*1000+1000</f>
        <v>1000</v>
      </c>
      <c r="X12" s="7" t="s">
        <v>76</v>
      </c>
      <c r="Y12" s="7" t="s">
        <v>42</v>
      </c>
      <c r="Z12" s="7" t="s">
        <v>43</v>
      </c>
      <c r="AA12" s="7" t="s">
        <v>44</v>
      </c>
      <c r="AB12" s="7" t="s">
        <v>45</v>
      </c>
      <c r="AC12" s="40" t="s">
        <v>46</v>
      </c>
      <c r="AD12" s="7" t="s">
        <v>46</v>
      </c>
    </row>
    <row r="13" spans="1:31" ht="15" thickBot="1" x14ac:dyDescent="0.35">
      <c r="A13" t="s">
        <v>11</v>
      </c>
      <c r="B13">
        <v>0</v>
      </c>
      <c r="C13">
        <v>1</v>
      </c>
      <c r="D13">
        <v>1</v>
      </c>
      <c r="E13">
        <v>0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1</v>
      </c>
      <c r="Q13">
        <v>1</v>
      </c>
      <c r="R13">
        <v>0</v>
      </c>
      <c r="S13">
        <v>1</v>
      </c>
      <c r="T13">
        <v>0</v>
      </c>
      <c r="U13">
        <v>1</v>
      </c>
      <c r="V13">
        <f>stat1_1lepcso!V13*1000+1000</f>
        <v>1000</v>
      </c>
      <c r="X13" s="7" t="s">
        <v>73</v>
      </c>
      <c r="Y13" s="8">
        <f>IF(Y2=0,0,1)</f>
        <v>0</v>
      </c>
      <c r="Z13" s="8">
        <f t="shared" ref="Z13:AC19" si="0">IF(Z2=0,0,1)</f>
        <v>1</v>
      </c>
      <c r="AA13" s="8">
        <f t="shared" si="0"/>
        <v>0</v>
      </c>
      <c r="AB13" s="8">
        <f t="shared" si="0"/>
        <v>1</v>
      </c>
      <c r="AC13" s="8">
        <f t="shared" si="0"/>
        <v>1</v>
      </c>
      <c r="AD13" s="8">
        <f t="shared" ref="AD13" si="1">IF(AD2=0,0,1)</f>
        <v>0</v>
      </c>
    </row>
    <row r="14" spans="1:31" ht="15" thickBot="1" x14ac:dyDescent="0.35">
      <c r="A14" t="s">
        <v>12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0</v>
      </c>
      <c r="I14">
        <v>0</v>
      </c>
      <c r="J14">
        <v>1</v>
      </c>
      <c r="K14">
        <v>0</v>
      </c>
      <c r="L14">
        <v>1</v>
      </c>
      <c r="M14">
        <v>0</v>
      </c>
      <c r="N14">
        <v>1</v>
      </c>
      <c r="O14">
        <v>0</v>
      </c>
      <c r="P14">
        <v>1</v>
      </c>
      <c r="Q14">
        <v>1</v>
      </c>
      <c r="R14">
        <v>0</v>
      </c>
      <c r="S14">
        <v>0</v>
      </c>
      <c r="T14">
        <v>0</v>
      </c>
      <c r="U14">
        <v>0</v>
      </c>
      <c r="V14">
        <f>stat1_1lepcso!V14*1000+1000</f>
        <v>1000</v>
      </c>
      <c r="Y14" s="7" t="s">
        <v>106</v>
      </c>
      <c r="Z14" s="7" t="s">
        <v>107</v>
      </c>
      <c r="AA14" s="7" t="s">
        <v>108</v>
      </c>
      <c r="AB14" s="7" t="s">
        <v>109</v>
      </c>
      <c r="AC14" s="7" t="s">
        <v>110</v>
      </c>
      <c r="AD14" s="7" t="s">
        <v>110</v>
      </c>
    </row>
    <row r="15" spans="1:31" ht="15" thickBot="1" x14ac:dyDescent="0.35">
      <c r="A15" t="s">
        <v>13</v>
      </c>
      <c r="B15">
        <v>1</v>
      </c>
      <c r="C15">
        <v>0</v>
      </c>
      <c r="D15">
        <v>1</v>
      </c>
      <c r="E15">
        <v>0</v>
      </c>
      <c r="F15">
        <v>1</v>
      </c>
      <c r="G15">
        <v>1</v>
      </c>
      <c r="H15">
        <v>0</v>
      </c>
      <c r="I15">
        <v>1</v>
      </c>
      <c r="J15">
        <v>0</v>
      </c>
      <c r="K15">
        <v>1</v>
      </c>
      <c r="L15">
        <v>0</v>
      </c>
      <c r="M15">
        <v>1</v>
      </c>
      <c r="N15">
        <v>0</v>
      </c>
      <c r="O15">
        <v>1</v>
      </c>
      <c r="P15">
        <v>1</v>
      </c>
      <c r="Q15">
        <v>0</v>
      </c>
      <c r="R15">
        <v>0</v>
      </c>
      <c r="S15">
        <v>1</v>
      </c>
      <c r="T15">
        <v>0</v>
      </c>
      <c r="U15">
        <v>0</v>
      </c>
      <c r="V15">
        <f>stat1_1lepcso!V15*1000+1000</f>
        <v>1000</v>
      </c>
      <c r="Y15" s="8">
        <f>IF(Y4=0,0,1)</f>
        <v>0</v>
      </c>
      <c r="Z15" s="8">
        <f t="shared" si="0"/>
        <v>0</v>
      </c>
      <c r="AA15" s="8">
        <f t="shared" si="0"/>
        <v>0</v>
      </c>
      <c r="AB15" s="8">
        <f t="shared" si="0"/>
        <v>1</v>
      </c>
      <c r="AC15" s="8">
        <f t="shared" si="0"/>
        <v>1</v>
      </c>
      <c r="AD15" s="8">
        <f t="shared" ref="AD15" si="2">IF(AD4=0,0,1)</f>
        <v>1</v>
      </c>
    </row>
    <row r="16" spans="1:31" ht="15" thickBot="1" x14ac:dyDescent="0.35">
      <c r="A16" t="s">
        <v>14</v>
      </c>
      <c r="B16">
        <v>0</v>
      </c>
      <c r="C16">
        <v>1</v>
      </c>
      <c r="D16">
        <v>0</v>
      </c>
      <c r="E16">
        <v>0</v>
      </c>
      <c r="F16">
        <v>0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1</v>
      </c>
      <c r="O16">
        <v>1</v>
      </c>
      <c r="P16">
        <v>0</v>
      </c>
      <c r="Q16">
        <v>0</v>
      </c>
      <c r="R16">
        <v>1</v>
      </c>
      <c r="S16">
        <v>1</v>
      </c>
      <c r="T16">
        <v>0</v>
      </c>
      <c r="U16">
        <v>1</v>
      </c>
      <c r="V16">
        <f>stat1_1lepcso!V16*1000+1000</f>
        <v>1000</v>
      </c>
      <c r="Y16" s="7" t="s">
        <v>111</v>
      </c>
      <c r="Z16" s="7" t="s">
        <v>112</v>
      </c>
      <c r="AA16" s="7" t="s">
        <v>113</v>
      </c>
      <c r="AB16" s="7" t="s">
        <v>114</v>
      </c>
      <c r="AC16" s="7" t="s">
        <v>115</v>
      </c>
      <c r="AD16" s="7" t="s">
        <v>115</v>
      </c>
    </row>
    <row r="17" spans="1:30" ht="15" thickBot="1" x14ac:dyDescent="0.35">
      <c r="A17" t="s">
        <v>15</v>
      </c>
      <c r="B17">
        <v>0</v>
      </c>
      <c r="C17">
        <v>1</v>
      </c>
      <c r="D17">
        <v>0</v>
      </c>
      <c r="E17">
        <v>1</v>
      </c>
      <c r="F17">
        <v>1</v>
      </c>
      <c r="G17">
        <v>0</v>
      </c>
      <c r="H17">
        <v>1</v>
      </c>
      <c r="I17">
        <v>1</v>
      </c>
      <c r="J17">
        <v>1</v>
      </c>
      <c r="K17">
        <v>0</v>
      </c>
      <c r="L17">
        <v>1</v>
      </c>
      <c r="M17">
        <v>1</v>
      </c>
      <c r="N17">
        <v>0</v>
      </c>
      <c r="O17">
        <v>1</v>
      </c>
      <c r="P17">
        <v>0</v>
      </c>
      <c r="Q17">
        <v>1</v>
      </c>
      <c r="R17">
        <v>0</v>
      </c>
      <c r="S17">
        <v>1</v>
      </c>
      <c r="T17">
        <v>1</v>
      </c>
      <c r="U17">
        <v>0</v>
      </c>
      <c r="V17">
        <f>stat1_1lepcso!V17*1000+1000</f>
        <v>1000</v>
      </c>
      <c r="Y17" s="8">
        <f>IF(Y6=0,0,1)</f>
        <v>0</v>
      </c>
      <c r="Z17" s="8">
        <f t="shared" si="0"/>
        <v>1</v>
      </c>
      <c r="AA17" s="8">
        <f t="shared" si="0"/>
        <v>0</v>
      </c>
      <c r="AB17" s="8">
        <f t="shared" si="0"/>
        <v>0</v>
      </c>
      <c r="AC17" s="8">
        <f t="shared" si="0"/>
        <v>1</v>
      </c>
      <c r="AD17" s="8">
        <f t="shared" ref="AD17" si="3">IF(AD6=0,0,1)</f>
        <v>1</v>
      </c>
    </row>
    <row r="18" spans="1:30" ht="15" thickBot="1" x14ac:dyDescent="0.35">
      <c r="A18" t="s">
        <v>16</v>
      </c>
      <c r="B18">
        <v>1</v>
      </c>
      <c r="C18">
        <v>1</v>
      </c>
      <c r="D18">
        <v>0</v>
      </c>
      <c r="E18">
        <v>0</v>
      </c>
      <c r="F18">
        <v>1</v>
      </c>
      <c r="G18">
        <v>0</v>
      </c>
      <c r="H18">
        <v>0</v>
      </c>
      <c r="I18">
        <v>0</v>
      </c>
      <c r="J18">
        <v>1</v>
      </c>
      <c r="K18">
        <v>0</v>
      </c>
      <c r="L18">
        <v>1</v>
      </c>
      <c r="M18">
        <v>1</v>
      </c>
      <c r="N18">
        <v>0</v>
      </c>
      <c r="O18">
        <v>0</v>
      </c>
      <c r="P18">
        <v>1</v>
      </c>
      <c r="Q18">
        <v>0</v>
      </c>
      <c r="R18">
        <v>1</v>
      </c>
      <c r="S18">
        <v>0</v>
      </c>
      <c r="T18">
        <v>0</v>
      </c>
      <c r="U18">
        <v>0</v>
      </c>
      <c r="V18">
        <f>stat1_1lepcso!V18*1000+1000</f>
        <v>1000</v>
      </c>
      <c r="Y18" s="7" t="s">
        <v>116</v>
      </c>
      <c r="Z18" s="7" t="s">
        <v>117</v>
      </c>
      <c r="AA18" s="7" t="s">
        <v>118</v>
      </c>
      <c r="AB18" s="7" t="s">
        <v>119</v>
      </c>
      <c r="AC18" s="7" t="s">
        <v>120</v>
      </c>
      <c r="AD18" s="7" t="s">
        <v>120</v>
      </c>
    </row>
    <row r="19" spans="1:30" ht="15" thickBot="1" x14ac:dyDescent="0.35">
      <c r="A19" t="s">
        <v>17</v>
      </c>
      <c r="B19">
        <v>1</v>
      </c>
      <c r="C19">
        <v>1</v>
      </c>
      <c r="D19">
        <v>1</v>
      </c>
      <c r="E19">
        <v>0</v>
      </c>
      <c r="F19">
        <v>0</v>
      </c>
      <c r="G19">
        <v>1</v>
      </c>
      <c r="H19">
        <v>1</v>
      </c>
      <c r="I19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1</v>
      </c>
      <c r="R19">
        <v>0</v>
      </c>
      <c r="S19">
        <v>1</v>
      </c>
      <c r="T19">
        <v>1</v>
      </c>
      <c r="U19">
        <v>1</v>
      </c>
      <c r="V19">
        <f>stat1_1lepcso!V19*1000+1000</f>
        <v>1000</v>
      </c>
      <c r="Y19" s="8">
        <f>IF(Y8=0,0,1)</f>
        <v>1</v>
      </c>
      <c r="Z19" s="8">
        <f t="shared" si="0"/>
        <v>0</v>
      </c>
      <c r="AA19" s="8">
        <f t="shared" si="0"/>
        <v>1</v>
      </c>
      <c r="AB19" s="8">
        <f t="shared" si="0"/>
        <v>1</v>
      </c>
      <c r="AC19" s="8">
        <f t="shared" si="0"/>
        <v>1</v>
      </c>
      <c r="AD19" s="8">
        <f t="shared" ref="AD19" si="4">IF(AD8=0,0,1)</f>
        <v>1</v>
      </c>
    </row>
    <row r="20" spans="1:30" x14ac:dyDescent="0.3">
      <c r="A20" t="s">
        <v>18</v>
      </c>
      <c r="B20">
        <v>0</v>
      </c>
      <c r="C20">
        <v>0</v>
      </c>
      <c r="D20">
        <v>1</v>
      </c>
      <c r="E20">
        <v>1</v>
      </c>
      <c r="F20">
        <v>0</v>
      </c>
      <c r="G20">
        <v>1</v>
      </c>
      <c r="H20">
        <v>1</v>
      </c>
      <c r="I20">
        <v>1</v>
      </c>
      <c r="J20">
        <v>1</v>
      </c>
      <c r="K20">
        <v>1</v>
      </c>
      <c r="L20">
        <v>0</v>
      </c>
      <c r="M20">
        <v>1</v>
      </c>
      <c r="N20">
        <v>0</v>
      </c>
      <c r="O20">
        <v>1</v>
      </c>
      <c r="P20">
        <v>1</v>
      </c>
      <c r="Q20">
        <v>0</v>
      </c>
      <c r="R20">
        <v>1</v>
      </c>
      <c r="S20">
        <v>0</v>
      </c>
      <c r="T20">
        <v>0</v>
      </c>
      <c r="U20">
        <v>0</v>
      </c>
      <c r="V20">
        <f>stat1_1lepcso!V20*1000+1000</f>
        <v>1000</v>
      </c>
    </row>
    <row r="21" spans="1:30" x14ac:dyDescent="0.3">
      <c r="A21" t="s">
        <v>19</v>
      </c>
      <c r="B21">
        <v>1</v>
      </c>
      <c r="C21">
        <v>1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1</v>
      </c>
      <c r="K21">
        <v>1</v>
      </c>
      <c r="L21">
        <v>0</v>
      </c>
      <c r="M21">
        <v>0</v>
      </c>
      <c r="N21">
        <v>0</v>
      </c>
      <c r="O21">
        <v>0</v>
      </c>
      <c r="P21">
        <v>1</v>
      </c>
      <c r="Q21">
        <v>1</v>
      </c>
      <c r="R21">
        <v>0</v>
      </c>
      <c r="S21">
        <v>1</v>
      </c>
      <c r="T21">
        <v>0</v>
      </c>
      <c r="U21">
        <v>0</v>
      </c>
      <c r="V21">
        <f>stat1_1lepcso!V21*1000+1000</f>
        <v>1000</v>
      </c>
      <c r="X21" t="s">
        <v>220</v>
      </c>
      <c r="Y21" t="str">
        <f>Y13&amp;Y15&amp;Y17&amp;Y19</f>
        <v>0001</v>
      </c>
      <c r="Z21" t="str">
        <f t="shared" ref="Z21:AC21" si="5">Z13&amp;Z15&amp;Z17&amp;Z19</f>
        <v>1010</v>
      </c>
      <c r="AA21" t="str">
        <f t="shared" si="5"/>
        <v>0001</v>
      </c>
      <c r="AB21" t="str">
        <f t="shared" si="5"/>
        <v>1101</v>
      </c>
      <c r="AC21" s="38" t="str">
        <f t="shared" si="5"/>
        <v>1111</v>
      </c>
      <c r="AD21" t="str">
        <f t="shared" ref="AD21" si="6">AD13&amp;AD15&amp;AD17&amp;AD19</f>
        <v>0111</v>
      </c>
    </row>
    <row r="22" spans="1:30" x14ac:dyDescent="0.3">
      <c r="A22" t="s">
        <v>20</v>
      </c>
      <c r="B22">
        <v>0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0</v>
      </c>
      <c r="J22">
        <v>1</v>
      </c>
      <c r="K22">
        <v>1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f>stat1_1lepcso!V22*1000+1000</f>
        <v>1000</v>
      </c>
      <c r="AC22" s="38"/>
    </row>
    <row r="23" spans="1:30" x14ac:dyDescent="0.3">
      <c r="A23" t="s">
        <v>21</v>
      </c>
      <c r="B23">
        <v>1</v>
      </c>
      <c r="C23">
        <v>1</v>
      </c>
      <c r="D23">
        <v>0</v>
      </c>
      <c r="E23">
        <v>0</v>
      </c>
      <c r="F23">
        <v>1</v>
      </c>
      <c r="G23">
        <v>1</v>
      </c>
      <c r="H23">
        <v>1</v>
      </c>
      <c r="I23">
        <v>0</v>
      </c>
      <c r="J23">
        <v>1</v>
      </c>
      <c r="K23">
        <v>1</v>
      </c>
      <c r="L23">
        <v>0</v>
      </c>
      <c r="M23">
        <v>0</v>
      </c>
      <c r="N23">
        <v>1</v>
      </c>
      <c r="O23">
        <v>1</v>
      </c>
      <c r="P23">
        <v>1</v>
      </c>
      <c r="Q23">
        <v>1</v>
      </c>
      <c r="R23">
        <v>1</v>
      </c>
      <c r="S23">
        <v>0</v>
      </c>
      <c r="T23">
        <v>1</v>
      </c>
      <c r="U23">
        <v>0</v>
      </c>
      <c r="V23">
        <f>stat1_1lepcso!V23*1000+1000</f>
        <v>1000</v>
      </c>
      <c r="X23" t="s">
        <v>221</v>
      </c>
      <c r="Y23">
        <f>IF(Y21=Y10,1,0)</f>
        <v>1</v>
      </c>
      <c r="Z23">
        <f t="shared" ref="Z23:AC23" si="7">IF(Z21=Z10,1,0)</f>
        <v>0</v>
      </c>
      <c r="AA23">
        <f t="shared" si="7"/>
        <v>1</v>
      </c>
      <c r="AB23">
        <f t="shared" si="7"/>
        <v>1</v>
      </c>
      <c r="AC23" s="38">
        <f t="shared" si="7"/>
        <v>0</v>
      </c>
      <c r="AD23">
        <f t="shared" ref="AD23" si="8">IF(AD21=AD10,1,0)</f>
        <v>1</v>
      </c>
    </row>
    <row r="24" spans="1:30" x14ac:dyDescent="0.3">
      <c r="A24" t="s">
        <v>22</v>
      </c>
      <c r="B24">
        <v>0</v>
      </c>
      <c r="C24">
        <v>0</v>
      </c>
      <c r="D24">
        <v>0</v>
      </c>
      <c r="E24">
        <v>1</v>
      </c>
      <c r="F24">
        <v>0</v>
      </c>
      <c r="G24">
        <v>1</v>
      </c>
      <c r="H24">
        <v>0</v>
      </c>
      <c r="I24">
        <v>0</v>
      </c>
      <c r="J24">
        <v>0</v>
      </c>
      <c r="K24">
        <v>1</v>
      </c>
      <c r="L24">
        <v>0</v>
      </c>
      <c r="M24">
        <v>1</v>
      </c>
      <c r="N24">
        <v>1</v>
      </c>
      <c r="O24">
        <v>0</v>
      </c>
      <c r="P24">
        <v>1</v>
      </c>
      <c r="Q24">
        <v>1</v>
      </c>
      <c r="R24">
        <v>0</v>
      </c>
      <c r="S24">
        <v>0</v>
      </c>
      <c r="T24">
        <v>0</v>
      </c>
      <c r="U24">
        <v>1</v>
      </c>
      <c r="V24">
        <f>stat1_1lepcso!V24*1000+1000</f>
        <v>2000</v>
      </c>
      <c r="Y24" t="s">
        <v>209</v>
      </c>
      <c r="Z24" t="s">
        <v>223</v>
      </c>
      <c r="AA24" t="s">
        <v>209</v>
      </c>
      <c r="AB24" t="s">
        <v>209</v>
      </c>
      <c r="AD24" t="s">
        <v>209</v>
      </c>
    </row>
    <row r="25" spans="1:30" x14ac:dyDescent="0.3">
      <c r="A25" t="s">
        <v>23</v>
      </c>
      <c r="B25">
        <v>0</v>
      </c>
      <c r="C25">
        <v>1</v>
      </c>
      <c r="D25">
        <v>0</v>
      </c>
      <c r="E25">
        <v>0</v>
      </c>
      <c r="F25">
        <v>1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1</v>
      </c>
      <c r="P25">
        <v>0</v>
      </c>
      <c r="Q25">
        <v>0</v>
      </c>
      <c r="R25">
        <v>1</v>
      </c>
      <c r="S25">
        <v>1</v>
      </c>
      <c r="T25">
        <v>0</v>
      </c>
      <c r="U25">
        <v>0</v>
      </c>
      <c r="V25">
        <f>stat1_1lepcso!V25*1000+1000</f>
        <v>2000</v>
      </c>
    </row>
    <row r="26" spans="1:30" x14ac:dyDescent="0.3">
      <c r="A26" t="s">
        <v>24</v>
      </c>
      <c r="B26">
        <v>1</v>
      </c>
      <c r="C26">
        <v>1</v>
      </c>
      <c r="D26">
        <v>1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L26">
        <v>0</v>
      </c>
      <c r="M26">
        <v>1</v>
      </c>
      <c r="N26">
        <v>0</v>
      </c>
      <c r="O26">
        <v>1</v>
      </c>
      <c r="P26">
        <v>0</v>
      </c>
      <c r="Q26">
        <v>0</v>
      </c>
      <c r="R26">
        <v>1</v>
      </c>
      <c r="S26">
        <v>1</v>
      </c>
      <c r="T26">
        <v>0</v>
      </c>
      <c r="U26">
        <v>0</v>
      </c>
      <c r="V26">
        <f>stat1_1lepcso!V26*1000+1000</f>
        <v>1000</v>
      </c>
    </row>
    <row r="27" spans="1:30" x14ac:dyDescent="0.3">
      <c r="A27" t="s">
        <v>25</v>
      </c>
      <c r="B27">
        <v>0</v>
      </c>
      <c r="C27">
        <v>0</v>
      </c>
      <c r="D27">
        <v>1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1</v>
      </c>
      <c r="O27">
        <v>1</v>
      </c>
      <c r="P27">
        <v>1</v>
      </c>
      <c r="Q27">
        <v>1</v>
      </c>
      <c r="R27">
        <v>0</v>
      </c>
      <c r="S27">
        <v>1</v>
      </c>
      <c r="T27">
        <v>0</v>
      </c>
      <c r="U27">
        <v>0</v>
      </c>
      <c r="V27">
        <f>stat1_1lepcso!V27*1000+1000</f>
        <v>1000</v>
      </c>
    </row>
    <row r="30" spans="1:30" ht="18" x14ac:dyDescent="0.3">
      <c r="A30" s="4"/>
    </row>
    <row r="31" spans="1:30" x14ac:dyDescent="0.3">
      <c r="A31" s="1"/>
    </row>
    <row r="34" spans="1:22" ht="18" x14ac:dyDescent="0.3">
      <c r="A34" s="5" t="s">
        <v>33</v>
      </c>
      <c r="B34" s="6" t="s">
        <v>34</v>
      </c>
      <c r="C34" s="5" t="s">
        <v>35</v>
      </c>
      <c r="D34" s="6">
        <v>25</v>
      </c>
      <c r="E34" s="5" t="s">
        <v>36</v>
      </c>
      <c r="F34" s="6">
        <v>20</v>
      </c>
      <c r="G34" s="5" t="s">
        <v>37</v>
      </c>
      <c r="H34" s="6">
        <v>2</v>
      </c>
      <c r="I34" s="5" t="s">
        <v>38</v>
      </c>
      <c r="J34" s="6">
        <v>0</v>
      </c>
      <c r="K34" s="5" t="s">
        <v>39</v>
      </c>
      <c r="L34" s="6" t="s">
        <v>40</v>
      </c>
    </row>
    <row r="35" spans="1:22" ht="18.600000000000001" thickBot="1" x14ac:dyDescent="0.35">
      <c r="A35" s="4"/>
    </row>
    <row r="36" spans="1:22" ht="15" thickBot="1" x14ac:dyDescent="0.35">
      <c r="A36" s="7" t="s">
        <v>41</v>
      </c>
      <c r="B36" s="7" t="s">
        <v>42</v>
      </c>
      <c r="C36" s="7" t="s">
        <v>43</v>
      </c>
      <c r="D36" s="7" t="s">
        <v>44</v>
      </c>
      <c r="E36" s="7" t="s">
        <v>45</v>
      </c>
      <c r="F36" s="7" t="s">
        <v>46</v>
      </c>
      <c r="G36" s="7" t="s">
        <v>106</v>
      </c>
      <c r="H36" s="7" t="s">
        <v>107</v>
      </c>
      <c r="I36" s="7" t="s">
        <v>108</v>
      </c>
      <c r="J36" s="7" t="s">
        <v>109</v>
      </c>
      <c r="K36" s="7" t="s">
        <v>110</v>
      </c>
      <c r="L36" s="7" t="s">
        <v>111</v>
      </c>
      <c r="M36" s="7" t="s">
        <v>112</v>
      </c>
      <c r="N36" s="7" t="s">
        <v>113</v>
      </c>
      <c r="O36" s="7" t="s">
        <v>114</v>
      </c>
      <c r="P36" s="7" t="s">
        <v>115</v>
      </c>
      <c r="Q36" s="7" t="s">
        <v>116</v>
      </c>
      <c r="R36" s="7" t="s">
        <v>117</v>
      </c>
      <c r="S36" s="7" t="s">
        <v>118</v>
      </c>
      <c r="T36" s="7" t="s">
        <v>119</v>
      </c>
      <c r="U36" s="7" t="s">
        <v>120</v>
      </c>
      <c r="V36" s="7" t="s">
        <v>121</v>
      </c>
    </row>
    <row r="37" spans="1:22" ht="15" thickBot="1" x14ac:dyDescent="0.35">
      <c r="A37" s="7" t="s">
        <v>47</v>
      </c>
      <c r="B37" s="8">
        <v>1</v>
      </c>
      <c r="C37" s="8">
        <v>0</v>
      </c>
      <c r="D37" s="8">
        <v>1</v>
      </c>
      <c r="E37" s="8">
        <v>0</v>
      </c>
      <c r="F37" s="8">
        <v>0</v>
      </c>
      <c r="G37" s="8">
        <v>0</v>
      </c>
      <c r="H37" s="8">
        <v>1</v>
      </c>
      <c r="I37" s="8">
        <v>1</v>
      </c>
      <c r="J37" s="8">
        <v>0</v>
      </c>
      <c r="K37" s="8">
        <v>1</v>
      </c>
      <c r="L37" s="8">
        <v>1</v>
      </c>
      <c r="M37" s="8">
        <v>1</v>
      </c>
      <c r="N37" s="8">
        <v>0</v>
      </c>
      <c r="O37" s="8">
        <v>1</v>
      </c>
      <c r="P37" s="8">
        <v>1</v>
      </c>
      <c r="Q37" s="8">
        <v>1</v>
      </c>
      <c r="R37" s="8">
        <v>0</v>
      </c>
      <c r="S37" s="8">
        <v>1</v>
      </c>
      <c r="T37" s="8">
        <v>0</v>
      </c>
      <c r="U37" s="8">
        <v>1</v>
      </c>
      <c r="V37" s="8">
        <v>2000</v>
      </c>
    </row>
    <row r="38" spans="1:22" ht="15" thickBot="1" x14ac:dyDescent="0.35">
      <c r="A38" s="7" t="s">
        <v>48</v>
      </c>
      <c r="B38" s="8">
        <v>1</v>
      </c>
      <c r="C38" s="8">
        <v>1</v>
      </c>
      <c r="D38" s="8">
        <v>1</v>
      </c>
      <c r="E38" s="8">
        <v>1</v>
      </c>
      <c r="F38" s="8">
        <v>1</v>
      </c>
      <c r="G38" s="8">
        <v>0</v>
      </c>
      <c r="H38" s="8">
        <v>0</v>
      </c>
      <c r="I38" s="8">
        <v>1</v>
      </c>
      <c r="J38" s="8">
        <v>1</v>
      </c>
      <c r="K38" s="8">
        <v>1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1</v>
      </c>
      <c r="R38" s="8">
        <v>1</v>
      </c>
      <c r="S38" s="8">
        <v>1</v>
      </c>
      <c r="T38" s="8">
        <v>1</v>
      </c>
      <c r="U38" s="8">
        <v>0</v>
      </c>
      <c r="V38" s="8">
        <v>2000</v>
      </c>
    </row>
    <row r="39" spans="1:22" ht="15" thickBot="1" x14ac:dyDescent="0.35">
      <c r="A39" s="7" t="s">
        <v>49</v>
      </c>
      <c r="B39" s="8">
        <v>0</v>
      </c>
      <c r="C39" s="8">
        <v>1</v>
      </c>
      <c r="D39" s="8">
        <v>0</v>
      </c>
      <c r="E39" s="8">
        <v>0</v>
      </c>
      <c r="F39" s="8">
        <v>1</v>
      </c>
      <c r="G39" s="8">
        <v>0</v>
      </c>
      <c r="H39" s="8">
        <v>0</v>
      </c>
      <c r="I39" s="8">
        <v>1</v>
      </c>
      <c r="J39" s="8">
        <v>1</v>
      </c>
      <c r="K39" s="8">
        <v>1</v>
      </c>
      <c r="L39" s="8">
        <v>1</v>
      </c>
      <c r="M39" s="8">
        <v>1</v>
      </c>
      <c r="N39" s="8">
        <v>0</v>
      </c>
      <c r="O39" s="8">
        <v>1</v>
      </c>
      <c r="P39" s="8">
        <v>0</v>
      </c>
      <c r="Q39" s="8">
        <v>1</v>
      </c>
      <c r="R39" s="8">
        <v>1</v>
      </c>
      <c r="S39" s="8">
        <v>0</v>
      </c>
      <c r="T39" s="8">
        <v>0</v>
      </c>
      <c r="U39" s="8">
        <v>1</v>
      </c>
      <c r="V39" s="8">
        <v>1000</v>
      </c>
    </row>
    <row r="40" spans="1:22" ht="15" thickBot="1" x14ac:dyDescent="0.35">
      <c r="A40" s="7" t="s">
        <v>50</v>
      </c>
      <c r="B40" s="8">
        <v>0</v>
      </c>
      <c r="C40" s="8">
        <v>0</v>
      </c>
      <c r="D40" s="8">
        <v>0</v>
      </c>
      <c r="E40" s="8">
        <v>1</v>
      </c>
      <c r="F40" s="8">
        <v>1</v>
      </c>
      <c r="G40" s="8">
        <v>0</v>
      </c>
      <c r="H40" s="8">
        <v>1</v>
      </c>
      <c r="I40" s="8">
        <v>0</v>
      </c>
      <c r="J40" s="8">
        <v>0</v>
      </c>
      <c r="K40" s="8">
        <v>0</v>
      </c>
      <c r="L40" s="8">
        <v>0</v>
      </c>
      <c r="M40" s="8">
        <v>1</v>
      </c>
      <c r="N40" s="8">
        <v>1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1</v>
      </c>
      <c r="U40" s="8">
        <v>1</v>
      </c>
      <c r="V40" s="8">
        <v>1000</v>
      </c>
    </row>
    <row r="41" spans="1:22" ht="15" thickBot="1" x14ac:dyDescent="0.35">
      <c r="A41" s="7" t="s">
        <v>51</v>
      </c>
      <c r="B41" s="8">
        <v>0</v>
      </c>
      <c r="C41" s="8">
        <v>0</v>
      </c>
      <c r="D41" s="8">
        <v>1</v>
      </c>
      <c r="E41" s="8">
        <v>1</v>
      </c>
      <c r="F41" s="8">
        <v>0</v>
      </c>
      <c r="G41" s="8">
        <v>0</v>
      </c>
      <c r="H41" s="8">
        <v>0</v>
      </c>
      <c r="I41" s="8">
        <v>1</v>
      </c>
      <c r="J41" s="8">
        <v>0</v>
      </c>
      <c r="K41" s="8">
        <v>1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1</v>
      </c>
      <c r="T41" s="8">
        <v>1</v>
      </c>
      <c r="U41" s="8">
        <v>0</v>
      </c>
      <c r="V41" s="8">
        <v>1000</v>
      </c>
    </row>
    <row r="42" spans="1:22" ht="15" thickBot="1" x14ac:dyDescent="0.35">
      <c r="A42" s="7" t="s">
        <v>52</v>
      </c>
      <c r="B42" s="8">
        <v>0</v>
      </c>
      <c r="C42" s="8">
        <v>1</v>
      </c>
      <c r="D42" s="8">
        <v>1</v>
      </c>
      <c r="E42" s="8">
        <v>1</v>
      </c>
      <c r="F42" s="8">
        <v>0</v>
      </c>
      <c r="G42" s="8">
        <v>1</v>
      </c>
      <c r="H42" s="8">
        <v>1</v>
      </c>
      <c r="I42" s="8">
        <v>1</v>
      </c>
      <c r="J42" s="8">
        <v>1</v>
      </c>
      <c r="K42" s="8">
        <v>0</v>
      </c>
      <c r="L42" s="8">
        <v>1</v>
      </c>
      <c r="M42" s="8">
        <v>0</v>
      </c>
      <c r="N42" s="8">
        <v>1</v>
      </c>
      <c r="O42" s="8">
        <v>1</v>
      </c>
      <c r="P42" s="8">
        <v>1</v>
      </c>
      <c r="Q42" s="8">
        <v>0</v>
      </c>
      <c r="R42" s="8">
        <v>0</v>
      </c>
      <c r="S42" s="8">
        <v>1</v>
      </c>
      <c r="T42" s="8">
        <v>0</v>
      </c>
      <c r="U42" s="8">
        <v>0</v>
      </c>
      <c r="V42" s="8">
        <v>1000</v>
      </c>
    </row>
    <row r="43" spans="1:22" ht="15" thickBot="1" x14ac:dyDescent="0.35">
      <c r="A43" s="7" t="s">
        <v>53</v>
      </c>
      <c r="B43" s="8">
        <v>1</v>
      </c>
      <c r="C43" s="8">
        <v>1</v>
      </c>
      <c r="D43" s="8">
        <v>1</v>
      </c>
      <c r="E43" s="8">
        <v>1</v>
      </c>
      <c r="F43" s="8">
        <v>1</v>
      </c>
      <c r="G43" s="8">
        <v>1</v>
      </c>
      <c r="H43" s="8">
        <v>0</v>
      </c>
      <c r="I43" s="8">
        <v>1</v>
      </c>
      <c r="J43" s="8">
        <v>0</v>
      </c>
      <c r="K43" s="8">
        <v>1</v>
      </c>
      <c r="L43" s="8">
        <v>1</v>
      </c>
      <c r="M43" s="8">
        <v>1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1</v>
      </c>
      <c r="U43" s="8">
        <v>0</v>
      </c>
      <c r="V43" s="8">
        <v>1000</v>
      </c>
    </row>
    <row r="44" spans="1:22" ht="15" thickBot="1" x14ac:dyDescent="0.35">
      <c r="A44" s="7" t="s">
        <v>54</v>
      </c>
      <c r="B44" s="8">
        <v>0</v>
      </c>
      <c r="C44" s="8">
        <v>0</v>
      </c>
      <c r="D44" s="8">
        <v>0</v>
      </c>
      <c r="E44" s="8">
        <v>1</v>
      </c>
      <c r="F44" s="8">
        <v>0</v>
      </c>
      <c r="G44" s="8">
        <v>0</v>
      </c>
      <c r="H44" s="8">
        <v>1</v>
      </c>
      <c r="I44" s="8">
        <v>1</v>
      </c>
      <c r="J44" s="8">
        <v>0</v>
      </c>
      <c r="K44" s="8">
        <v>1</v>
      </c>
      <c r="L44" s="8">
        <v>0</v>
      </c>
      <c r="M44" s="8">
        <v>0</v>
      </c>
      <c r="N44" s="8">
        <v>0</v>
      </c>
      <c r="O44" s="8">
        <v>1</v>
      </c>
      <c r="P44" s="8">
        <v>1</v>
      </c>
      <c r="Q44" s="8">
        <v>1</v>
      </c>
      <c r="R44" s="8">
        <v>1</v>
      </c>
      <c r="S44" s="8">
        <v>1</v>
      </c>
      <c r="T44" s="8">
        <v>1</v>
      </c>
      <c r="U44" s="8">
        <v>0</v>
      </c>
      <c r="V44" s="8">
        <v>2000</v>
      </c>
    </row>
    <row r="45" spans="1:22" ht="15" thickBot="1" x14ac:dyDescent="0.35">
      <c r="A45" s="7" t="s">
        <v>55</v>
      </c>
      <c r="B45" s="8">
        <v>1</v>
      </c>
      <c r="C45" s="8">
        <v>0</v>
      </c>
      <c r="D45" s="8">
        <v>0</v>
      </c>
      <c r="E45" s="8">
        <v>1</v>
      </c>
      <c r="F45" s="8">
        <v>0</v>
      </c>
      <c r="G45" s="8">
        <v>1</v>
      </c>
      <c r="H45" s="8">
        <v>1</v>
      </c>
      <c r="I45" s="8">
        <v>1</v>
      </c>
      <c r="J45" s="8">
        <v>1</v>
      </c>
      <c r="K45" s="8">
        <v>1</v>
      </c>
      <c r="L45" s="8">
        <v>0</v>
      </c>
      <c r="M45" s="8">
        <v>0</v>
      </c>
      <c r="N45" s="8">
        <v>1</v>
      </c>
      <c r="O45" s="8">
        <v>0</v>
      </c>
      <c r="P45" s="8">
        <v>0</v>
      </c>
      <c r="Q45" s="8">
        <v>0</v>
      </c>
      <c r="R45" s="8">
        <v>1</v>
      </c>
      <c r="S45" s="8">
        <v>0</v>
      </c>
      <c r="T45" s="8">
        <v>0</v>
      </c>
      <c r="U45" s="8">
        <v>1</v>
      </c>
      <c r="V45" s="8">
        <v>1000</v>
      </c>
    </row>
    <row r="46" spans="1:22" ht="15" thickBot="1" x14ac:dyDescent="0.35">
      <c r="A46" s="7" t="s">
        <v>56</v>
      </c>
      <c r="B46" s="8">
        <v>1</v>
      </c>
      <c r="C46" s="8">
        <v>0</v>
      </c>
      <c r="D46" s="8">
        <v>1</v>
      </c>
      <c r="E46" s="8">
        <v>1</v>
      </c>
      <c r="F46" s="8">
        <v>1</v>
      </c>
      <c r="G46" s="8">
        <v>1</v>
      </c>
      <c r="H46" s="8">
        <v>1</v>
      </c>
      <c r="I46" s="8">
        <v>1</v>
      </c>
      <c r="J46" s="8">
        <v>0</v>
      </c>
      <c r="K46" s="8">
        <v>1</v>
      </c>
      <c r="L46" s="8">
        <v>0</v>
      </c>
      <c r="M46" s="8">
        <v>1</v>
      </c>
      <c r="N46" s="8">
        <v>1</v>
      </c>
      <c r="O46" s="8">
        <v>1</v>
      </c>
      <c r="P46" s="8">
        <v>0</v>
      </c>
      <c r="Q46" s="8">
        <v>0</v>
      </c>
      <c r="R46" s="8">
        <v>1</v>
      </c>
      <c r="S46" s="8">
        <v>1</v>
      </c>
      <c r="T46" s="8">
        <v>1</v>
      </c>
      <c r="U46" s="8">
        <v>0</v>
      </c>
      <c r="V46" s="8">
        <v>1000</v>
      </c>
    </row>
    <row r="47" spans="1:22" ht="15" thickBot="1" x14ac:dyDescent="0.35">
      <c r="A47" s="7" t="s">
        <v>57</v>
      </c>
      <c r="B47" s="8">
        <v>0</v>
      </c>
      <c r="C47" s="8">
        <v>1</v>
      </c>
      <c r="D47" s="8">
        <v>1</v>
      </c>
      <c r="E47" s="8">
        <v>0</v>
      </c>
      <c r="F47" s="8">
        <v>0</v>
      </c>
      <c r="G47" s="8">
        <v>1</v>
      </c>
      <c r="H47" s="8">
        <v>0</v>
      </c>
      <c r="I47" s="8">
        <v>0</v>
      </c>
      <c r="J47" s="8">
        <v>0</v>
      </c>
      <c r="K47" s="8">
        <v>0</v>
      </c>
      <c r="L47" s="8">
        <v>1</v>
      </c>
      <c r="M47" s="8">
        <v>0</v>
      </c>
      <c r="N47" s="8">
        <v>0</v>
      </c>
      <c r="O47" s="8">
        <v>0</v>
      </c>
      <c r="P47" s="8">
        <v>1</v>
      </c>
      <c r="Q47" s="8">
        <v>1</v>
      </c>
      <c r="R47" s="8">
        <v>0</v>
      </c>
      <c r="S47" s="8">
        <v>1</v>
      </c>
      <c r="T47" s="8">
        <v>0</v>
      </c>
      <c r="U47" s="8">
        <v>1</v>
      </c>
      <c r="V47" s="8">
        <v>1000</v>
      </c>
    </row>
    <row r="48" spans="1:22" ht="15" thickBot="1" x14ac:dyDescent="0.35">
      <c r="A48" s="7" t="s">
        <v>58</v>
      </c>
      <c r="B48" s="8">
        <v>1</v>
      </c>
      <c r="C48" s="8">
        <v>1</v>
      </c>
      <c r="D48" s="8">
        <v>1</v>
      </c>
      <c r="E48" s="8">
        <v>1</v>
      </c>
      <c r="F48" s="8">
        <v>1</v>
      </c>
      <c r="G48" s="8">
        <v>1</v>
      </c>
      <c r="H48" s="8">
        <v>0</v>
      </c>
      <c r="I48" s="8">
        <v>0</v>
      </c>
      <c r="J48" s="8">
        <v>1</v>
      </c>
      <c r="K48" s="8">
        <v>0</v>
      </c>
      <c r="L48" s="8">
        <v>1</v>
      </c>
      <c r="M48" s="8">
        <v>0</v>
      </c>
      <c r="N48" s="8">
        <v>1</v>
      </c>
      <c r="O48" s="8">
        <v>0</v>
      </c>
      <c r="P48" s="8">
        <v>1</v>
      </c>
      <c r="Q48" s="8">
        <v>1</v>
      </c>
      <c r="R48" s="8">
        <v>0</v>
      </c>
      <c r="S48" s="8">
        <v>0</v>
      </c>
      <c r="T48" s="8">
        <v>0</v>
      </c>
      <c r="U48" s="8">
        <v>0</v>
      </c>
      <c r="V48" s="8">
        <v>1000</v>
      </c>
    </row>
    <row r="49" spans="1:22" ht="15" thickBot="1" x14ac:dyDescent="0.35">
      <c r="A49" s="7" t="s">
        <v>59</v>
      </c>
      <c r="B49" s="8">
        <v>1</v>
      </c>
      <c r="C49" s="8">
        <v>0</v>
      </c>
      <c r="D49" s="8">
        <v>1</v>
      </c>
      <c r="E49" s="8">
        <v>0</v>
      </c>
      <c r="F49" s="8">
        <v>1</v>
      </c>
      <c r="G49" s="8">
        <v>1</v>
      </c>
      <c r="H49" s="8">
        <v>0</v>
      </c>
      <c r="I49" s="8">
        <v>1</v>
      </c>
      <c r="J49" s="8">
        <v>0</v>
      </c>
      <c r="K49" s="8">
        <v>1</v>
      </c>
      <c r="L49" s="8">
        <v>0</v>
      </c>
      <c r="M49" s="8">
        <v>1</v>
      </c>
      <c r="N49" s="8">
        <v>0</v>
      </c>
      <c r="O49" s="8">
        <v>1</v>
      </c>
      <c r="P49" s="8">
        <v>1</v>
      </c>
      <c r="Q49" s="8">
        <v>0</v>
      </c>
      <c r="R49" s="8">
        <v>0</v>
      </c>
      <c r="S49" s="8">
        <v>1</v>
      </c>
      <c r="T49" s="8">
        <v>0</v>
      </c>
      <c r="U49" s="8">
        <v>0</v>
      </c>
      <c r="V49" s="8">
        <v>1000</v>
      </c>
    </row>
    <row r="50" spans="1:22" ht="15" thickBot="1" x14ac:dyDescent="0.35">
      <c r="A50" s="7" t="s">
        <v>60</v>
      </c>
      <c r="B50" s="8">
        <v>0</v>
      </c>
      <c r="C50" s="8">
        <v>1</v>
      </c>
      <c r="D50" s="8">
        <v>0</v>
      </c>
      <c r="E50" s="8">
        <v>0</v>
      </c>
      <c r="F50" s="8">
        <v>0</v>
      </c>
      <c r="G50" s="8">
        <v>1</v>
      </c>
      <c r="H50" s="8">
        <v>0</v>
      </c>
      <c r="I50" s="8">
        <v>1</v>
      </c>
      <c r="J50" s="8">
        <v>0</v>
      </c>
      <c r="K50" s="8">
        <v>0</v>
      </c>
      <c r="L50" s="8">
        <v>0</v>
      </c>
      <c r="M50" s="8">
        <v>0</v>
      </c>
      <c r="N50" s="8">
        <v>1</v>
      </c>
      <c r="O50" s="8">
        <v>1</v>
      </c>
      <c r="P50" s="8">
        <v>0</v>
      </c>
      <c r="Q50" s="8">
        <v>0</v>
      </c>
      <c r="R50" s="8">
        <v>1</v>
      </c>
      <c r="S50" s="8">
        <v>1</v>
      </c>
      <c r="T50" s="8">
        <v>0</v>
      </c>
      <c r="U50" s="8">
        <v>1</v>
      </c>
      <c r="V50" s="8">
        <v>1000</v>
      </c>
    </row>
    <row r="51" spans="1:22" ht="15" thickBot="1" x14ac:dyDescent="0.35">
      <c r="A51" s="7" t="s">
        <v>61</v>
      </c>
      <c r="B51" s="8">
        <v>0</v>
      </c>
      <c r="C51" s="8">
        <v>1</v>
      </c>
      <c r="D51" s="8">
        <v>0</v>
      </c>
      <c r="E51" s="8">
        <v>1</v>
      </c>
      <c r="F51" s="8">
        <v>1</v>
      </c>
      <c r="G51" s="8">
        <v>0</v>
      </c>
      <c r="H51" s="8">
        <v>1</v>
      </c>
      <c r="I51" s="8">
        <v>1</v>
      </c>
      <c r="J51" s="8">
        <v>1</v>
      </c>
      <c r="K51" s="8">
        <v>0</v>
      </c>
      <c r="L51" s="8">
        <v>1</v>
      </c>
      <c r="M51" s="8">
        <v>1</v>
      </c>
      <c r="N51" s="8">
        <v>0</v>
      </c>
      <c r="O51" s="8">
        <v>1</v>
      </c>
      <c r="P51" s="8">
        <v>0</v>
      </c>
      <c r="Q51" s="8">
        <v>1</v>
      </c>
      <c r="R51" s="8">
        <v>0</v>
      </c>
      <c r="S51" s="8">
        <v>1</v>
      </c>
      <c r="T51" s="8">
        <v>1</v>
      </c>
      <c r="U51" s="8">
        <v>0</v>
      </c>
      <c r="V51" s="8">
        <v>1000</v>
      </c>
    </row>
    <row r="52" spans="1:22" ht="15" thickBot="1" x14ac:dyDescent="0.35">
      <c r="A52" s="7" t="s">
        <v>62</v>
      </c>
      <c r="B52" s="8">
        <v>1</v>
      </c>
      <c r="C52" s="8">
        <v>1</v>
      </c>
      <c r="D52" s="8">
        <v>0</v>
      </c>
      <c r="E52" s="8">
        <v>0</v>
      </c>
      <c r="F52" s="8">
        <v>1</v>
      </c>
      <c r="G52" s="8">
        <v>0</v>
      </c>
      <c r="H52" s="8">
        <v>0</v>
      </c>
      <c r="I52" s="8">
        <v>0</v>
      </c>
      <c r="J52" s="8">
        <v>1</v>
      </c>
      <c r="K52" s="8">
        <v>0</v>
      </c>
      <c r="L52" s="8">
        <v>1</v>
      </c>
      <c r="M52" s="8">
        <v>1</v>
      </c>
      <c r="N52" s="8">
        <v>0</v>
      </c>
      <c r="O52" s="8">
        <v>0</v>
      </c>
      <c r="P52" s="8">
        <v>1</v>
      </c>
      <c r="Q52" s="8">
        <v>0</v>
      </c>
      <c r="R52" s="8">
        <v>1</v>
      </c>
      <c r="S52" s="8">
        <v>0</v>
      </c>
      <c r="T52" s="8">
        <v>0</v>
      </c>
      <c r="U52" s="8">
        <v>0</v>
      </c>
      <c r="V52" s="8">
        <v>1000</v>
      </c>
    </row>
    <row r="53" spans="1:22" ht="15" thickBot="1" x14ac:dyDescent="0.35">
      <c r="A53" s="7" t="s">
        <v>63</v>
      </c>
      <c r="B53" s="8">
        <v>1</v>
      </c>
      <c r="C53" s="8">
        <v>1</v>
      </c>
      <c r="D53" s="8">
        <v>1</v>
      </c>
      <c r="E53" s="8">
        <v>0</v>
      </c>
      <c r="F53" s="8">
        <v>0</v>
      </c>
      <c r="G53" s="8">
        <v>1</v>
      </c>
      <c r="H53" s="8">
        <v>1</v>
      </c>
      <c r="I53" s="8">
        <v>0</v>
      </c>
      <c r="J53" s="8">
        <v>1</v>
      </c>
      <c r="K53" s="8">
        <v>0</v>
      </c>
      <c r="L53" s="8">
        <v>0</v>
      </c>
      <c r="M53" s="8">
        <v>0</v>
      </c>
      <c r="N53" s="8">
        <v>0</v>
      </c>
      <c r="O53" s="8">
        <v>1</v>
      </c>
      <c r="P53" s="8">
        <v>0</v>
      </c>
      <c r="Q53" s="8">
        <v>1</v>
      </c>
      <c r="R53" s="8">
        <v>0</v>
      </c>
      <c r="S53" s="8">
        <v>1</v>
      </c>
      <c r="T53" s="8">
        <v>1</v>
      </c>
      <c r="U53" s="8">
        <v>1</v>
      </c>
      <c r="V53" s="8">
        <v>1000</v>
      </c>
    </row>
    <row r="54" spans="1:22" ht="15" thickBot="1" x14ac:dyDescent="0.35">
      <c r="A54" s="7" t="s">
        <v>64</v>
      </c>
      <c r="B54" s="8">
        <v>0</v>
      </c>
      <c r="C54" s="8">
        <v>0</v>
      </c>
      <c r="D54" s="8">
        <v>1</v>
      </c>
      <c r="E54" s="8">
        <v>1</v>
      </c>
      <c r="F54" s="8">
        <v>0</v>
      </c>
      <c r="G54" s="8">
        <v>1</v>
      </c>
      <c r="H54" s="8">
        <v>1</v>
      </c>
      <c r="I54" s="8">
        <v>1</v>
      </c>
      <c r="J54" s="8">
        <v>1</v>
      </c>
      <c r="K54" s="8">
        <v>1</v>
      </c>
      <c r="L54" s="8">
        <v>0</v>
      </c>
      <c r="M54" s="8">
        <v>1</v>
      </c>
      <c r="N54" s="8">
        <v>0</v>
      </c>
      <c r="O54" s="8">
        <v>1</v>
      </c>
      <c r="P54" s="8">
        <v>1</v>
      </c>
      <c r="Q54" s="8">
        <v>0</v>
      </c>
      <c r="R54" s="8">
        <v>1</v>
      </c>
      <c r="S54" s="8">
        <v>0</v>
      </c>
      <c r="T54" s="8">
        <v>0</v>
      </c>
      <c r="U54" s="8">
        <v>0</v>
      </c>
      <c r="V54" s="8">
        <v>1000</v>
      </c>
    </row>
    <row r="55" spans="1:22" ht="15" thickBot="1" x14ac:dyDescent="0.35">
      <c r="A55" s="7" t="s">
        <v>65</v>
      </c>
      <c r="B55" s="8">
        <v>1</v>
      </c>
      <c r="C55" s="8">
        <v>1</v>
      </c>
      <c r="D55" s="8">
        <v>1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1</v>
      </c>
      <c r="K55" s="8">
        <v>1</v>
      </c>
      <c r="L55" s="8">
        <v>0</v>
      </c>
      <c r="M55" s="8">
        <v>0</v>
      </c>
      <c r="N55" s="8">
        <v>0</v>
      </c>
      <c r="O55" s="8">
        <v>0</v>
      </c>
      <c r="P55" s="8">
        <v>1</v>
      </c>
      <c r="Q55" s="8">
        <v>1</v>
      </c>
      <c r="R55" s="8">
        <v>0</v>
      </c>
      <c r="S55" s="8">
        <v>1</v>
      </c>
      <c r="T55" s="8">
        <v>0</v>
      </c>
      <c r="U55" s="8">
        <v>0</v>
      </c>
      <c r="V55" s="8">
        <v>1000</v>
      </c>
    </row>
    <row r="56" spans="1:22" ht="15" thickBot="1" x14ac:dyDescent="0.35">
      <c r="A56" s="7" t="s">
        <v>66</v>
      </c>
      <c r="B56" s="8">
        <v>0</v>
      </c>
      <c r="C56" s="8">
        <v>1</v>
      </c>
      <c r="D56" s="8">
        <v>1</v>
      </c>
      <c r="E56" s="8">
        <v>1</v>
      </c>
      <c r="F56" s="8">
        <v>1</v>
      </c>
      <c r="G56" s="8">
        <v>1</v>
      </c>
      <c r="H56" s="8">
        <v>1</v>
      </c>
      <c r="I56" s="8">
        <v>0</v>
      </c>
      <c r="J56" s="8">
        <v>1</v>
      </c>
      <c r="K56" s="8">
        <v>1</v>
      </c>
      <c r="L56" s="8">
        <v>1</v>
      </c>
      <c r="M56" s="8">
        <v>1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1000</v>
      </c>
    </row>
    <row r="57" spans="1:22" ht="15" thickBot="1" x14ac:dyDescent="0.35">
      <c r="A57" s="7" t="s">
        <v>67</v>
      </c>
      <c r="B57" s="8">
        <v>1</v>
      </c>
      <c r="C57" s="8">
        <v>1</v>
      </c>
      <c r="D57" s="8">
        <v>0</v>
      </c>
      <c r="E57" s="8">
        <v>0</v>
      </c>
      <c r="F57" s="8">
        <v>1</v>
      </c>
      <c r="G57" s="8">
        <v>1</v>
      </c>
      <c r="H57" s="8">
        <v>1</v>
      </c>
      <c r="I57" s="8">
        <v>0</v>
      </c>
      <c r="J57" s="8">
        <v>1</v>
      </c>
      <c r="K57" s="8">
        <v>1</v>
      </c>
      <c r="L57" s="8">
        <v>0</v>
      </c>
      <c r="M57" s="8">
        <v>0</v>
      </c>
      <c r="N57" s="8">
        <v>1</v>
      </c>
      <c r="O57" s="8">
        <v>1</v>
      </c>
      <c r="P57" s="8">
        <v>1</v>
      </c>
      <c r="Q57" s="8">
        <v>1</v>
      </c>
      <c r="R57" s="8">
        <v>1</v>
      </c>
      <c r="S57" s="8">
        <v>0</v>
      </c>
      <c r="T57" s="8">
        <v>1</v>
      </c>
      <c r="U57" s="8">
        <v>0</v>
      </c>
      <c r="V57" s="8">
        <v>1000</v>
      </c>
    </row>
    <row r="58" spans="1:22" ht="15" thickBot="1" x14ac:dyDescent="0.35">
      <c r="A58" s="7" t="s">
        <v>68</v>
      </c>
      <c r="B58" s="8">
        <v>0</v>
      </c>
      <c r="C58" s="8">
        <v>0</v>
      </c>
      <c r="D58" s="8">
        <v>0</v>
      </c>
      <c r="E58" s="8">
        <v>1</v>
      </c>
      <c r="F58" s="8">
        <v>0</v>
      </c>
      <c r="G58" s="8">
        <v>1</v>
      </c>
      <c r="H58" s="8">
        <v>0</v>
      </c>
      <c r="I58" s="8">
        <v>0</v>
      </c>
      <c r="J58" s="8">
        <v>0</v>
      </c>
      <c r="K58" s="8">
        <v>1</v>
      </c>
      <c r="L58" s="8">
        <v>0</v>
      </c>
      <c r="M58" s="8">
        <v>1</v>
      </c>
      <c r="N58" s="8">
        <v>1</v>
      </c>
      <c r="O58" s="8">
        <v>0</v>
      </c>
      <c r="P58" s="8">
        <v>1</v>
      </c>
      <c r="Q58" s="8">
        <v>1</v>
      </c>
      <c r="R58" s="8">
        <v>0</v>
      </c>
      <c r="S58" s="8">
        <v>0</v>
      </c>
      <c r="T58" s="8">
        <v>0</v>
      </c>
      <c r="U58" s="8">
        <v>1</v>
      </c>
      <c r="V58" s="8">
        <v>2000</v>
      </c>
    </row>
    <row r="59" spans="1:22" ht="15" thickBot="1" x14ac:dyDescent="0.35">
      <c r="A59" s="7" t="s">
        <v>69</v>
      </c>
      <c r="B59" s="8">
        <v>0</v>
      </c>
      <c r="C59" s="8">
        <v>1</v>
      </c>
      <c r="D59" s="8">
        <v>0</v>
      </c>
      <c r="E59" s="8">
        <v>0</v>
      </c>
      <c r="F59" s="8">
        <v>1</v>
      </c>
      <c r="G59" s="8">
        <v>1</v>
      </c>
      <c r="H59" s="8">
        <v>1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1</v>
      </c>
      <c r="P59" s="8">
        <v>0</v>
      </c>
      <c r="Q59" s="8">
        <v>0</v>
      </c>
      <c r="R59" s="8">
        <v>1</v>
      </c>
      <c r="S59" s="8">
        <v>1</v>
      </c>
      <c r="T59" s="8">
        <v>0</v>
      </c>
      <c r="U59" s="8">
        <v>0</v>
      </c>
      <c r="V59" s="8">
        <v>2000</v>
      </c>
    </row>
    <row r="60" spans="1:22" ht="15" thickBot="1" x14ac:dyDescent="0.35">
      <c r="A60" s="7" t="s">
        <v>70</v>
      </c>
      <c r="B60" s="8">
        <v>1</v>
      </c>
      <c r="C60" s="8">
        <v>1</v>
      </c>
      <c r="D60" s="8">
        <v>1</v>
      </c>
      <c r="E60" s="8">
        <v>1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1</v>
      </c>
      <c r="L60" s="8">
        <v>0</v>
      </c>
      <c r="M60" s="8">
        <v>1</v>
      </c>
      <c r="N60" s="8">
        <v>0</v>
      </c>
      <c r="O60" s="8">
        <v>1</v>
      </c>
      <c r="P60" s="8">
        <v>0</v>
      </c>
      <c r="Q60" s="8">
        <v>0</v>
      </c>
      <c r="R60" s="8">
        <v>1</v>
      </c>
      <c r="S60" s="8">
        <v>1</v>
      </c>
      <c r="T60" s="8">
        <v>0</v>
      </c>
      <c r="U60" s="8">
        <v>0</v>
      </c>
      <c r="V60" s="8">
        <v>1000</v>
      </c>
    </row>
    <row r="61" spans="1:22" ht="15" thickBot="1" x14ac:dyDescent="0.35">
      <c r="A61" s="7" t="s">
        <v>71</v>
      </c>
      <c r="B61" s="8">
        <v>0</v>
      </c>
      <c r="C61" s="8">
        <v>0</v>
      </c>
      <c r="D61" s="8">
        <v>1</v>
      </c>
      <c r="E61" s="8">
        <v>0</v>
      </c>
      <c r="F61" s="8">
        <v>1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1</v>
      </c>
      <c r="M61" s="8">
        <v>0</v>
      </c>
      <c r="N61" s="8">
        <v>1</v>
      </c>
      <c r="O61" s="8">
        <v>1</v>
      </c>
      <c r="P61" s="8">
        <v>1</v>
      </c>
      <c r="Q61" s="8">
        <v>1</v>
      </c>
      <c r="R61" s="8">
        <v>0</v>
      </c>
      <c r="S61" s="8">
        <v>1</v>
      </c>
      <c r="T61" s="8">
        <v>0</v>
      </c>
      <c r="U61" s="8">
        <v>0</v>
      </c>
      <c r="V61" s="8">
        <v>1000</v>
      </c>
    </row>
    <row r="62" spans="1:22" ht="18.600000000000001" thickBot="1" x14ac:dyDescent="0.35">
      <c r="A62" s="4"/>
    </row>
    <row r="63" spans="1:22" ht="15" thickBot="1" x14ac:dyDescent="0.35">
      <c r="A63" s="7" t="s">
        <v>72</v>
      </c>
      <c r="B63" s="7" t="s">
        <v>42</v>
      </c>
      <c r="C63" s="7" t="s">
        <v>43</v>
      </c>
      <c r="D63" s="7" t="s">
        <v>44</v>
      </c>
      <c r="E63" s="7" t="s">
        <v>45</v>
      </c>
      <c r="F63" s="7" t="s">
        <v>46</v>
      </c>
      <c r="G63" s="7" t="s">
        <v>106</v>
      </c>
      <c r="H63" s="7" t="s">
        <v>107</v>
      </c>
      <c r="I63" s="7" t="s">
        <v>108</v>
      </c>
      <c r="J63" s="7" t="s">
        <v>109</v>
      </c>
      <c r="K63" s="7" t="s">
        <v>110</v>
      </c>
      <c r="L63" s="7" t="s">
        <v>111</v>
      </c>
      <c r="M63" s="7" t="s">
        <v>112</v>
      </c>
      <c r="N63" s="7" t="s">
        <v>113</v>
      </c>
      <c r="O63" s="7" t="s">
        <v>114</v>
      </c>
      <c r="P63" s="7" t="s">
        <v>115</v>
      </c>
      <c r="Q63" s="7" t="s">
        <v>116</v>
      </c>
      <c r="R63" s="7" t="s">
        <v>117</v>
      </c>
      <c r="S63" s="7" t="s">
        <v>118</v>
      </c>
      <c r="T63" s="7" t="s">
        <v>119</v>
      </c>
      <c r="U63" s="7" t="s">
        <v>120</v>
      </c>
    </row>
    <row r="64" spans="1:22" ht="15" thickBot="1" x14ac:dyDescent="0.35">
      <c r="A64" s="7" t="s">
        <v>73</v>
      </c>
      <c r="B64" s="8" t="s">
        <v>129</v>
      </c>
      <c r="C64" s="8" t="s">
        <v>214</v>
      </c>
      <c r="D64" s="8" t="s">
        <v>129</v>
      </c>
      <c r="E64" s="8" t="s">
        <v>215</v>
      </c>
      <c r="F64" s="8" t="s">
        <v>216</v>
      </c>
      <c r="G64" s="8" t="s">
        <v>129</v>
      </c>
      <c r="H64" s="8" t="s">
        <v>129</v>
      </c>
      <c r="I64" s="8" t="s">
        <v>129</v>
      </c>
      <c r="J64" s="8" t="s">
        <v>217</v>
      </c>
      <c r="K64" s="8" t="s">
        <v>218</v>
      </c>
      <c r="L64" s="8" t="s">
        <v>129</v>
      </c>
      <c r="M64" s="8" t="s">
        <v>217</v>
      </c>
      <c r="N64" s="8" t="s">
        <v>129</v>
      </c>
      <c r="O64" s="8" t="s">
        <v>129</v>
      </c>
      <c r="P64" s="8" t="s">
        <v>218</v>
      </c>
      <c r="Q64" s="8" t="s">
        <v>216</v>
      </c>
      <c r="R64" s="8" t="s">
        <v>129</v>
      </c>
      <c r="S64" s="8" t="s">
        <v>214</v>
      </c>
      <c r="T64" s="8" t="s">
        <v>216</v>
      </c>
      <c r="U64" s="8" t="s">
        <v>219</v>
      </c>
    </row>
    <row r="65" spans="1:25" ht="15" thickBot="1" x14ac:dyDescent="0.35">
      <c r="A65" s="7" t="s">
        <v>75</v>
      </c>
      <c r="B65" s="8" t="s">
        <v>129</v>
      </c>
      <c r="C65" s="8" t="s">
        <v>129</v>
      </c>
      <c r="D65" s="8" t="s">
        <v>129</v>
      </c>
      <c r="E65" s="8" t="s">
        <v>129</v>
      </c>
      <c r="F65" s="8" t="s">
        <v>129</v>
      </c>
      <c r="G65" s="8" t="s">
        <v>129</v>
      </c>
      <c r="H65" s="8" t="s">
        <v>129</v>
      </c>
      <c r="I65" s="8" t="s">
        <v>129</v>
      </c>
      <c r="J65" s="8" t="s">
        <v>129</v>
      </c>
      <c r="K65" s="8" t="s">
        <v>129</v>
      </c>
      <c r="L65" s="8" t="s">
        <v>129</v>
      </c>
      <c r="M65" s="8" t="s">
        <v>129</v>
      </c>
      <c r="N65" s="8" t="s">
        <v>129</v>
      </c>
      <c r="O65" s="8" t="s">
        <v>129</v>
      </c>
      <c r="P65" s="8" t="s">
        <v>129</v>
      </c>
      <c r="Q65" s="8" t="s">
        <v>129</v>
      </c>
      <c r="R65" s="8" t="s">
        <v>129</v>
      </c>
      <c r="S65" s="8" t="s">
        <v>129</v>
      </c>
      <c r="T65" s="8" t="s">
        <v>129</v>
      </c>
      <c r="U65" s="8" t="s">
        <v>129</v>
      </c>
    </row>
    <row r="66" spans="1:25" ht="18.600000000000001" thickBot="1" x14ac:dyDescent="0.35">
      <c r="A66" s="4"/>
    </row>
    <row r="67" spans="1:25" ht="15" thickBot="1" x14ac:dyDescent="0.35">
      <c r="A67" s="7" t="s">
        <v>76</v>
      </c>
      <c r="B67" s="7" t="s">
        <v>42</v>
      </c>
      <c r="C67" s="7" t="s">
        <v>43</v>
      </c>
      <c r="D67" s="7" t="s">
        <v>44</v>
      </c>
      <c r="E67" s="7" t="s">
        <v>45</v>
      </c>
      <c r="F67" s="7" t="s">
        <v>46</v>
      </c>
      <c r="G67" s="7" t="s">
        <v>106</v>
      </c>
      <c r="H67" s="7" t="s">
        <v>107</v>
      </c>
      <c r="I67" s="7" t="s">
        <v>108</v>
      </c>
      <c r="J67" s="7" t="s">
        <v>109</v>
      </c>
      <c r="K67" s="7" t="s">
        <v>110</v>
      </c>
      <c r="L67" s="7" t="s">
        <v>111</v>
      </c>
      <c r="M67" s="7" t="s">
        <v>112</v>
      </c>
      <c r="N67" s="7" t="s">
        <v>113</v>
      </c>
      <c r="O67" s="7" t="s">
        <v>114</v>
      </c>
      <c r="P67" s="7" t="s">
        <v>115</v>
      </c>
      <c r="Q67" s="7" t="s">
        <v>116</v>
      </c>
      <c r="R67" s="7" t="s">
        <v>117</v>
      </c>
      <c r="S67" s="7" t="s">
        <v>118</v>
      </c>
      <c r="T67" s="7" t="s">
        <v>119</v>
      </c>
      <c r="U67" s="7" t="s">
        <v>120</v>
      </c>
    </row>
    <row r="68" spans="1:25" ht="15" thickBot="1" x14ac:dyDescent="0.35">
      <c r="A68" s="7" t="s">
        <v>73</v>
      </c>
      <c r="B68" s="8">
        <v>0</v>
      </c>
      <c r="C68" s="8">
        <v>94.7</v>
      </c>
      <c r="D68" s="8">
        <v>0</v>
      </c>
      <c r="E68" s="8">
        <v>213.1</v>
      </c>
      <c r="F68" s="8">
        <v>47.4</v>
      </c>
      <c r="G68" s="8">
        <v>0</v>
      </c>
      <c r="H68" s="8">
        <v>0</v>
      </c>
      <c r="I68" s="8">
        <v>0</v>
      </c>
      <c r="J68" s="8">
        <v>23.7</v>
      </c>
      <c r="K68" s="8">
        <v>165.7</v>
      </c>
      <c r="L68" s="8">
        <v>0</v>
      </c>
      <c r="M68" s="8">
        <v>23.7</v>
      </c>
      <c r="N68" s="8">
        <v>0</v>
      </c>
      <c r="O68" s="8">
        <v>0</v>
      </c>
      <c r="P68" s="8">
        <v>165.7</v>
      </c>
      <c r="Q68" s="8">
        <v>47.4</v>
      </c>
      <c r="R68" s="8">
        <v>0</v>
      </c>
      <c r="S68" s="8">
        <v>94.7</v>
      </c>
      <c r="T68" s="8">
        <v>47.4</v>
      </c>
      <c r="U68" s="8">
        <v>189.4</v>
      </c>
    </row>
    <row r="69" spans="1:25" ht="15" thickBot="1" x14ac:dyDescent="0.35">
      <c r="A69" s="7" t="s">
        <v>75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t="s">
        <v>224</v>
      </c>
    </row>
    <row r="70" spans="1:25" ht="18.600000000000001" thickBot="1" x14ac:dyDescent="0.35">
      <c r="A70" s="4"/>
    </row>
    <row r="71" spans="1:25" ht="15" thickBot="1" x14ac:dyDescent="0.35">
      <c r="A71" s="7" t="s">
        <v>77</v>
      </c>
      <c r="B71" s="7" t="s">
        <v>42</v>
      </c>
      <c r="C71" s="7" t="s">
        <v>43</v>
      </c>
      <c r="D71" s="7" t="s">
        <v>44</v>
      </c>
      <c r="E71" s="7" t="s">
        <v>45</v>
      </c>
      <c r="F71" s="7" t="s">
        <v>46</v>
      </c>
      <c r="G71" s="7" t="s">
        <v>106</v>
      </c>
      <c r="H71" s="7" t="s">
        <v>107</v>
      </c>
      <c r="I71" s="7" t="s">
        <v>108</v>
      </c>
      <c r="J71" s="7" t="s">
        <v>109</v>
      </c>
      <c r="K71" s="7" t="s">
        <v>110</v>
      </c>
      <c r="L71" s="7" t="s">
        <v>111</v>
      </c>
      <c r="M71" s="7" t="s">
        <v>112</v>
      </c>
      <c r="N71" s="7" t="s">
        <v>113</v>
      </c>
      <c r="O71" s="7" t="s">
        <v>114</v>
      </c>
      <c r="P71" s="7" t="s">
        <v>115</v>
      </c>
      <c r="Q71" s="7" t="s">
        <v>116</v>
      </c>
      <c r="R71" s="7" t="s">
        <v>117</v>
      </c>
      <c r="S71" s="7" t="s">
        <v>118</v>
      </c>
      <c r="T71" s="7" t="s">
        <v>119</v>
      </c>
      <c r="U71" s="7" t="s">
        <v>120</v>
      </c>
      <c r="V71" s="7" t="s">
        <v>78</v>
      </c>
      <c r="W71" s="7" t="s">
        <v>79</v>
      </c>
      <c r="X71" s="7" t="s">
        <v>80</v>
      </c>
      <c r="Y71" s="7" t="s">
        <v>81</v>
      </c>
    </row>
    <row r="72" spans="1:25" ht="15" thickBot="1" x14ac:dyDescent="0.35">
      <c r="A72" s="7" t="s">
        <v>47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165.7</v>
      </c>
      <c r="L72" s="8">
        <v>0</v>
      </c>
      <c r="M72" s="8">
        <v>23.7</v>
      </c>
      <c r="N72" s="8">
        <v>23.7</v>
      </c>
      <c r="O72" s="8">
        <v>0</v>
      </c>
      <c r="P72" s="8">
        <v>165.7</v>
      </c>
      <c r="Q72" s="8">
        <v>47.4</v>
      </c>
      <c r="R72" s="8">
        <v>47.4</v>
      </c>
      <c r="S72" s="8">
        <v>94.7</v>
      </c>
      <c r="T72" s="8">
        <v>94.7</v>
      </c>
      <c r="U72" s="8">
        <v>189.4</v>
      </c>
      <c r="V72" s="8">
        <v>852.4</v>
      </c>
      <c r="W72" s="8">
        <v>2000</v>
      </c>
      <c r="X72" s="8">
        <v>1147.5999999999999</v>
      </c>
      <c r="Y72" s="8">
        <v>57.38</v>
      </c>
    </row>
    <row r="73" spans="1:25" ht="15" thickBot="1" x14ac:dyDescent="0.35">
      <c r="A73" s="7" t="s">
        <v>48</v>
      </c>
      <c r="B73" s="8">
        <v>0</v>
      </c>
      <c r="C73" s="8">
        <v>94.7</v>
      </c>
      <c r="D73" s="8">
        <v>0</v>
      </c>
      <c r="E73" s="8">
        <v>213.1</v>
      </c>
      <c r="F73" s="8">
        <v>47.4</v>
      </c>
      <c r="G73" s="8">
        <v>47.4</v>
      </c>
      <c r="H73" s="8">
        <v>47.4</v>
      </c>
      <c r="I73" s="8">
        <v>0</v>
      </c>
      <c r="J73" s="8">
        <v>23.7</v>
      </c>
      <c r="K73" s="8">
        <v>165.7</v>
      </c>
      <c r="L73" s="8">
        <v>165.7</v>
      </c>
      <c r="M73" s="8">
        <v>165.7</v>
      </c>
      <c r="N73" s="8">
        <v>165.7</v>
      </c>
      <c r="O73" s="8">
        <v>165.7</v>
      </c>
      <c r="P73" s="8">
        <v>165.7</v>
      </c>
      <c r="Q73" s="8">
        <v>47.4</v>
      </c>
      <c r="R73" s="8">
        <v>0</v>
      </c>
      <c r="S73" s="8">
        <v>94.7</v>
      </c>
      <c r="T73" s="8">
        <v>47.4</v>
      </c>
      <c r="U73" s="8">
        <v>47.4</v>
      </c>
      <c r="V73" s="8">
        <v>1704.8</v>
      </c>
      <c r="W73" s="8">
        <v>2000</v>
      </c>
      <c r="X73" s="8">
        <v>295.2</v>
      </c>
      <c r="Y73" s="8">
        <v>14.76</v>
      </c>
    </row>
    <row r="74" spans="1:25" ht="15" thickBot="1" x14ac:dyDescent="0.35">
      <c r="A74" s="7" t="s">
        <v>49</v>
      </c>
      <c r="B74" s="8">
        <v>47.4</v>
      </c>
      <c r="C74" s="8">
        <v>94.7</v>
      </c>
      <c r="D74" s="8">
        <v>94.7</v>
      </c>
      <c r="E74" s="8">
        <v>94.7</v>
      </c>
      <c r="F74" s="8">
        <v>47.4</v>
      </c>
      <c r="G74" s="8">
        <v>47.4</v>
      </c>
      <c r="H74" s="8">
        <v>47.4</v>
      </c>
      <c r="I74" s="8">
        <v>0</v>
      </c>
      <c r="J74" s="8">
        <v>23.7</v>
      </c>
      <c r="K74" s="8">
        <v>165.7</v>
      </c>
      <c r="L74" s="8">
        <v>0</v>
      </c>
      <c r="M74" s="8">
        <v>23.7</v>
      </c>
      <c r="N74" s="8">
        <v>23.7</v>
      </c>
      <c r="O74" s="8">
        <v>0</v>
      </c>
      <c r="P74" s="8">
        <v>0</v>
      </c>
      <c r="Q74" s="8">
        <v>47.4</v>
      </c>
      <c r="R74" s="8">
        <v>0</v>
      </c>
      <c r="S74" s="8">
        <v>0</v>
      </c>
      <c r="T74" s="8">
        <v>0</v>
      </c>
      <c r="U74" s="8">
        <v>189.4</v>
      </c>
      <c r="V74" s="8">
        <v>947.1</v>
      </c>
      <c r="W74" s="8">
        <v>1000</v>
      </c>
      <c r="X74" s="8">
        <v>52.9</v>
      </c>
      <c r="Y74" s="8">
        <v>5.29</v>
      </c>
    </row>
    <row r="75" spans="1:25" ht="15" thickBot="1" x14ac:dyDescent="0.35">
      <c r="A75" s="7" t="s">
        <v>50</v>
      </c>
      <c r="B75" s="8">
        <v>189.4</v>
      </c>
      <c r="C75" s="8">
        <v>189.4</v>
      </c>
      <c r="D75" s="8">
        <v>189.4</v>
      </c>
      <c r="E75" s="8">
        <v>213.1</v>
      </c>
      <c r="F75" s="8">
        <v>47.4</v>
      </c>
      <c r="G75" s="8">
        <v>47.4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23.7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47.4</v>
      </c>
      <c r="U75" s="8">
        <v>189.4</v>
      </c>
      <c r="V75" s="8">
        <v>1136.5</v>
      </c>
      <c r="W75" s="8">
        <v>1000</v>
      </c>
      <c r="X75" s="8">
        <v>-136.5</v>
      </c>
      <c r="Y75" s="8">
        <v>-13.65</v>
      </c>
    </row>
    <row r="76" spans="1:25" ht="15" thickBot="1" x14ac:dyDescent="0.35">
      <c r="A76" s="7" t="s">
        <v>51</v>
      </c>
      <c r="B76" s="8">
        <v>189.4</v>
      </c>
      <c r="C76" s="8">
        <v>189.4</v>
      </c>
      <c r="D76" s="8">
        <v>0</v>
      </c>
      <c r="E76" s="8">
        <v>213.1</v>
      </c>
      <c r="F76" s="8">
        <v>213.1</v>
      </c>
      <c r="G76" s="8">
        <v>213.1</v>
      </c>
      <c r="H76" s="8">
        <v>213.1</v>
      </c>
      <c r="I76" s="8">
        <v>0</v>
      </c>
      <c r="J76" s="8">
        <v>0</v>
      </c>
      <c r="K76" s="8">
        <v>165.7</v>
      </c>
      <c r="L76" s="8">
        <v>165.7</v>
      </c>
      <c r="M76" s="8">
        <v>165.7</v>
      </c>
      <c r="N76" s="8">
        <v>165.7</v>
      </c>
      <c r="O76" s="8">
        <v>165.7</v>
      </c>
      <c r="P76" s="8">
        <v>165.7</v>
      </c>
      <c r="Q76" s="8">
        <v>165.7</v>
      </c>
      <c r="R76" s="8">
        <v>165.7</v>
      </c>
      <c r="S76" s="8">
        <v>94.7</v>
      </c>
      <c r="T76" s="8">
        <v>47.4</v>
      </c>
      <c r="U76" s="8">
        <v>47.4</v>
      </c>
      <c r="V76" s="8">
        <v>2746.6</v>
      </c>
      <c r="W76" s="8">
        <v>1000</v>
      </c>
      <c r="X76" s="8">
        <v>-1746.6</v>
      </c>
      <c r="Y76" s="8">
        <v>-174.66</v>
      </c>
    </row>
    <row r="77" spans="1:25" ht="15" thickBot="1" x14ac:dyDescent="0.35">
      <c r="A77" s="7" t="s">
        <v>52</v>
      </c>
      <c r="B77" s="8">
        <v>47.4</v>
      </c>
      <c r="C77" s="8">
        <v>94.7</v>
      </c>
      <c r="D77" s="8">
        <v>0</v>
      </c>
      <c r="E77" s="8">
        <v>213.1</v>
      </c>
      <c r="F77" s="8">
        <v>213.1</v>
      </c>
      <c r="G77" s="8">
        <v>0</v>
      </c>
      <c r="H77" s="8">
        <v>0</v>
      </c>
      <c r="I77" s="8">
        <v>0</v>
      </c>
      <c r="J77" s="8">
        <v>23.7</v>
      </c>
      <c r="K77" s="8">
        <v>23.7</v>
      </c>
      <c r="L77" s="8">
        <v>0</v>
      </c>
      <c r="M77" s="8">
        <v>0</v>
      </c>
      <c r="N77" s="8">
        <v>0</v>
      </c>
      <c r="O77" s="8">
        <v>0</v>
      </c>
      <c r="P77" s="8">
        <v>165.7</v>
      </c>
      <c r="Q77" s="8">
        <v>165.7</v>
      </c>
      <c r="R77" s="8">
        <v>165.7</v>
      </c>
      <c r="S77" s="8">
        <v>94.7</v>
      </c>
      <c r="T77" s="8">
        <v>94.7</v>
      </c>
      <c r="U77" s="8">
        <v>94.7</v>
      </c>
      <c r="V77" s="8">
        <v>1397</v>
      </c>
      <c r="W77" s="8">
        <v>1000</v>
      </c>
      <c r="X77" s="8">
        <v>-397</v>
      </c>
      <c r="Y77" s="8">
        <v>-39.700000000000003</v>
      </c>
    </row>
    <row r="78" spans="1:25" ht="15" thickBot="1" x14ac:dyDescent="0.35">
      <c r="A78" s="7" t="s">
        <v>53</v>
      </c>
      <c r="B78" s="8">
        <v>0</v>
      </c>
      <c r="C78" s="8">
        <v>94.7</v>
      </c>
      <c r="D78" s="8">
        <v>0</v>
      </c>
      <c r="E78" s="8">
        <v>213.1</v>
      </c>
      <c r="F78" s="8">
        <v>47.4</v>
      </c>
      <c r="G78" s="8">
        <v>0</v>
      </c>
      <c r="H78" s="8">
        <v>0</v>
      </c>
      <c r="I78" s="8">
        <v>0</v>
      </c>
      <c r="J78" s="8">
        <v>0</v>
      </c>
      <c r="K78" s="8">
        <v>165.7</v>
      </c>
      <c r="L78" s="8">
        <v>0</v>
      </c>
      <c r="M78" s="8">
        <v>23.7</v>
      </c>
      <c r="N78" s="8">
        <v>23.7</v>
      </c>
      <c r="O78" s="8">
        <v>23.7</v>
      </c>
      <c r="P78" s="8">
        <v>23.7</v>
      </c>
      <c r="Q78" s="8">
        <v>23.7</v>
      </c>
      <c r="R78" s="8">
        <v>23.7</v>
      </c>
      <c r="S78" s="8">
        <v>23.7</v>
      </c>
      <c r="T78" s="8">
        <v>47.4</v>
      </c>
      <c r="U78" s="8">
        <v>47.4</v>
      </c>
      <c r="V78" s="8">
        <v>781.4</v>
      </c>
      <c r="W78" s="8">
        <v>1000</v>
      </c>
      <c r="X78" s="8">
        <v>218.6</v>
      </c>
      <c r="Y78" s="8">
        <v>21.86</v>
      </c>
    </row>
    <row r="79" spans="1:25" ht="15" thickBot="1" x14ac:dyDescent="0.35">
      <c r="A79" s="7" t="s">
        <v>54</v>
      </c>
      <c r="B79" s="8">
        <v>47.4</v>
      </c>
      <c r="C79" s="8">
        <v>47.4</v>
      </c>
      <c r="D79" s="8">
        <v>47.4</v>
      </c>
      <c r="E79" s="8">
        <v>213.1</v>
      </c>
      <c r="F79" s="8">
        <v>213.1</v>
      </c>
      <c r="G79" s="8">
        <v>213.1</v>
      </c>
      <c r="H79" s="8">
        <v>0</v>
      </c>
      <c r="I79" s="8">
        <v>0</v>
      </c>
      <c r="J79" s="8">
        <v>0</v>
      </c>
      <c r="K79" s="8">
        <v>165.7</v>
      </c>
      <c r="L79" s="8">
        <v>165.7</v>
      </c>
      <c r="M79" s="8">
        <v>165.7</v>
      </c>
      <c r="N79" s="8">
        <v>165.7</v>
      </c>
      <c r="O79" s="8">
        <v>0</v>
      </c>
      <c r="P79" s="8">
        <v>165.7</v>
      </c>
      <c r="Q79" s="8">
        <v>47.4</v>
      </c>
      <c r="R79" s="8">
        <v>0</v>
      </c>
      <c r="S79" s="8">
        <v>94.7</v>
      </c>
      <c r="T79" s="8">
        <v>47.4</v>
      </c>
      <c r="U79" s="8">
        <v>47.4</v>
      </c>
      <c r="V79" s="8">
        <v>1846.9</v>
      </c>
      <c r="W79" s="8">
        <v>2000</v>
      </c>
      <c r="X79" s="8">
        <v>153.1</v>
      </c>
      <c r="Y79" s="8">
        <v>7.66</v>
      </c>
    </row>
    <row r="80" spans="1:25" ht="15" thickBot="1" x14ac:dyDescent="0.35">
      <c r="A80" s="7" t="s">
        <v>55</v>
      </c>
      <c r="B80" s="8">
        <v>0</v>
      </c>
      <c r="C80" s="8">
        <v>0</v>
      </c>
      <c r="D80" s="8">
        <v>0</v>
      </c>
      <c r="E80" s="8">
        <v>213.1</v>
      </c>
      <c r="F80" s="8">
        <v>213.1</v>
      </c>
      <c r="G80" s="8">
        <v>0</v>
      </c>
      <c r="H80" s="8">
        <v>0</v>
      </c>
      <c r="I80" s="8">
        <v>0</v>
      </c>
      <c r="J80" s="8">
        <v>23.7</v>
      </c>
      <c r="K80" s="8">
        <v>165.7</v>
      </c>
      <c r="L80" s="8">
        <v>165.7</v>
      </c>
      <c r="M80" s="8">
        <v>165.7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189.4</v>
      </c>
      <c r="V80" s="8">
        <v>1136.5</v>
      </c>
      <c r="W80" s="8">
        <v>1000</v>
      </c>
      <c r="X80" s="8">
        <v>-136.5</v>
      </c>
      <c r="Y80" s="8">
        <v>-13.65</v>
      </c>
    </row>
    <row r="81" spans="1:25" ht="15" thickBot="1" x14ac:dyDescent="0.35">
      <c r="A81" s="7" t="s">
        <v>56</v>
      </c>
      <c r="B81" s="8">
        <v>0</v>
      </c>
      <c r="C81" s="8">
        <v>0</v>
      </c>
      <c r="D81" s="8">
        <v>0</v>
      </c>
      <c r="E81" s="8">
        <v>213.1</v>
      </c>
      <c r="F81" s="8">
        <v>47.4</v>
      </c>
      <c r="G81" s="8">
        <v>0</v>
      </c>
      <c r="H81" s="8">
        <v>0</v>
      </c>
      <c r="I81" s="8">
        <v>0</v>
      </c>
      <c r="J81" s="8">
        <v>0</v>
      </c>
      <c r="K81" s="8">
        <v>165.7</v>
      </c>
      <c r="L81" s="8">
        <v>165.7</v>
      </c>
      <c r="M81" s="8">
        <v>23.7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94.7</v>
      </c>
      <c r="T81" s="8">
        <v>47.4</v>
      </c>
      <c r="U81" s="8">
        <v>47.4</v>
      </c>
      <c r="V81" s="8">
        <v>805.1</v>
      </c>
      <c r="W81" s="8">
        <v>1000</v>
      </c>
      <c r="X81" s="8">
        <v>194.9</v>
      </c>
      <c r="Y81" s="8">
        <v>19.489999999999998</v>
      </c>
    </row>
    <row r="82" spans="1:25" ht="15" thickBot="1" x14ac:dyDescent="0.35">
      <c r="A82" s="7" t="s">
        <v>57</v>
      </c>
      <c r="B82" s="8">
        <v>47.4</v>
      </c>
      <c r="C82" s="8">
        <v>94.7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165.7</v>
      </c>
      <c r="Q82" s="8">
        <v>47.4</v>
      </c>
      <c r="R82" s="8">
        <v>47.4</v>
      </c>
      <c r="S82" s="8">
        <v>94.7</v>
      </c>
      <c r="T82" s="8">
        <v>94.7</v>
      </c>
      <c r="U82" s="8">
        <v>189.4</v>
      </c>
      <c r="V82" s="8">
        <v>781.4</v>
      </c>
      <c r="W82" s="8">
        <v>1000</v>
      </c>
      <c r="X82" s="8">
        <v>218.6</v>
      </c>
      <c r="Y82" s="8">
        <v>21.86</v>
      </c>
    </row>
    <row r="83" spans="1:25" ht="15" thickBot="1" x14ac:dyDescent="0.35">
      <c r="A83" s="7" t="s">
        <v>58</v>
      </c>
      <c r="B83" s="8">
        <v>0</v>
      </c>
      <c r="C83" s="8">
        <v>94.7</v>
      </c>
      <c r="D83" s="8">
        <v>0</v>
      </c>
      <c r="E83" s="8">
        <v>213.1</v>
      </c>
      <c r="F83" s="8">
        <v>47.4</v>
      </c>
      <c r="G83" s="8">
        <v>0</v>
      </c>
      <c r="H83" s="8">
        <v>0</v>
      </c>
      <c r="I83" s="8">
        <v>0</v>
      </c>
      <c r="J83" s="8">
        <v>23.7</v>
      </c>
      <c r="K83" s="8">
        <v>23.7</v>
      </c>
      <c r="L83" s="8">
        <v>0</v>
      </c>
      <c r="M83" s="8">
        <v>0</v>
      </c>
      <c r="N83" s="8">
        <v>0</v>
      </c>
      <c r="O83" s="8">
        <v>0</v>
      </c>
      <c r="P83" s="8">
        <v>165.7</v>
      </c>
      <c r="Q83" s="8">
        <v>47.4</v>
      </c>
      <c r="R83" s="8">
        <v>47.4</v>
      </c>
      <c r="S83" s="8">
        <v>47.4</v>
      </c>
      <c r="T83" s="8">
        <v>47.4</v>
      </c>
      <c r="U83" s="8">
        <v>47.4</v>
      </c>
      <c r="V83" s="8">
        <v>805.1</v>
      </c>
      <c r="W83" s="8">
        <v>1000</v>
      </c>
      <c r="X83" s="8">
        <v>194.9</v>
      </c>
      <c r="Y83" s="8">
        <v>19.489999999999998</v>
      </c>
    </row>
    <row r="84" spans="1:25" ht="15" thickBot="1" x14ac:dyDescent="0.35">
      <c r="A84" s="7" t="s">
        <v>59</v>
      </c>
      <c r="B84" s="8">
        <v>0</v>
      </c>
      <c r="C84" s="8">
        <v>0</v>
      </c>
      <c r="D84" s="8">
        <v>0</v>
      </c>
      <c r="E84" s="8">
        <v>0</v>
      </c>
      <c r="F84" s="8">
        <v>47.4</v>
      </c>
      <c r="G84" s="8">
        <v>0</v>
      </c>
      <c r="H84" s="8">
        <v>0</v>
      </c>
      <c r="I84" s="8">
        <v>0</v>
      </c>
      <c r="J84" s="8">
        <v>0</v>
      </c>
      <c r="K84" s="8">
        <v>165.7</v>
      </c>
      <c r="L84" s="8">
        <v>165.7</v>
      </c>
      <c r="M84" s="8">
        <v>23.7</v>
      </c>
      <c r="N84" s="8">
        <v>23.7</v>
      </c>
      <c r="O84" s="8">
        <v>0</v>
      </c>
      <c r="P84" s="8">
        <v>165.7</v>
      </c>
      <c r="Q84" s="8">
        <v>165.7</v>
      </c>
      <c r="R84" s="8">
        <v>165.7</v>
      </c>
      <c r="S84" s="8">
        <v>94.7</v>
      </c>
      <c r="T84" s="8">
        <v>94.7</v>
      </c>
      <c r="U84" s="8">
        <v>94.7</v>
      </c>
      <c r="V84" s="8">
        <v>1207.5999999999999</v>
      </c>
      <c r="W84" s="8">
        <v>1000</v>
      </c>
      <c r="X84" s="8">
        <v>-207.6</v>
      </c>
      <c r="Y84" s="8">
        <v>-20.76</v>
      </c>
    </row>
    <row r="85" spans="1:25" ht="15" thickBot="1" x14ac:dyDescent="0.35">
      <c r="A85" s="7" t="s">
        <v>60</v>
      </c>
      <c r="B85" s="8">
        <v>94.7</v>
      </c>
      <c r="C85" s="8">
        <v>94.7</v>
      </c>
      <c r="D85" s="8">
        <v>94.7</v>
      </c>
      <c r="E85" s="8">
        <v>94.7</v>
      </c>
      <c r="F85" s="8">
        <v>94.7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94.7</v>
      </c>
      <c r="T85" s="8">
        <v>94.7</v>
      </c>
      <c r="U85" s="8">
        <v>189.4</v>
      </c>
      <c r="V85" s="8">
        <v>852.4</v>
      </c>
      <c r="W85" s="8">
        <v>1000</v>
      </c>
      <c r="X85" s="8">
        <v>147.6</v>
      </c>
      <c r="Y85" s="8">
        <v>14.76</v>
      </c>
    </row>
    <row r="86" spans="1:25" ht="15" thickBot="1" x14ac:dyDescent="0.35">
      <c r="A86" s="7" t="s">
        <v>61</v>
      </c>
      <c r="B86" s="8">
        <v>189.4</v>
      </c>
      <c r="C86" s="8">
        <v>94.7</v>
      </c>
      <c r="D86" s="8">
        <v>94.7</v>
      </c>
      <c r="E86" s="8">
        <v>213.1</v>
      </c>
      <c r="F86" s="8">
        <v>47.4</v>
      </c>
      <c r="G86" s="8">
        <v>47.4</v>
      </c>
      <c r="H86" s="8">
        <v>0</v>
      </c>
      <c r="I86" s="8">
        <v>0</v>
      </c>
      <c r="J86" s="8">
        <v>23.7</v>
      </c>
      <c r="K86" s="8">
        <v>23.7</v>
      </c>
      <c r="L86" s="8">
        <v>0</v>
      </c>
      <c r="M86" s="8">
        <v>23.7</v>
      </c>
      <c r="N86" s="8">
        <v>23.7</v>
      </c>
      <c r="O86" s="8">
        <v>0</v>
      </c>
      <c r="P86" s="8">
        <v>0</v>
      </c>
      <c r="Q86" s="8">
        <v>47.4</v>
      </c>
      <c r="R86" s="8">
        <v>47.4</v>
      </c>
      <c r="S86" s="8">
        <v>94.7</v>
      </c>
      <c r="T86" s="8">
        <v>47.4</v>
      </c>
      <c r="U86" s="8">
        <v>47.4</v>
      </c>
      <c r="V86" s="8">
        <v>1065.5</v>
      </c>
      <c r="W86" s="8">
        <v>1000</v>
      </c>
      <c r="X86" s="8">
        <v>-65.5</v>
      </c>
      <c r="Y86" s="8">
        <v>-6.55</v>
      </c>
    </row>
    <row r="87" spans="1:25" ht="15" thickBot="1" x14ac:dyDescent="0.35">
      <c r="A87" s="7" t="s">
        <v>62</v>
      </c>
      <c r="B87" s="8">
        <v>0</v>
      </c>
      <c r="C87" s="8">
        <v>94.7</v>
      </c>
      <c r="D87" s="8">
        <v>94.7</v>
      </c>
      <c r="E87" s="8">
        <v>94.7</v>
      </c>
      <c r="F87" s="8">
        <v>47.4</v>
      </c>
      <c r="G87" s="8">
        <v>47.4</v>
      </c>
      <c r="H87" s="8">
        <v>47.4</v>
      </c>
      <c r="I87" s="8">
        <v>47.4</v>
      </c>
      <c r="J87" s="8">
        <v>23.7</v>
      </c>
      <c r="K87" s="8">
        <v>23.7</v>
      </c>
      <c r="L87" s="8">
        <v>0</v>
      </c>
      <c r="M87" s="8">
        <v>23.7</v>
      </c>
      <c r="N87" s="8">
        <v>23.7</v>
      </c>
      <c r="O87" s="8">
        <v>23.7</v>
      </c>
      <c r="P87" s="8">
        <v>165.7</v>
      </c>
      <c r="Q87" s="8">
        <v>165.7</v>
      </c>
      <c r="R87" s="8">
        <v>0</v>
      </c>
      <c r="S87" s="8">
        <v>0</v>
      </c>
      <c r="T87" s="8">
        <v>0</v>
      </c>
      <c r="U87" s="8">
        <v>0</v>
      </c>
      <c r="V87" s="8">
        <v>923.4</v>
      </c>
      <c r="W87" s="8">
        <v>1000</v>
      </c>
      <c r="X87" s="8">
        <v>76.599999999999994</v>
      </c>
      <c r="Y87" s="8">
        <v>7.66</v>
      </c>
    </row>
    <row r="88" spans="1:25" ht="15" thickBot="1" x14ac:dyDescent="0.35">
      <c r="A88" s="7" t="s">
        <v>63</v>
      </c>
      <c r="B88" s="8">
        <v>0</v>
      </c>
      <c r="C88" s="8">
        <v>94.7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23.7</v>
      </c>
      <c r="K88" s="8">
        <v>23.7</v>
      </c>
      <c r="L88" s="8">
        <v>23.7</v>
      </c>
      <c r="M88" s="8">
        <v>23.7</v>
      </c>
      <c r="N88" s="8">
        <v>23.7</v>
      </c>
      <c r="O88" s="8">
        <v>0</v>
      </c>
      <c r="P88" s="8">
        <v>0</v>
      </c>
      <c r="Q88" s="8">
        <v>47.4</v>
      </c>
      <c r="R88" s="8">
        <v>47.4</v>
      </c>
      <c r="S88" s="8">
        <v>94.7</v>
      </c>
      <c r="T88" s="8">
        <v>47.4</v>
      </c>
      <c r="U88" s="8">
        <v>189.4</v>
      </c>
      <c r="V88" s="8">
        <v>639.29999999999995</v>
      </c>
      <c r="W88" s="8">
        <v>1000</v>
      </c>
      <c r="X88" s="8">
        <v>360.7</v>
      </c>
      <c r="Y88" s="8">
        <v>36.07</v>
      </c>
    </row>
    <row r="89" spans="1:25" ht="15" thickBot="1" x14ac:dyDescent="0.35">
      <c r="A89" s="7" t="s">
        <v>64</v>
      </c>
      <c r="B89" s="8">
        <v>189.4</v>
      </c>
      <c r="C89" s="8">
        <v>189.4</v>
      </c>
      <c r="D89" s="8">
        <v>0</v>
      </c>
      <c r="E89" s="8">
        <v>213.1</v>
      </c>
      <c r="F89" s="8">
        <v>213.1</v>
      </c>
      <c r="G89" s="8">
        <v>0</v>
      </c>
      <c r="H89" s="8">
        <v>0</v>
      </c>
      <c r="I89" s="8">
        <v>0</v>
      </c>
      <c r="J89" s="8">
        <v>23.7</v>
      </c>
      <c r="K89" s="8">
        <v>165.7</v>
      </c>
      <c r="L89" s="8">
        <v>165.7</v>
      </c>
      <c r="M89" s="8">
        <v>23.7</v>
      </c>
      <c r="N89" s="8">
        <v>23.7</v>
      </c>
      <c r="O89" s="8">
        <v>0</v>
      </c>
      <c r="P89" s="8">
        <v>165.7</v>
      </c>
      <c r="Q89" s="8">
        <v>165.7</v>
      </c>
      <c r="R89" s="8">
        <v>0</v>
      </c>
      <c r="S89" s="8">
        <v>0</v>
      </c>
      <c r="T89" s="8">
        <v>0</v>
      </c>
      <c r="U89" s="8">
        <v>0</v>
      </c>
      <c r="V89" s="8">
        <v>1539.1</v>
      </c>
      <c r="W89" s="8">
        <v>1000</v>
      </c>
      <c r="X89" s="8">
        <v>-539.1</v>
      </c>
      <c r="Y89" s="8">
        <v>-53.91</v>
      </c>
    </row>
    <row r="90" spans="1:25" ht="15" thickBot="1" x14ac:dyDescent="0.35">
      <c r="A90" s="7" t="s">
        <v>65</v>
      </c>
      <c r="B90" s="8">
        <v>0</v>
      </c>
      <c r="C90" s="8">
        <v>94.7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23.7</v>
      </c>
      <c r="K90" s="8">
        <v>165.7</v>
      </c>
      <c r="L90" s="8">
        <v>165.7</v>
      </c>
      <c r="M90" s="8">
        <v>165.7</v>
      </c>
      <c r="N90" s="8">
        <v>165.7</v>
      </c>
      <c r="O90" s="8">
        <v>165.7</v>
      </c>
      <c r="P90" s="8">
        <v>165.7</v>
      </c>
      <c r="Q90" s="8">
        <v>47.4</v>
      </c>
      <c r="R90" s="8">
        <v>47.4</v>
      </c>
      <c r="S90" s="8">
        <v>94.7</v>
      </c>
      <c r="T90" s="8">
        <v>94.7</v>
      </c>
      <c r="U90" s="8">
        <v>94.7</v>
      </c>
      <c r="V90" s="8">
        <v>1491.7</v>
      </c>
      <c r="W90" s="8">
        <v>1000</v>
      </c>
      <c r="X90" s="8">
        <v>-491.7</v>
      </c>
      <c r="Y90" s="8">
        <v>-49.17</v>
      </c>
    </row>
    <row r="91" spans="1:25" ht="15" thickBot="1" x14ac:dyDescent="0.35">
      <c r="A91" s="7" t="s">
        <v>66</v>
      </c>
      <c r="B91" s="8">
        <v>94.7</v>
      </c>
      <c r="C91" s="8">
        <v>94.7</v>
      </c>
      <c r="D91" s="8">
        <v>0</v>
      </c>
      <c r="E91" s="8">
        <v>213.1</v>
      </c>
      <c r="F91" s="8">
        <v>47.4</v>
      </c>
      <c r="G91" s="8">
        <v>0</v>
      </c>
      <c r="H91" s="8">
        <v>0</v>
      </c>
      <c r="I91" s="8">
        <v>0</v>
      </c>
      <c r="J91" s="8">
        <v>23.7</v>
      </c>
      <c r="K91" s="8">
        <v>165.7</v>
      </c>
      <c r="L91" s="8">
        <v>0</v>
      </c>
      <c r="M91" s="8">
        <v>23.7</v>
      </c>
      <c r="N91" s="8">
        <v>23.7</v>
      </c>
      <c r="O91" s="8">
        <v>23.7</v>
      </c>
      <c r="P91" s="8">
        <v>23.7</v>
      </c>
      <c r="Q91" s="8">
        <v>23.7</v>
      </c>
      <c r="R91" s="8">
        <v>23.7</v>
      </c>
      <c r="S91" s="8">
        <v>23.7</v>
      </c>
      <c r="T91" s="8">
        <v>23.7</v>
      </c>
      <c r="U91" s="8">
        <v>23.7</v>
      </c>
      <c r="V91" s="8">
        <v>852.4</v>
      </c>
      <c r="W91" s="8">
        <v>1000</v>
      </c>
      <c r="X91" s="8">
        <v>147.6</v>
      </c>
      <c r="Y91" s="8">
        <v>14.76</v>
      </c>
    </row>
    <row r="92" spans="1:25" ht="15" thickBot="1" x14ac:dyDescent="0.35">
      <c r="A92" s="7" t="s">
        <v>67</v>
      </c>
      <c r="B92" s="8">
        <v>0</v>
      </c>
      <c r="C92" s="8">
        <v>94.7</v>
      </c>
      <c r="D92" s="8">
        <v>94.7</v>
      </c>
      <c r="E92" s="8">
        <v>94.7</v>
      </c>
      <c r="F92" s="8">
        <v>47.4</v>
      </c>
      <c r="G92" s="8">
        <v>0</v>
      </c>
      <c r="H92" s="8">
        <v>0</v>
      </c>
      <c r="I92" s="8">
        <v>0</v>
      </c>
      <c r="J92" s="8">
        <v>23.7</v>
      </c>
      <c r="K92" s="8">
        <v>165.7</v>
      </c>
      <c r="L92" s="8">
        <v>165.7</v>
      </c>
      <c r="M92" s="8">
        <v>165.7</v>
      </c>
      <c r="N92" s="8">
        <v>0</v>
      </c>
      <c r="O92" s="8">
        <v>0</v>
      </c>
      <c r="P92" s="8">
        <v>165.7</v>
      </c>
      <c r="Q92" s="8">
        <v>47.4</v>
      </c>
      <c r="R92" s="8">
        <v>0</v>
      </c>
      <c r="S92" s="8">
        <v>0</v>
      </c>
      <c r="T92" s="8">
        <v>47.4</v>
      </c>
      <c r="U92" s="8">
        <v>47.4</v>
      </c>
      <c r="V92" s="8">
        <v>1160.2</v>
      </c>
      <c r="W92" s="8">
        <v>1000</v>
      </c>
      <c r="X92" s="8">
        <v>-160.19999999999999</v>
      </c>
      <c r="Y92" s="8">
        <v>-16.02</v>
      </c>
    </row>
    <row r="93" spans="1:25" ht="15" thickBot="1" x14ac:dyDescent="0.35">
      <c r="A93" s="7" t="s">
        <v>68</v>
      </c>
      <c r="B93" s="8">
        <v>47.4</v>
      </c>
      <c r="C93" s="8">
        <v>47.4</v>
      </c>
      <c r="D93" s="8">
        <v>47.4</v>
      </c>
      <c r="E93" s="8">
        <v>213.1</v>
      </c>
      <c r="F93" s="8">
        <v>213.1</v>
      </c>
      <c r="G93" s="8">
        <v>0</v>
      </c>
      <c r="H93" s="8">
        <v>0</v>
      </c>
      <c r="I93" s="8">
        <v>0</v>
      </c>
      <c r="J93" s="8">
        <v>0</v>
      </c>
      <c r="K93" s="8">
        <v>165.7</v>
      </c>
      <c r="L93" s="8">
        <v>165.7</v>
      </c>
      <c r="M93" s="8">
        <v>23.7</v>
      </c>
      <c r="N93" s="8">
        <v>0</v>
      </c>
      <c r="O93" s="8">
        <v>0</v>
      </c>
      <c r="P93" s="8">
        <v>165.7</v>
      </c>
      <c r="Q93" s="8">
        <v>47.4</v>
      </c>
      <c r="R93" s="8">
        <v>47.4</v>
      </c>
      <c r="S93" s="8">
        <v>47.4</v>
      </c>
      <c r="T93" s="8">
        <v>47.4</v>
      </c>
      <c r="U93" s="8">
        <v>189.4</v>
      </c>
      <c r="V93" s="8">
        <v>1468</v>
      </c>
      <c r="W93" s="8">
        <v>2000</v>
      </c>
      <c r="X93" s="8">
        <v>532</v>
      </c>
      <c r="Y93" s="8">
        <v>26.6</v>
      </c>
    </row>
    <row r="94" spans="1:25" ht="15" thickBot="1" x14ac:dyDescent="0.35">
      <c r="A94" s="7" t="s">
        <v>69</v>
      </c>
      <c r="B94" s="8">
        <v>189.4</v>
      </c>
      <c r="C94" s="8">
        <v>94.7</v>
      </c>
      <c r="D94" s="8">
        <v>94.7</v>
      </c>
      <c r="E94" s="8">
        <v>94.7</v>
      </c>
      <c r="F94" s="8">
        <v>47.4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94.7</v>
      </c>
      <c r="T94" s="8">
        <v>94.7</v>
      </c>
      <c r="U94" s="8">
        <v>94.7</v>
      </c>
      <c r="V94" s="8">
        <v>805.1</v>
      </c>
      <c r="W94" s="8">
        <v>2000</v>
      </c>
      <c r="X94" s="8">
        <v>1194.9000000000001</v>
      </c>
      <c r="Y94" s="8">
        <v>59.75</v>
      </c>
    </row>
    <row r="95" spans="1:25" ht="15" thickBot="1" x14ac:dyDescent="0.35">
      <c r="A95" s="7" t="s">
        <v>70</v>
      </c>
      <c r="B95" s="8">
        <v>0</v>
      </c>
      <c r="C95" s="8">
        <v>94.7</v>
      </c>
      <c r="D95" s="8">
        <v>0</v>
      </c>
      <c r="E95" s="8">
        <v>213.1</v>
      </c>
      <c r="F95" s="8">
        <v>213.1</v>
      </c>
      <c r="G95" s="8">
        <v>213.1</v>
      </c>
      <c r="H95" s="8">
        <v>213.1</v>
      </c>
      <c r="I95" s="8">
        <v>213.1</v>
      </c>
      <c r="J95" s="8">
        <v>213.1</v>
      </c>
      <c r="K95" s="8">
        <v>165.7</v>
      </c>
      <c r="L95" s="8">
        <v>165.7</v>
      </c>
      <c r="M95" s="8">
        <v>23.7</v>
      </c>
      <c r="N95" s="8">
        <v>23.7</v>
      </c>
      <c r="O95" s="8">
        <v>0</v>
      </c>
      <c r="P95" s="8">
        <v>0</v>
      </c>
      <c r="Q95" s="8">
        <v>0</v>
      </c>
      <c r="R95" s="8">
        <v>0</v>
      </c>
      <c r="S95" s="8">
        <v>94.7</v>
      </c>
      <c r="T95" s="8">
        <v>94.7</v>
      </c>
      <c r="U95" s="8">
        <v>94.7</v>
      </c>
      <c r="V95" s="8">
        <v>2036.3</v>
      </c>
      <c r="W95" s="8">
        <v>1000</v>
      </c>
      <c r="X95" s="8">
        <v>-1036.3</v>
      </c>
      <c r="Y95" s="8">
        <v>-103.63</v>
      </c>
    </row>
    <row r="96" spans="1:25" ht="15" thickBot="1" x14ac:dyDescent="0.35">
      <c r="A96" s="7" t="s">
        <v>71</v>
      </c>
      <c r="B96" s="8">
        <v>94.7</v>
      </c>
      <c r="C96" s="8">
        <v>94.7</v>
      </c>
      <c r="D96" s="8">
        <v>0</v>
      </c>
      <c r="E96" s="8">
        <v>0</v>
      </c>
      <c r="F96" s="8">
        <v>47.4</v>
      </c>
      <c r="G96" s="8">
        <v>47.4</v>
      </c>
      <c r="H96" s="8">
        <v>47.4</v>
      </c>
      <c r="I96" s="8">
        <v>47.4</v>
      </c>
      <c r="J96" s="8">
        <v>47.4</v>
      </c>
      <c r="K96" s="8">
        <v>47.4</v>
      </c>
      <c r="L96" s="8">
        <v>0</v>
      </c>
      <c r="M96" s="8">
        <v>0</v>
      </c>
      <c r="N96" s="8">
        <v>0</v>
      </c>
      <c r="O96" s="8">
        <v>0</v>
      </c>
      <c r="P96" s="8">
        <v>165.7</v>
      </c>
      <c r="Q96" s="8">
        <v>47.4</v>
      </c>
      <c r="R96" s="8">
        <v>47.4</v>
      </c>
      <c r="S96" s="8">
        <v>94.7</v>
      </c>
      <c r="T96" s="8">
        <v>94.7</v>
      </c>
      <c r="U96" s="8">
        <v>94.7</v>
      </c>
      <c r="V96" s="8">
        <v>1018.2</v>
      </c>
      <c r="W96" s="8">
        <v>1000</v>
      </c>
      <c r="X96" s="8">
        <v>-18.2</v>
      </c>
      <c r="Y96" s="8">
        <v>-1.82</v>
      </c>
    </row>
    <row r="97" spans="1:2" ht="15" thickBot="1" x14ac:dyDescent="0.35"/>
    <row r="98" spans="1:2" ht="15" thickBot="1" x14ac:dyDescent="0.35">
      <c r="A98" s="9" t="s">
        <v>82</v>
      </c>
      <c r="B98" s="10">
        <v>1112.9000000000001</v>
      </c>
    </row>
    <row r="99" spans="1:2" ht="15" thickBot="1" x14ac:dyDescent="0.35">
      <c r="A99" s="9" t="s">
        <v>123</v>
      </c>
      <c r="B99" s="10">
        <v>0</v>
      </c>
    </row>
    <row r="100" spans="1:2" ht="15" thickBot="1" x14ac:dyDescent="0.35">
      <c r="A100" s="9" t="s">
        <v>83</v>
      </c>
      <c r="B100" s="10">
        <v>30000</v>
      </c>
    </row>
    <row r="101" spans="1:2" ht="15" thickBot="1" x14ac:dyDescent="0.35">
      <c r="A101" s="9" t="s">
        <v>84</v>
      </c>
      <c r="B101" s="10">
        <v>30000</v>
      </c>
    </row>
    <row r="102" spans="1:2" ht="15" thickBot="1" x14ac:dyDescent="0.35">
      <c r="A102" s="9" t="s">
        <v>85</v>
      </c>
      <c r="B102" s="10">
        <v>0</v>
      </c>
    </row>
    <row r="103" spans="1:2" ht="15" thickBot="1" x14ac:dyDescent="0.35">
      <c r="A103" s="9" t="s">
        <v>86</v>
      </c>
      <c r="B103" s="10"/>
    </row>
    <row r="104" spans="1:2" ht="15" thickBot="1" x14ac:dyDescent="0.35">
      <c r="A104" s="9" t="s">
        <v>87</v>
      </c>
      <c r="B104" s="10"/>
    </row>
    <row r="105" spans="1:2" ht="15" thickBot="1" x14ac:dyDescent="0.35">
      <c r="A105" s="9" t="s">
        <v>88</v>
      </c>
      <c r="B105" s="10">
        <v>0</v>
      </c>
    </row>
    <row r="108" spans="1:2" ht="18" x14ac:dyDescent="0.35">
      <c r="A108" s="3" t="s">
        <v>124</v>
      </c>
    </row>
    <row r="109" spans="1:2" ht="18" x14ac:dyDescent="0.35">
      <c r="A109" s="3" t="s">
        <v>198</v>
      </c>
    </row>
  </sheetData>
  <conditionalFormatting sqref="Y2:AC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3:AC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:AD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D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info</vt:lpstr>
      <vt:lpstr>dinamikus</vt:lpstr>
      <vt:lpstr>statikus1</vt:lpstr>
      <vt:lpstr>statikus1 (2)</vt:lpstr>
      <vt:lpstr>statikus2</vt:lpstr>
      <vt:lpstr>Excel_Solver</vt:lpstr>
      <vt:lpstr>stat1_1lepcso</vt:lpstr>
      <vt:lpstr>stat1_2lepcso</vt:lpstr>
      <vt:lpstr>stat1_2lepcso.1000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2022-02-19T07:13:26Z</dcterms:created>
  <dcterms:modified xsi:type="dcterms:W3CDTF">2022-02-28T13:24:08Z</dcterms:modified>
</cp:coreProperties>
</file>