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A77EC7B1-BEF0-4AE7-A07B-72A80AC20644}" xr6:coauthVersionLast="47" xr6:coauthVersionMax="47" xr10:uidLastSave="{00000000-0000-0000-0000-000000000000}"/>
  <bookViews>
    <workbookView xWindow="-108" yWindow="-108" windowWidth="23256" windowHeight="12720" activeTab="1" xr2:uid="{36B42AB1-4E15-4759-B216-25385F250CFB}"/>
  </bookViews>
  <sheets>
    <sheet name="0_direct_inverse" sheetId="1" r:id="rId1"/>
    <sheet name="db and reports" sheetId="4" r:id="rId2"/>
    <sheet name="std" sheetId="3" r:id="rId3"/>
    <sheet name="y0" sheetId="2" r:id="rId4"/>
  </sheet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4" l="1"/>
  <c r="E60" i="4"/>
  <c r="E59" i="4"/>
  <c r="E46" i="4"/>
  <c r="E45" i="4"/>
  <c r="E44" i="4"/>
  <c r="E31" i="4"/>
  <c r="E30" i="4"/>
  <c r="E29" i="4"/>
  <c r="E43" i="4"/>
  <c r="E42" i="4"/>
  <c r="E41" i="4"/>
  <c r="E40" i="4"/>
  <c r="E39" i="4"/>
  <c r="E38" i="4"/>
  <c r="E58" i="4"/>
  <c r="E57" i="4"/>
  <c r="E56" i="4"/>
  <c r="E55" i="4"/>
  <c r="E54" i="4"/>
  <c r="E53" i="4"/>
  <c r="E28" i="4"/>
  <c r="E27" i="4"/>
  <c r="E26" i="4"/>
  <c r="E25" i="4"/>
  <c r="E24" i="4"/>
  <c r="E23" i="4"/>
  <c r="E16" i="4"/>
  <c r="E15" i="4"/>
  <c r="E14" i="4"/>
  <c r="E13" i="4"/>
  <c r="E10" i="4"/>
  <c r="E12" i="4"/>
  <c r="E9" i="4"/>
  <c r="AE135" i="3"/>
  <c r="BL135" i="3"/>
  <c r="BL285" i="3"/>
  <c r="AE285" i="3"/>
  <c r="AE435" i="3"/>
  <c r="BL435" i="3"/>
  <c r="BL435" i="2"/>
  <c r="AE435" i="2"/>
  <c r="BL285" i="2"/>
  <c r="AE285" i="2"/>
  <c r="BL135" i="2"/>
  <c r="AE135" i="2"/>
  <c r="E11" i="4"/>
  <c r="E8" i="4"/>
  <c r="E51" i="4"/>
  <c r="E49" i="4"/>
  <c r="E34" i="4"/>
  <c r="E32" i="4"/>
  <c r="E22" i="4"/>
  <c r="E52" i="4" s="1"/>
  <c r="E21" i="4"/>
  <c r="E20" i="4"/>
  <c r="E50" i="4" s="1"/>
  <c r="E19" i="4"/>
  <c r="E18" i="4"/>
  <c r="E48" i="4" s="1"/>
  <c r="E17" i="4"/>
  <c r="E47" i="4" s="1"/>
  <c r="E7" i="4"/>
  <c r="E37" i="4" s="1"/>
  <c r="E6" i="4"/>
  <c r="E36" i="4" s="1"/>
  <c r="E5" i="4"/>
  <c r="E35" i="4" s="1"/>
  <c r="E4" i="4"/>
  <c r="E3" i="4"/>
  <c r="E33" i="4" s="1"/>
  <c r="E2" i="4"/>
  <c r="BJ135" i="3"/>
  <c r="AC135" i="3"/>
  <c r="AC285" i="3"/>
  <c r="BJ285" i="3"/>
  <c r="BJ435" i="3"/>
  <c r="AC435" i="3"/>
  <c r="BM429" i="3"/>
  <c r="BM428" i="3"/>
  <c r="BM427" i="3"/>
  <c r="BM426" i="3"/>
  <c r="BM425" i="3"/>
  <c r="BM424" i="3"/>
  <c r="BM423" i="3"/>
  <c r="BM422" i="3"/>
  <c r="BM421" i="3"/>
  <c r="BM420" i="3"/>
  <c r="BM419" i="3"/>
  <c r="BM418" i="3"/>
  <c r="BM417" i="3"/>
  <c r="BM416" i="3"/>
  <c r="BM415" i="3"/>
  <c r="BM414" i="3"/>
  <c r="BM413" i="3"/>
  <c r="BM412" i="3"/>
  <c r="BM411" i="3"/>
  <c r="BM410" i="3"/>
  <c r="BM409" i="3"/>
  <c r="BM408" i="3"/>
  <c r="BM407" i="3"/>
  <c r="BM406" i="3"/>
  <c r="BM405" i="3"/>
  <c r="BM404" i="3"/>
  <c r="BM435" i="3" s="1"/>
  <c r="BM403" i="3"/>
  <c r="BM402" i="3"/>
  <c r="BM401" i="3"/>
  <c r="BM279" i="3"/>
  <c r="BM278" i="3"/>
  <c r="BM277" i="3"/>
  <c r="BM276" i="3"/>
  <c r="BM275" i="3"/>
  <c r="BM274" i="3"/>
  <c r="BM273" i="3"/>
  <c r="BM272" i="3"/>
  <c r="BM271" i="3"/>
  <c r="BM270" i="3"/>
  <c r="BM269" i="3"/>
  <c r="BM268" i="3"/>
  <c r="BM267" i="3"/>
  <c r="BM266" i="3"/>
  <c r="BM265" i="3"/>
  <c r="BM264" i="3"/>
  <c r="BM263" i="3"/>
  <c r="BM262" i="3"/>
  <c r="BM261" i="3"/>
  <c r="BM260" i="3"/>
  <c r="BM259" i="3"/>
  <c r="BM258" i="3"/>
  <c r="BM257" i="3"/>
  <c r="BM256" i="3"/>
  <c r="BM255" i="3"/>
  <c r="BM254" i="3"/>
  <c r="BM253" i="3"/>
  <c r="BM252" i="3"/>
  <c r="BM251" i="3"/>
  <c r="BM285" i="3" s="1"/>
  <c r="BM129" i="3"/>
  <c r="BM128" i="3"/>
  <c r="BM127" i="3"/>
  <c r="BM126" i="3"/>
  <c r="BM125" i="3"/>
  <c r="BM124" i="3"/>
  <c r="BM123" i="3"/>
  <c r="BM122" i="3"/>
  <c r="BM121" i="3"/>
  <c r="BM120" i="3"/>
  <c r="BM119" i="3"/>
  <c r="BM118" i="3"/>
  <c r="BM117" i="3"/>
  <c r="BM116" i="3"/>
  <c r="BM115" i="3"/>
  <c r="BM114" i="3"/>
  <c r="BM113" i="3"/>
  <c r="BM112" i="3"/>
  <c r="BM111" i="3"/>
  <c r="BM110" i="3"/>
  <c r="BM109" i="3"/>
  <c r="BM108" i="3"/>
  <c r="BM107" i="3"/>
  <c r="BM106" i="3"/>
  <c r="BM105" i="3"/>
  <c r="BM104" i="3"/>
  <c r="BM103" i="3"/>
  <c r="BM102" i="3"/>
  <c r="BM101" i="3"/>
  <c r="BM135" i="3" s="1"/>
  <c r="AF429" i="3"/>
  <c r="AF428" i="3"/>
  <c r="AF427" i="3"/>
  <c r="AF426" i="3"/>
  <c r="AF425" i="3"/>
  <c r="AF424" i="3"/>
  <c r="AF423" i="3"/>
  <c r="AF422" i="3"/>
  <c r="AF421" i="3"/>
  <c r="AF420" i="3"/>
  <c r="AF419" i="3"/>
  <c r="AF418" i="3"/>
  <c r="AF417" i="3"/>
  <c r="AF416" i="3"/>
  <c r="AF415" i="3"/>
  <c r="AF414" i="3"/>
  <c r="AF413" i="3"/>
  <c r="AF412" i="3"/>
  <c r="AF411" i="3"/>
  <c r="AF410" i="3"/>
  <c r="AF409" i="3"/>
  <c r="AF408" i="3"/>
  <c r="AF407" i="3"/>
  <c r="AF406" i="3"/>
  <c r="AF405" i="3"/>
  <c r="AF404" i="3"/>
  <c r="AF403" i="3"/>
  <c r="AF402" i="3"/>
  <c r="AF401" i="3"/>
  <c r="AF435" i="3" s="1"/>
  <c r="AF279" i="3"/>
  <c r="AF278" i="3"/>
  <c r="AF277" i="3"/>
  <c r="AF276" i="3"/>
  <c r="AF275" i="3"/>
  <c r="AF274" i="3"/>
  <c r="AF273" i="3"/>
  <c r="AF272" i="3"/>
  <c r="AF271" i="3"/>
  <c r="AF270" i="3"/>
  <c r="AF269" i="3"/>
  <c r="AF268" i="3"/>
  <c r="AF267" i="3"/>
  <c r="AF266" i="3"/>
  <c r="AF265" i="3"/>
  <c r="AF264" i="3"/>
  <c r="AF263" i="3"/>
  <c r="AF262" i="3"/>
  <c r="AF261" i="3"/>
  <c r="AF260" i="3"/>
  <c r="AF259" i="3"/>
  <c r="AF258" i="3"/>
  <c r="AF257" i="3"/>
  <c r="AF256" i="3"/>
  <c r="AF255" i="3"/>
  <c r="AF254" i="3"/>
  <c r="AF253" i="3"/>
  <c r="AF252" i="3"/>
  <c r="AF251" i="3"/>
  <c r="AF285" i="3" s="1"/>
  <c r="AF129" i="3"/>
  <c r="AF128" i="3"/>
  <c r="AF127" i="3"/>
  <c r="AF126" i="3"/>
  <c r="AF125" i="3"/>
  <c r="AF124" i="3"/>
  <c r="AF123" i="3"/>
  <c r="AF122" i="3"/>
  <c r="AF121" i="3"/>
  <c r="AF120" i="3"/>
  <c r="AF119" i="3"/>
  <c r="AF118" i="3"/>
  <c r="AF117" i="3"/>
  <c r="AF116" i="3"/>
  <c r="AF115" i="3"/>
  <c r="AF114" i="3"/>
  <c r="AF113" i="3"/>
  <c r="AF112" i="3"/>
  <c r="AF111" i="3"/>
  <c r="AF110" i="3"/>
  <c r="AF109" i="3"/>
  <c r="AF108" i="3"/>
  <c r="AF107" i="3"/>
  <c r="AF106" i="3"/>
  <c r="AF105" i="3"/>
  <c r="AF104" i="3"/>
  <c r="AF103" i="3"/>
  <c r="AF102" i="3"/>
  <c r="AF101" i="3"/>
  <c r="AF135" i="3" s="1"/>
  <c r="BM129" i="2"/>
  <c r="BM128" i="2"/>
  <c r="BM127" i="2"/>
  <c r="BM126" i="2"/>
  <c r="BM125" i="2"/>
  <c r="BM124" i="2"/>
  <c r="BM123" i="2"/>
  <c r="BM122" i="2"/>
  <c r="BM121" i="2"/>
  <c r="BM120" i="2"/>
  <c r="BM119" i="2"/>
  <c r="BM118" i="2"/>
  <c r="BM117" i="2"/>
  <c r="BM116" i="2"/>
  <c r="BM115" i="2"/>
  <c r="BM114" i="2"/>
  <c r="BM113" i="2"/>
  <c r="BM112" i="2"/>
  <c r="BM111" i="2"/>
  <c r="BM110" i="2"/>
  <c r="BM109" i="2"/>
  <c r="BM108" i="2"/>
  <c r="BM107" i="2"/>
  <c r="BM106" i="2"/>
  <c r="BM105" i="2"/>
  <c r="BM104" i="2"/>
  <c r="BM103" i="2"/>
  <c r="BM102" i="2"/>
  <c r="BM101" i="2"/>
  <c r="BM135" i="2" s="1"/>
  <c r="BM279" i="2"/>
  <c r="BM278" i="2"/>
  <c r="BM277" i="2"/>
  <c r="BM276" i="2"/>
  <c r="BM275" i="2"/>
  <c r="BM274" i="2"/>
  <c r="BM273" i="2"/>
  <c r="BM272" i="2"/>
  <c r="BM271" i="2"/>
  <c r="BM270" i="2"/>
  <c r="BM269" i="2"/>
  <c r="BM268" i="2"/>
  <c r="BM267" i="2"/>
  <c r="BM266" i="2"/>
  <c r="BM265" i="2"/>
  <c r="BM264" i="2"/>
  <c r="BM263" i="2"/>
  <c r="BM262" i="2"/>
  <c r="BM261" i="2"/>
  <c r="BM260" i="2"/>
  <c r="BM259" i="2"/>
  <c r="BM258" i="2"/>
  <c r="BM257" i="2"/>
  <c r="BM256" i="2"/>
  <c r="BM255" i="2"/>
  <c r="BM254" i="2"/>
  <c r="BM253" i="2"/>
  <c r="BM252" i="2"/>
  <c r="BM251" i="2"/>
  <c r="BM285" i="2" s="1"/>
  <c r="BM435" i="2"/>
  <c r="BM402" i="2"/>
  <c r="BM403" i="2"/>
  <c r="BM404" i="2"/>
  <c r="BM405" i="2"/>
  <c r="BM406" i="2"/>
  <c r="BM407" i="2"/>
  <c r="BM408" i="2"/>
  <c r="BM409" i="2"/>
  <c r="BM410" i="2"/>
  <c r="BM411" i="2"/>
  <c r="BM412" i="2"/>
  <c r="BM413" i="2"/>
  <c r="BM414" i="2"/>
  <c r="BM415" i="2"/>
  <c r="BM416" i="2"/>
  <c r="BM417" i="2"/>
  <c r="BM418" i="2"/>
  <c r="BM419" i="2"/>
  <c r="BM420" i="2"/>
  <c r="BM421" i="2"/>
  <c r="BM422" i="2"/>
  <c r="BM423" i="2"/>
  <c r="BM424" i="2"/>
  <c r="BM425" i="2"/>
  <c r="BM426" i="2"/>
  <c r="BM427" i="2"/>
  <c r="BM428" i="2"/>
  <c r="BM429" i="2"/>
  <c r="BM401" i="2"/>
  <c r="BJ435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35" i="2" s="1"/>
  <c r="AF401" i="2"/>
  <c r="AC435" i="2"/>
  <c r="BJ285" i="2"/>
  <c r="BJ135" i="2"/>
  <c r="AC285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85" i="2" s="1"/>
  <c r="AF135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C135" i="2"/>
  <c r="AB72" i="1"/>
  <c r="AB73" i="1"/>
  <c r="BD73" i="1" s="1"/>
  <c r="AB74" i="1"/>
  <c r="AB75" i="1"/>
  <c r="AB76" i="1"/>
  <c r="BD76" i="1" s="1"/>
  <c r="AB77" i="1"/>
  <c r="AB78" i="1"/>
  <c r="BD78" i="1" s="1"/>
  <c r="AB79" i="1"/>
  <c r="BD79" i="1" s="1"/>
  <c r="AB80" i="1"/>
  <c r="AB81" i="1"/>
  <c r="BD81" i="1" s="1"/>
  <c r="AB82" i="1"/>
  <c r="AB83" i="1"/>
  <c r="AB84" i="1"/>
  <c r="BD84" i="1" s="1"/>
  <c r="AB85" i="1"/>
  <c r="AB86" i="1"/>
  <c r="BD86" i="1" s="1"/>
  <c r="AB87" i="1"/>
  <c r="BD87" i="1" s="1"/>
  <c r="AB88" i="1"/>
  <c r="AB89" i="1"/>
  <c r="BD89" i="1" s="1"/>
  <c r="AB90" i="1"/>
  <c r="AB91" i="1"/>
  <c r="AB92" i="1"/>
  <c r="BD92" i="1" s="1"/>
  <c r="AB93" i="1"/>
  <c r="AB94" i="1"/>
  <c r="BD94" i="1" s="1"/>
  <c r="AB95" i="1"/>
  <c r="BD95" i="1" s="1"/>
  <c r="AB96" i="1"/>
  <c r="AB97" i="1"/>
  <c r="BD97" i="1" s="1"/>
  <c r="AB98" i="1"/>
  <c r="BD98" i="1" s="1"/>
  <c r="AB99" i="1"/>
  <c r="AB71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B65" i="1"/>
  <c r="AB64" i="1"/>
  <c r="AB63" i="1"/>
  <c r="AB62" i="1"/>
  <c r="AB61" i="1"/>
  <c r="AB60" i="1"/>
  <c r="AB59" i="1"/>
  <c r="AB58" i="1"/>
  <c r="BD58" i="1" s="1"/>
  <c r="AB57" i="1"/>
  <c r="AB56" i="1"/>
  <c r="AB55" i="1"/>
  <c r="AB54" i="1"/>
  <c r="AB53" i="1"/>
  <c r="AB52" i="1"/>
  <c r="AB51" i="1"/>
  <c r="AB50" i="1"/>
  <c r="BD50" i="1" s="1"/>
  <c r="AB49" i="1"/>
  <c r="AB48" i="1"/>
  <c r="AB47" i="1"/>
  <c r="AB46" i="1"/>
  <c r="AB45" i="1"/>
  <c r="AB44" i="1"/>
  <c r="AB43" i="1"/>
  <c r="AB42" i="1"/>
  <c r="BD42" i="1" s="1"/>
  <c r="AB41" i="1"/>
  <c r="AB40" i="1"/>
  <c r="AB39" i="1"/>
  <c r="AB38" i="1"/>
  <c r="AB37" i="1"/>
  <c r="BD37" i="1" s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BC3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BB31" i="1"/>
  <c r="BA31" i="1"/>
  <c r="AZ31" i="1"/>
  <c r="BB30" i="1"/>
  <c r="BA30" i="1"/>
  <c r="AZ30" i="1"/>
  <c r="BB29" i="1"/>
  <c r="BA29" i="1"/>
  <c r="AZ29" i="1"/>
  <c r="BB28" i="1"/>
  <c r="BA28" i="1"/>
  <c r="AZ28" i="1"/>
  <c r="BB27" i="1"/>
  <c r="BA27" i="1"/>
  <c r="AZ27" i="1"/>
  <c r="BB26" i="1"/>
  <c r="BA26" i="1"/>
  <c r="AZ26" i="1"/>
  <c r="BB25" i="1"/>
  <c r="BA25" i="1"/>
  <c r="AZ25" i="1"/>
  <c r="BB24" i="1"/>
  <c r="BA24" i="1"/>
  <c r="AZ24" i="1"/>
  <c r="BB23" i="1"/>
  <c r="BA23" i="1"/>
  <c r="AZ23" i="1"/>
  <c r="BB22" i="1"/>
  <c r="BA22" i="1"/>
  <c r="AZ22" i="1"/>
  <c r="BB21" i="1"/>
  <c r="BA21" i="1"/>
  <c r="AZ21" i="1"/>
  <c r="BB20" i="1"/>
  <c r="BA20" i="1"/>
  <c r="AZ20" i="1"/>
  <c r="BB19" i="1"/>
  <c r="BA19" i="1"/>
  <c r="AZ19" i="1"/>
  <c r="BB18" i="1"/>
  <c r="BA18" i="1"/>
  <c r="AZ18" i="1"/>
  <c r="BB17" i="1"/>
  <c r="BA17" i="1"/>
  <c r="AZ17" i="1"/>
  <c r="BB16" i="1"/>
  <c r="BA16" i="1"/>
  <c r="AZ16" i="1"/>
  <c r="BB15" i="1"/>
  <c r="BA15" i="1"/>
  <c r="AZ15" i="1"/>
  <c r="BB14" i="1"/>
  <c r="BA14" i="1"/>
  <c r="AZ14" i="1"/>
  <c r="BB13" i="1"/>
  <c r="BA13" i="1"/>
  <c r="AZ13" i="1"/>
  <c r="BB12" i="1"/>
  <c r="BA12" i="1"/>
  <c r="AZ12" i="1"/>
  <c r="BB11" i="1"/>
  <c r="BA11" i="1"/>
  <c r="AZ11" i="1"/>
  <c r="BB10" i="1"/>
  <c r="BA10" i="1"/>
  <c r="AZ10" i="1"/>
  <c r="BB9" i="1"/>
  <c r="BA9" i="1"/>
  <c r="AZ9" i="1"/>
  <c r="BB8" i="1"/>
  <c r="BA8" i="1"/>
  <c r="AZ8" i="1"/>
  <c r="BB7" i="1"/>
  <c r="BA7" i="1"/>
  <c r="AZ7" i="1"/>
  <c r="BB6" i="1"/>
  <c r="BA6" i="1"/>
  <c r="AZ6" i="1"/>
  <c r="BB5" i="1"/>
  <c r="BA5" i="1"/>
  <c r="AZ5" i="1"/>
  <c r="BB4" i="1"/>
  <c r="BA4" i="1"/>
  <c r="AZ4" i="1"/>
  <c r="BB3" i="1"/>
  <c r="BA3" i="1"/>
  <c r="AZ3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</calcChain>
</file>

<file path=xl/sharedStrings.xml><?xml version="1.0" encoding="utf-8"?>
<sst xmlns="http://schemas.openxmlformats.org/spreadsheetml/2006/main" count="12635" uniqueCount="1574">
  <si>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</si>
  <si>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</si>
  <si>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</si>
  <si>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</si>
  <si>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</si>
  <si>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</si>
  <si>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</si>
  <si>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</si>
  <si>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</si>
  <si>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</si>
  <si>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</si>
  <si>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</si>
  <si>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</si>
  <si>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</si>
  <si>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</si>
  <si>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</si>
  <si>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</si>
  <si>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</si>
  <si>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</si>
  <si>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</si>
  <si>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</si>
  <si>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</si>
  <si>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</si>
  <si>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</si>
  <si>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</si>
  <si>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</si>
  <si>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</si>
  <si>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</si>
  <si>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</si>
  <si>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</si>
  <si>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</si>
  <si>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</si>
  <si>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</si>
  <si>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</si>
  <si>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</si>
  <si>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</si>
  <si>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</si>
  <si>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</si>
  <si>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</si>
  <si>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</si>
  <si>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</si>
  <si>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</si>
  <si>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</si>
  <si>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</si>
  <si>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</si>
  <si>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</si>
  <si>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</si>
  <si>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</si>
  <si>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</si>
  <si>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</si>
  <si>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</si>
  <si>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</si>
  <si>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</si>
  <si>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</si>
  <si>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</si>
  <si>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</si>
  <si>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</si>
  <si>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direct</t>
  </si>
  <si>
    <t>inverse</t>
  </si>
  <si>
    <t>Azonosító:</t>
  </si>
  <si>
    <t>Objektumok:</t>
  </si>
  <si>
    <t>Attribútumok:</t>
  </si>
  <si>
    <t>Lépcsôk:</t>
  </si>
  <si>
    <t>Eltolás:</t>
  </si>
  <si>
    <t>Leírás:</t>
  </si>
  <si>
    <t>COCO Y0: 1210452</t>
  </si>
  <si>
    <t>Lépcsôk(1)</t>
  </si>
  <si>
    <t>S1</t>
  </si>
  <si>
    <t>(0+678.7)/(1)=678.7</t>
  </si>
  <si>
    <t>(0+21.4)/(1)=21.4</t>
  </si>
  <si>
    <t>(0+4150)/(1)=4150</t>
  </si>
  <si>
    <t>(0+3108.7)/(1)=3108.7</t>
  </si>
  <si>
    <t>(0+67.3)/(1)=67.3</t>
  </si>
  <si>
    <t>(0+208.9)/(1)=208.9</t>
  </si>
  <si>
    <t>(0+192.8)/(1)=192.8</t>
  </si>
  <si>
    <t>(0+66.6)/(1)=66.6</t>
  </si>
  <si>
    <t>(0+957.2)/(1)=957.2</t>
  </si>
  <si>
    <t>S2</t>
  </si>
  <si>
    <t>(0+677.9)/(1)=677.9</t>
  </si>
  <si>
    <t>(0+20.7)/(1)=20.7</t>
  </si>
  <si>
    <t>(0+4149.2)/(1)=4149.2</t>
  </si>
  <si>
    <t>(0+3107.9)/(1)=3107.9</t>
  </si>
  <si>
    <t>(0+208.1)/(1)=208.1</t>
  </si>
  <si>
    <t>(0+192)/(1)=192</t>
  </si>
  <si>
    <t>(0+65.8)/(1)=65.8</t>
  </si>
  <si>
    <t>(0+956.4)/(1)=956.4</t>
  </si>
  <si>
    <t>S3</t>
  </si>
  <si>
    <t>(0+677.1)/(1)=677.1</t>
  </si>
  <si>
    <t>(0+19.9)/(1)=19.9</t>
  </si>
  <si>
    <t>(0+333.6)/(1)=333.6</t>
  </si>
  <si>
    <t>(0+3107.1)/(1)=3107.1</t>
  </si>
  <si>
    <t>(0+207.3)/(1)=207.3</t>
  </si>
  <si>
    <t>(0+191.3)/(1)=191.3</t>
  </si>
  <si>
    <t>(0+65)/(1)=65</t>
  </si>
  <si>
    <t>(0+41.3)/(1)=41.3</t>
  </si>
  <si>
    <t>S4</t>
  </si>
  <si>
    <t>(0+676.4)/(1)=676.4</t>
  </si>
  <si>
    <t>(0+19.1)/(1)=19.1</t>
  </si>
  <si>
    <t>(0+332.8)/(1)=332.8</t>
  </si>
  <si>
    <t>(0+3106.4)/(1)=3106.4</t>
  </si>
  <si>
    <t>(0+206.6)/(1)=206.6</t>
  </si>
  <si>
    <t>(0+190.5)/(1)=190.5</t>
  </si>
  <si>
    <t>(0+64.3)/(1)=64.3</t>
  </si>
  <si>
    <t>(0+40.6)/(1)=40.6</t>
  </si>
  <si>
    <t>S5</t>
  </si>
  <si>
    <t>(0+675.6)/(1)=675.6</t>
  </si>
  <si>
    <t>(0+18.4)/(1)=18.4</t>
  </si>
  <si>
    <t>(0+332.1)/(1)=332.1</t>
  </si>
  <si>
    <t>(0+3105.6)/(1)=3105.6</t>
  </si>
  <si>
    <t>(0+205.8)/(1)=205.8</t>
  </si>
  <si>
    <t>(0+189.7)/(1)=189.7</t>
  </si>
  <si>
    <t>(0+63.5)/(1)=63.5</t>
  </si>
  <si>
    <t>(0+39.8)/(1)=39.8</t>
  </si>
  <si>
    <t>S6</t>
  </si>
  <si>
    <t>(0+674.8)/(1)=674.8</t>
  </si>
  <si>
    <t>(0+17.6)/(1)=17.6</t>
  </si>
  <si>
    <t>(0+331.3)/(1)=331.3</t>
  </si>
  <si>
    <t>(0+3104.8)/(1)=3104.8</t>
  </si>
  <si>
    <t>(0+205.1)/(1)=205.1</t>
  </si>
  <si>
    <t>(0+189)/(1)=189</t>
  </si>
  <si>
    <t>(0+62.7)/(1)=62.7</t>
  </si>
  <si>
    <t>(0+39)/(1)=39</t>
  </si>
  <si>
    <t>S7</t>
  </si>
  <si>
    <t>(0+674.1)/(1)=674.1</t>
  </si>
  <si>
    <t>(0+16.8)/(1)=16.8</t>
  </si>
  <si>
    <t>(0+330.5)/(1)=330.5</t>
  </si>
  <si>
    <t>(0+430)/(1)=430</t>
  </si>
  <si>
    <t>(0+204.3)/(1)=204.3</t>
  </si>
  <si>
    <t>(0+188.2)/(1)=188.2</t>
  </si>
  <si>
    <t>(0+62)/(1)=62</t>
  </si>
  <si>
    <t>(0+38.3)/(1)=38.3</t>
  </si>
  <si>
    <t>S8</t>
  </si>
  <si>
    <t>(0+356.5)/(1)=356.5</t>
  </si>
  <si>
    <t>(0+16.1)/(1)=16.1</t>
  </si>
  <si>
    <t>(0+329.8)/(1)=329.8</t>
  </si>
  <si>
    <t>(0+429.2)/(1)=429.2</t>
  </si>
  <si>
    <t>(0+203.5)/(1)=203.5</t>
  </si>
  <si>
    <t>(0+187.5)/(1)=187.5</t>
  </si>
  <si>
    <t>(0+61.2)/(1)=61.2</t>
  </si>
  <si>
    <t>(0+37.5)/(1)=37.5</t>
  </si>
  <si>
    <t>S9</t>
  </si>
  <si>
    <t>(0+355.8)/(1)=355.8</t>
  </si>
  <si>
    <t>(0+15.3)/(1)=15.3</t>
  </si>
  <si>
    <t>(0+329)/(1)=329</t>
  </si>
  <si>
    <t>(0+428.5)/(1)=428.5</t>
  </si>
  <si>
    <t>(0+202.8)/(1)=202.8</t>
  </si>
  <si>
    <t>(0+186.7)/(1)=186.7</t>
  </si>
  <si>
    <t>(0+60.4)/(1)=60.4</t>
  </si>
  <si>
    <t>(0+36.7)/(1)=36.7</t>
  </si>
  <si>
    <t>S10</t>
  </si>
  <si>
    <t>(0+355)/(1)=355</t>
  </si>
  <si>
    <t>(0+14.5)/(1)=14.5</t>
  </si>
  <si>
    <t>(0+328.2)/(1)=328.2</t>
  </si>
  <si>
    <t>(0+427.7)/(1)=427.7</t>
  </si>
  <si>
    <t>(0+202)/(1)=202</t>
  </si>
  <si>
    <t>(0+185.9)/(1)=185.9</t>
  </si>
  <si>
    <t>(0+59.7)/(1)=59.7</t>
  </si>
  <si>
    <t>(0+36)/(1)=36</t>
  </si>
  <si>
    <t>S11</t>
  </si>
  <si>
    <t>(0+354.2)/(1)=354.2</t>
  </si>
  <si>
    <t>(0+13.8)/(1)=13.8</t>
  </si>
  <si>
    <t>(0+327.5)/(1)=327.5</t>
  </si>
  <si>
    <t>(0+426.9)/(1)=426.9</t>
  </si>
  <si>
    <t>(0+201.2)/(1)=201.2</t>
  </si>
  <si>
    <t>(0+185.2)/(1)=185.2</t>
  </si>
  <si>
    <t>(0+58.9)/(1)=58.9</t>
  </si>
  <si>
    <t>(0+35.2)/(1)=35.2</t>
  </si>
  <si>
    <t>S12</t>
  </si>
  <si>
    <t>(0+269.3)/(1)=269.3</t>
  </si>
  <si>
    <t>(0+13)/(1)=13</t>
  </si>
  <si>
    <t>(0+326.7)/(1)=326.7</t>
  </si>
  <si>
    <t>(0+426.2)/(1)=426.2</t>
  </si>
  <si>
    <t>(0+200.5)/(1)=200.5</t>
  </si>
  <si>
    <t>(0+184.4)/(1)=184.4</t>
  </si>
  <si>
    <t>(0+58.1)/(1)=58.1</t>
  </si>
  <si>
    <t>(0+34.4)/(1)=34.4</t>
  </si>
  <si>
    <t>S13</t>
  </si>
  <si>
    <t>(0+268.6)/(1)=268.6</t>
  </si>
  <si>
    <t>(0+12.2)/(1)=12.2</t>
  </si>
  <si>
    <t>(0+157.6)/(1)=157.6</t>
  </si>
  <si>
    <t>(0+199.7)/(1)=199.7</t>
  </si>
  <si>
    <t>(0+183.6)/(1)=183.6</t>
  </si>
  <si>
    <t>(0+57.4)/(1)=57.4</t>
  </si>
  <si>
    <t>(0+33.7)/(1)=33.7</t>
  </si>
  <si>
    <t>S14</t>
  </si>
  <si>
    <t>(0+11.5)/(1)=11.5</t>
  </si>
  <si>
    <t>(0+156.8)/(1)=156.8</t>
  </si>
  <si>
    <t>(0+198.9)/(1)=198.9</t>
  </si>
  <si>
    <t>(0+182.9)/(1)=182.9</t>
  </si>
  <si>
    <t>(0+56.6)/(1)=56.6</t>
  </si>
  <si>
    <t>(0+32.9)/(1)=32.9</t>
  </si>
  <si>
    <t>S15</t>
  </si>
  <si>
    <t>(0+10.7)/(1)=10.7</t>
  </si>
  <si>
    <t>(0+156.1)/(1)=156.1</t>
  </si>
  <si>
    <t>(0+198.2)/(1)=198.2</t>
  </si>
  <si>
    <t>(0+182.1)/(1)=182.1</t>
  </si>
  <si>
    <t>(0+55.9)/(1)=55.9</t>
  </si>
  <si>
    <t>(0+32.1)/(1)=32.1</t>
  </si>
  <si>
    <t>S16</t>
  </si>
  <si>
    <t>(0+9.9)/(1)=9.9</t>
  </si>
  <si>
    <t>(0+155.3)/(1)=155.3</t>
  </si>
  <si>
    <t>(0+197.4)/(1)=197.4</t>
  </si>
  <si>
    <t>(0+31.4)/(1)=31.4</t>
  </si>
  <si>
    <t>S17</t>
  </si>
  <si>
    <t>(0+9.2)/(1)=9.2</t>
  </si>
  <si>
    <t>(0+154.6)/(1)=154.6</t>
  </si>
  <si>
    <t>(0+55.1)/(1)=55.1</t>
  </si>
  <si>
    <t>(0+196.6)/(1)=196.6</t>
  </si>
  <si>
    <t>(0+30.6)/(1)=30.6</t>
  </si>
  <si>
    <t>S18</t>
  </si>
  <si>
    <t>(0+8.4)/(1)=8.4</t>
  </si>
  <si>
    <t>(0+153.8)/(1)=153.8</t>
  </si>
  <si>
    <t>(0+195.9)/(1)=195.9</t>
  </si>
  <si>
    <t>S19</t>
  </si>
  <si>
    <t>(0+7.7)/(1)=7.7</t>
  </si>
  <si>
    <t>(0+153)/(1)=153</t>
  </si>
  <si>
    <t>(0+195.1)/(1)=195.1</t>
  </si>
  <si>
    <t>S20</t>
  </si>
  <si>
    <t>(0+6.9)/(1)=6.9</t>
  </si>
  <si>
    <t>(0+152.3)/(1)=152.3</t>
  </si>
  <si>
    <t>(0+194.3)/(1)=194.3</t>
  </si>
  <si>
    <t>S21</t>
  </si>
  <si>
    <t>(0+6.1)/(1)=6.1</t>
  </si>
  <si>
    <t>(0+193.6)/(1)=193.6</t>
  </si>
  <si>
    <t>S22</t>
  </si>
  <si>
    <t>(0+5.4)/(1)=5.4</t>
  </si>
  <si>
    <t>S23</t>
  </si>
  <si>
    <t>(0+4.6)/(1)=4.6</t>
  </si>
  <si>
    <t>S24</t>
  </si>
  <si>
    <t>(0+3.8)/(1)=3.8</t>
  </si>
  <si>
    <t>S25</t>
  </si>
  <si>
    <t>(0+3.1)/(1)=3.1</t>
  </si>
  <si>
    <t>S26</t>
  </si>
  <si>
    <t>(0+2.3)/(1)=2.3</t>
  </si>
  <si>
    <t>S27</t>
  </si>
  <si>
    <t>(0+1.5)/(1)=1.5</t>
  </si>
  <si>
    <t>S28</t>
  </si>
  <si>
    <t>(0+0.8)/(1)=0.8</t>
  </si>
  <si>
    <t>S29</t>
  </si>
  <si>
    <t>(0+0)/(1)=0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</si>
  <si>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</si>
  <si>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</si>
  <si>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</si>
  <si>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</si>
  <si>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</si>
  <si>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</si>
  <si>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</si>
  <si>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</si>
  <si>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</si>
  <si>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</si>
  <si>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</si>
  <si>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</si>
  <si>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</si>
  <si>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</si>
  <si>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</si>
  <si>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</si>
  <si>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0.44 mp (0.01 p)</t>
    </r>
  </si>
  <si>
    <t>COCO Y0: 6861722</t>
  </si>
  <si>
    <t>(0+20.1)/(1)=20.1</t>
  </si>
  <si>
    <t>(0+426.1)/(1)=426.1</t>
  </si>
  <si>
    <t>(0+3487.7)/(1)=3487.7</t>
  </si>
  <si>
    <t>(0+3093.2)/(1)=3093.2</t>
  </si>
  <si>
    <t>(0+1355)/(1)=1355</t>
  </si>
  <si>
    <t>(0+334.3)/(1)=334.3</t>
  </si>
  <si>
    <t>(0+19.4)/(1)=19.4</t>
  </si>
  <si>
    <t>(0+425.4)/(1)=425.4</t>
  </si>
  <si>
    <t>(0+3092.4)/(1)=3092.4</t>
  </si>
  <si>
    <t>(0+1354.3)/(1)=1354.3</t>
  </si>
  <si>
    <t>(0+18.7)/(1)=18.7</t>
  </si>
  <si>
    <t>(0+424.7)/(1)=424.7</t>
  </si>
  <si>
    <t>(0+3091.7)/(1)=3091.7</t>
  </si>
  <si>
    <t>(0+1353.6)/(1)=1353.6</t>
  </si>
  <si>
    <t>(0+17.9)/(1)=17.9</t>
  </si>
  <si>
    <t>(0+423.9)/(1)=423.9</t>
  </si>
  <si>
    <t>(0+3091)/(1)=3091</t>
  </si>
  <si>
    <t>(0+1352.9)/(1)=1352.9</t>
  </si>
  <si>
    <t>(0+17.2)/(1)=17.2</t>
  </si>
  <si>
    <t>(0+423.2)/(1)=423.2</t>
  </si>
  <si>
    <t>(0+3090.3)/(1)=3090.3</t>
  </si>
  <si>
    <t>(0+568.1)/(1)=568.1</t>
  </si>
  <si>
    <t>(0+331.4)/(1)=331.4</t>
  </si>
  <si>
    <t>(0+16.5)/(1)=16.5</t>
  </si>
  <si>
    <t>(0+422.5)/(1)=422.5</t>
  </si>
  <si>
    <t>(0+3089.6)/(1)=3089.6</t>
  </si>
  <si>
    <t>(0+567.4)/(1)=567.4</t>
  </si>
  <si>
    <t>(0+330.7)/(1)=330.7</t>
  </si>
  <si>
    <t>(0+15.8)/(1)=15.8</t>
  </si>
  <si>
    <t>(0+421.8)/(1)=421.8</t>
  </si>
  <si>
    <t>(0+429.7)/(1)=429.7</t>
  </si>
  <si>
    <t>(0+566.7)/(1)=566.7</t>
  </si>
  <si>
    <t>(0+330)/(1)=330</t>
  </si>
  <si>
    <t>(0+15.1)/(1)=15.1</t>
  </si>
  <si>
    <t>(0+421.1)/(1)=421.1</t>
  </si>
  <si>
    <t>(0+429)/(1)=429</t>
  </si>
  <si>
    <t>(0+566)/(1)=566</t>
  </si>
  <si>
    <t>(0+329.3)/(1)=329.3</t>
  </si>
  <si>
    <t>(0+14.3)/(1)=14.3</t>
  </si>
  <si>
    <t>(0+420.4)/(1)=420.4</t>
  </si>
  <si>
    <t>(0+428.2)/(1)=428.2</t>
  </si>
  <si>
    <t>(0+565.3)/(1)=565.3</t>
  </si>
  <si>
    <t>(0+328.5)/(1)=328.5</t>
  </si>
  <si>
    <t>(0+13.6)/(1)=13.6</t>
  </si>
  <si>
    <t>(0+419.6)/(1)=419.6</t>
  </si>
  <si>
    <t>(0+427.5)/(1)=427.5</t>
  </si>
  <si>
    <t>(0+564.5)/(1)=564.5</t>
  </si>
  <si>
    <t>(0+327.8)/(1)=327.8</t>
  </si>
  <si>
    <t>(0+12.9)/(1)=12.9</t>
  </si>
  <si>
    <t>(0+418.9)/(1)=418.9</t>
  </si>
  <si>
    <t>(0+426.8)/(1)=426.8</t>
  </si>
  <si>
    <t>(0+563.8)/(1)=563.8</t>
  </si>
  <si>
    <t>(0+327.1)/(1)=327.1</t>
  </si>
  <si>
    <t>(0+418.2)/(1)=418.2</t>
  </si>
  <si>
    <t>(0+563.1)/(1)=563.1</t>
  </si>
  <si>
    <t>(0+326.4)/(1)=326.4</t>
  </si>
  <si>
    <t>(0+417.5)/(1)=417.5</t>
  </si>
  <si>
    <t>(0+562.4)/(1)=562.4</t>
  </si>
  <si>
    <t>(0+325.7)/(1)=325.7</t>
  </si>
  <si>
    <t>(0+10.8)/(1)=10.8</t>
  </si>
  <si>
    <t>(0+416.8)/(1)=416.8</t>
  </si>
  <si>
    <t>(0+561.7)/(1)=561.7</t>
  </si>
  <si>
    <t>(0+10)/(1)=10</t>
  </si>
  <si>
    <t>(0+416.1)/(1)=416.1</t>
  </si>
  <si>
    <t>(0+561)/(1)=561</t>
  </si>
  <si>
    <t>(0+9.3)/(1)=9.3</t>
  </si>
  <si>
    <t>(0+415.3)/(1)=415.3</t>
  </si>
  <si>
    <t>(0+560.2)/(1)=560.2</t>
  </si>
  <si>
    <t>(0+8.6)/(1)=8.6</t>
  </si>
  <si>
    <t>(0+414.6)/(1)=414.6</t>
  </si>
  <si>
    <t>(0+559.5)/(1)=559.5</t>
  </si>
  <si>
    <t>(0+7.9)/(1)=7.9</t>
  </si>
  <si>
    <t>(0+413.9)/(1)=413.9</t>
  </si>
  <si>
    <t>(0+558.8)/(1)=558.8</t>
  </si>
  <si>
    <t>(0+7.2)/(1)=7.2</t>
  </si>
  <si>
    <t>(0+413.2)/(1)=413.2</t>
  </si>
  <si>
    <t>(0+558.1)/(1)=558.1</t>
  </si>
  <si>
    <t>(0+6.5)/(1)=6.5</t>
  </si>
  <si>
    <t>(0+412.5)/(1)=412.5</t>
  </si>
  <si>
    <t>(0+557.4)/(1)=557.4</t>
  </si>
  <si>
    <t>(0+5.7)/(1)=5.7</t>
  </si>
  <si>
    <t>(0+556.7)/(1)=556.7</t>
  </si>
  <si>
    <t>(0+5)/(1)=5</t>
  </si>
  <si>
    <t>(0+555.9)/(1)=555.9</t>
  </si>
  <si>
    <t>(0+4.3)/(1)=4.3</t>
  </si>
  <si>
    <t>(0+555.2)/(1)=555.2</t>
  </si>
  <si>
    <t>(0+3.6)/(1)=3.6</t>
  </si>
  <si>
    <t>(0+554.5)/(1)=554.5</t>
  </si>
  <si>
    <t>(0+2.9)/(1)=2.9</t>
  </si>
  <si>
    <t>(0+2.2)/(1)=2.2</t>
  </si>
  <si>
    <t>(0+1.4)/(1)=1.4</t>
  </si>
  <si>
    <t>(0+0.7)/(1)=0.7</t>
  </si>
  <si>
    <r>
      <t>A futtatás idôtartama: </t>
    </r>
    <r>
      <rPr>
        <b/>
        <sz val="7"/>
        <color rgb="FF333333"/>
        <rFont val="Verdana"/>
        <family val="2"/>
        <charset val="238"/>
      </rPr>
      <t>0.47 mp (0.01 p)</t>
    </r>
  </si>
  <si>
    <t>correl</t>
  </si>
  <si>
    <t>error</t>
  </si>
  <si>
    <t>validity</t>
  </si>
  <si>
    <t>COCO Y0: 5365967</t>
  </si>
  <si>
    <t>(27+172958.9)/(2)=86492.9</t>
  </si>
  <si>
    <t>(27+27)/(2)=26.95</t>
  </si>
  <si>
    <t>(551327.2+4759425.1)/(2)=2655376.15</t>
  </si>
  <si>
    <t>(2567786.9+27)/(2)=1283906.9</t>
  </si>
  <si>
    <t>(378528.1+27)/(2)=189277.55</t>
  </si>
  <si>
    <t>(866454.8+3737315.8)/(2)=2301885.3</t>
  </si>
  <si>
    <t>(78350.4+27)/(2)=39188.7</t>
  </si>
  <si>
    <t>(448563.8+483741.4)/(2)=466152.55</t>
  </si>
  <si>
    <t>(27623.2+27)/(2)=13825.1</t>
  </si>
  <si>
    <t>(224029.7+294771.8)/(2)=259400.75</t>
  </si>
  <si>
    <t>(81167.9+996360.2)/(2)=538764.05</t>
  </si>
  <si>
    <t>(204641.3+299518.3)/(2)=252079.85</t>
  </si>
  <si>
    <t>(26+172957.9)/(2)=86491.95</t>
  </si>
  <si>
    <t>(26+26)/(2)=26</t>
  </si>
  <si>
    <t>(551326.3+4759425.1)/(2)=2655375.7</t>
  </si>
  <si>
    <t>(378527.2+26)/(2)=189276.6</t>
  </si>
  <si>
    <t>(866453.8+3737315.8)/(2)=2301884.85</t>
  </si>
  <si>
    <t>(78349.5+26)/(2)=39187.7</t>
  </si>
  <si>
    <t>(448562.8+483740.4)/(2)=466151.6</t>
  </si>
  <si>
    <t>(27622.3+26)/(2)=13824.15</t>
  </si>
  <si>
    <t>(224028.7+294770.9)/(2)=259399.8</t>
  </si>
  <si>
    <t>(81166.9+996360.2)/(2)=538763.6</t>
  </si>
  <si>
    <t>(204640.4+299517.4)/(2)=252078.9</t>
  </si>
  <si>
    <t>(25+172956.9)/(2)=86491</t>
  </si>
  <si>
    <t>(25+25)/(2)=25.05</t>
  </si>
  <si>
    <t>(500344+427952)/(2)=464148</t>
  </si>
  <si>
    <t>(378526.2+25)/(2)=189275.6</t>
  </si>
  <si>
    <t>(866452.9+3737315.8)/(2)=2301884.35</t>
  </si>
  <si>
    <t>(78348.5+25)/(2)=39186.75</t>
  </si>
  <si>
    <t>(335675.9+483739.4)/(2)=409707.65</t>
  </si>
  <si>
    <t>(27621.3+25)/(2)=13823.2</t>
  </si>
  <si>
    <t>(224027.8+294769.9)/(2)=259398.85</t>
  </si>
  <si>
    <t>(81166+996360.2)/(2)=538763.1</t>
  </si>
  <si>
    <t>(204639.4+25)/(2)=102332.2</t>
  </si>
  <si>
    <t>(24.1+172956)/(2)=86490</t>
  </si>
  <si>
    <t>(24.1+24.1)/(2)=24.05</t>
  </si>
  <si>
    <t>(500343+427951)/(2)=464147</t>
  </si>
  <si>
    <t>(866451.9+3737315.8)/(2)=2301883.85</t>
  </si>
  <si>
    <t>(78347.5+24.1)/(2)=39185.8</t>
  </si>
  <si>
    <t>(335674.9+483738.5)/(2)=409706.7</t>
  </si>
  <si>
    <t>(27620.4+24.1)/(2)=13822.2</t>
  </si>
  <si>
    <t>(224026.8+294769)/(2)=259397.9</t>
  </si>
  <si>
    <t>(81165+996360.2)/(2)=538762.6</t>
  </si>
  <si>
    <t>(204638.4+24.1)/(2)=102331.25</t>
  </si>
  <si>
    <t>(23.1+172955)/(2)=86489.05</t>
  </si>
  <si>
    <t>(23.1+23.1)/(2)=23.1</t>
  </si>
  <si>
    <t>(500342.1+427950)/(2)=464146.05</t>
  </si>
  <si>
    <t>(866451+3737315.8)/(2)=2301883.4</t>
  </si>
  <si>
    <t>(78346.6+23.1)/(2)=39184.85</t>
  </si>
  <si>
    <t>(335673.9+483737.5)/(2)=409705.7</t>
  </si>
  <si>
    <t>(27619.4+23.1)/(2)=13821.25</t>
  </si>
  <si>
    <t>(224025.8+294768)/(2)=259396.9</t>
  </si>
  <si>
    <t>(81164.1+996360.2)/(2)=538762.15</t>
  </si>
  <si>
    <t>(204637.5+23.1)/(2)=102330.3</t>
  </si>
  <si>
    <t>(22.1+172954.1)/(2)=86488.1</t>
  </si>
  <si>
    <t>(22.1+22.1)/(2)=22.15</t>
  </si>
  <si>
    <t>(500341.1+427949.1)/(2)=464145.1</t>
  </si>
  <si>
    <t>(866450+3737315.8)/(2)=2301882.9</t>
  </si>
  <si>
    <t>(78345.6+22.1)/(2)=39183.85</t>
  </si>
  <si>
    <t>(335673+483736.5)/(2)=409704.75</t>
  </si>
  <si>
    <t>(27618.4+22.1)/(2)=13820.3</t>
  </si>
  <si>
    <t>(224024.9+294767)/(2)=259395.95</t>
  </si>
  <si>
    <t>(81163.1+996360.2)/(2)=538761.65</t>
  </si>
  <si>
    <t>(204636.5+22.1)/(2)=102329.35</t>
  </si>
  <si>
    <t>(21.2+172953.1)/(2)=86487.15</t>
  </si>
  <si>
    <t>(21.2+21.2)/(2)=21.2</t>
  </si>
  <si>
    <t>(500340.1+427948.1)/(2)=464144.15</t>
  </si>
  <si>
    <t>(866449+915022.9)/(2)=890735.95</t>
  </si>
  <si>
    <t>(78344.6+21.2)/(2)=39182.9</t>
  </si>
  <si>
    <t>(335672+483735.6)/(2)=409703.8</t>
  </si>
  <si>
    <t>(27617.5+21.2)/(2)=13819.35</t>
  </si>
  <si>
    <t>(224023.9+294766.1)/(2)=259395</t>
  </si>
  <si>
    <t>(81162.1+996360.2)/(2)=538761.15</t>
  </si>
  <si>
    <t>(204635.6+21.2)/(2)=102328.35</t>
  </si>
  <si>
    <t>(20.2+96242)/(2)=48131.1</t>
  </si>
  <si>
    <t>(20.2+20.2)/(2)=20.2</t>
  </si>
  <si>
    <t>(453827.2+427947.2)/(2)=440887.15</t>
  </si>
  <si>
    <t>(866448.1+915021.9)/(2)=890735</t>
  </si>
  <si>
    <t>(78343.7+20.2)/(2)=39181.95</t>
  </si>
  <si>
    <t>(335671+483734.6)/(2)=409702.85</t>
  </si>
  <si>
    <t>(27616.5+20.2)/(2)=13818.35</t>
  </si>
  <si>
    <t>(224022.9+294765.1)/(2)=259394.05</t>
  </si>
  <si>
    <t>(81161.2+996360.2)/(2)=538760.7</t>
  </si>
  <si>
    <t>(204634.6+20.2)/(2)=102327.4</t>
  </si>
  <si>
    <t>(19.3+96241)/(2)=48130.1</t>
  </si>
  <si>
    <t>(19.3+19.3)/(2)=19.25</t>
  </si>
  <si>
    <t>(453826.2+427946.2)/(2)=440886.2</t>
  </si>
  <si>
    <t>(832712.4+472319.3)/(2)=652515.9</t>
  </si>
  <si>
    <t>(78342.7+19.3)/(2)=39181</t>
  </si>
  <si>
    <t>(335670.1+483733.7)/(2)=409701.85</t>
  </si>
  <si>
    <t>(27615.5+19.3)/(2)=13817.4</t>
  </si>
  <si>
    <t>(224022+294764.1)/(2)=259393.05</t>
  </si>
  <si>
    <t>(81160.2+996360.2)/(2)=538760.2</t>
  </si>
  <si>
    <t>(204633.6+19.3)/(2)=102326.45</t>
  </si>
  <si>
    <t>(18.3+96240)/(2)=48129.15</t>
  </si>
  <si>
    <t>(18.3+18.3)/(2)=18.3</t>
  </si>
  <si>
    <t>(453825.2+427945.2)/(2)=440885.25</t>
  </si>
  <si>
    <t>(290642.4+472318.4)/(2)=381480.4</t>
  </si>
  <si>
    <t>(78341.8+18.3)/(2)=39180</t>
  </si>
  <si>
    <t>(335669.1+483732.7)/(2)=409700.9</t>
  </si>
  <si>
    <t>(27614.6+18.3)/(2)=13816.45</t>
  </si>
  <si>
    <t>(64268.8+294763.2)/(2)=179516</t>
  </si>
  <si>
    <t>(81159.2+996360.2)/(2)=538759.75</t>
  </si>
  <si>
    <t>(204632.7+18.3)/(2)=102325.5</t>
  </si>
  <si>
    <t>(17.3+96239.1)/(2)=48128.2</t>
  </si>
  <si>
    <t>(17.3+17.3)/(2)=17.35</t>
  </si>
  <si>
    <t>(453824.3+150655.8)/(2)=302240.05</t>
  </si>
  <si>
    <t>(290641.4+472317.4)/(2)=381479.4</t>
  </si>
  <si>
    <t>(78340.8+17.3)/(2)=39179.05</t>
  </si>
  <si>
    <t>(335668.2+483731.7)/(2)=409699.95</t>
  </si>
  <si>
    <t>(27613.6+17.3)/(2)=13815.5</t>
  </si>
  <si>
    <t>(64267.8+294762.2)/(2)=179515</t>
  </si>
  <si>
    <t>(81158.3+996350.6)/(2)=538754.45</t>
  </si>
  <si>
    <t>(204631.7+17.3)/(2)=102324.5</t>
  </si>
  <si>
    <t>(16.4+96238.1)/(2)=48127.25</t>
  </si>
  <si>
    <t>(16.4+16.4)/(2)=16.35</t>
  </si>
  <si>
    <t>(453823.3+150654.9)/(2)=302239.1</t>
  </si>
  <si>
    <t>(290640.4+472316.5)/(2)=381478.45</t>
  </si>
  <si>
    <t>(78339.8+16.4)/(2)=39178.1</t>
  </si>
  <si>
    <t>(335667.2+483730.8)/(2)=409699</t>
  </si>
  <si>
    <t>(27612.7+16.4)/(2)=13814.5</t>
  </si>
  <si>
    <t>(64266.9+294761.3)/(2)=179514.05</t>
  </si>
  <si>
    <t>(81157.3+996350.6)/(2)=538753.95</t>
  </si>
  <si>
    <t>(204630.7+16.4)/(2)=102323.55</t>
  </si>
  <si>
    <t>(15.4+96237.1)/(2)=48126.25</t>
  </si>
  <si>
    <t>(15.4+15.4)/(2)=15.4</t>
  </si>
  <si>
    <t>(453822.4+150653.9)/(2)=302238.1</t>
  </si>
  <si>
    <t>(15.4+472315.5)/(2)=236165.45</t>
  </si>
  <si>
    <t>(78338.9+15.4)/(2)=39177.15</t>
  </si>
  <si>
    <t>(335666.2+483729.8)/(2)=409698</t>
  </si>
  <si>
    <t>(27611.7+15.4)/(2)=13813.55</t>
  </si>
  <si>
    <t>(64265.9+294760.3)/(2)=179513.1</t>
  </si>
  <si>
    <t>(81156.4+115572.5)/(2)=98364.45</t>
  </si>
  <si>
    <t>(204629.8+15.4)/(2)=102322.6</t>
  </si>
  <si>
    <t>(14.4+14.4)/(2)=14.45</t>
  </si>
  <si>
    <t>(453821.4+150652.9)/(2)=302237.15</t>
  </si>
  <si>
    <t>(14.4+472314.5)/(2)=236164.5</t>
  </si>
  <si>
    <t>(78337.9+14.4)/(2)=39176.15</t>
  </si>
  <si>
    <t>(335665.3+483728.8)/(2)=409697.05</t>
  </si>
  <si>
    <t>(27610.7+14.4)/(2)=13812.6</t>
  </si>
  <si>
    <t>(64264.9+294759.3)/(2)=179512.15</t>
  </si>
  <si>
    <t>(81155.4+115571.6)/(2)=98363.5</t>
  </si>
  <si>
    <t>(204628.8+14.4)/(2)=102321.65</t>
  </si>
  <si>
    <t>(13.5+13.5)/(2)=13.5</t>
  </si>
  <si>
    <t>(453820.4+150652)/(2)=302236.2</t>
  </si>
  <si>
    <t>(13.5+472313.6)/(2)=236163.55</t>
  </si>
  <si>
    <t>(78336.9+13.5)/(2)=39175.2</t>
  </si>
  <si>
    <t>(335664.3+483727.9)/(2)=409696.1</t>
  </si>
  <si>
    <t>(27609.8+13.5)/(2)=13811.6</t>
  </si>
  <si>
    <t>(64264+294758.4)/(2)=179511.15</t>
  </si>
  <si>
    <t>(81154.4+115570.6)/(2)=98362.5</t>
  </si>
  <si>
    <t>(204627.9+13.5)/(2)=102320.65</t>
  </si>
  <si>
    <t>(12.5+12.5)/(2)=12.5</t>
  </si>
  <si>
    <t>(453819.5+4140.1)/(2)=228979.75</t>
  </si>
  <si>
    <t>(12.5+472312.6)/(2)=236162.55</t>
  </si>
  <si>
    <t>(78336+12.5)/(2)=39174.25</t>
  </si>
  <si>
    <t>(335663.3+483726.9)/(2)=409695.15</t>
  </si>
  <si>
    <t>(27608.8+12.5)/(2)=13810.65</t>
  </si>
  <si>
    <t>(64263+12.5)/(2)=32137.75</t>
  </si>
  <si>
    <t>(81153.5+12.5)/(2)=40583</t>
  </si>
  <si>
    <t>(11.6+11.6)/(2)=11.55</t>
  </si>
  <si>
    <t>(453818.5+4139.1)/(2)=228978.8</t>
  </si>
  <si>
    <t>(11.6+472311.6)/(2)=236161.6</t>
  </si>
  <si>
    <t>(78335+11.6)/(2)=39173.3</t>
  </si>
  <si>
    <t>(335662.4+483726)/(2)=409694.15</t>
  </si>
  <si>
    <t>(27607.8+11.6)/(2)=13809.7</t>
  </si>
  <si>
    <t>(64262.1+11.6)/(2)=32136.8</t>
  </si>
  <si>
    <t>(10.6+10.6)/(2)=10.6</t>
  </si>
  <si>
    <t>(10.6+472310.7)/(2)=236160.65</t>
  </si>
  <si>
    <t>(78334.1+10.6)/(2)=39172.3</t>
  </si>
  <si>
    <t>(162550.5+219969.5)/(2)=191260</t>
  </si>
  <si>
    <t>(27606.9+10.6)/(2)=13808.75</t>
  </si>
  <si>
    <t>(64261.1+10.6)/(2)=32135.85</t>
  </si>
  <si>
    <t>(9.6+9.6)/(2)=9.65</t>
  </si>
  <si>
    <t>(9.6+472309.7)/(2)=236159.65</t>
  </si>
  <si>
    <t>(78333.1+9.6)/(2)=39171.35</t>
  </si>
  <si>
    <t>(38885.5+9.6)/(2)=19447.55</t>
  </si>
  <si>
    <t>(8.7+8.7)/(2)=8.65</t>
  </si>
  <si>
    <t>(8.7+472308.8)/(2)=236158.7</t>
  </si>
  <si>
    <t>(78332.1+8.7)/(2)=39170.4</t>
  </si>
  <si>
    <t>(38884.5+8.7)/(2)=19446.6</t>
  </si>
  <si>
    <t>(7.7+7.7)/(2)=7.7</t>
  </si>
  <si>
    <t>(7.7+201354.1)/(2)=100680.9</t>
  </si>
  <si>
    <t>(78331.2+7.7)/(2)=39169.45</t>
  </si>
  <si>
    <t>(38883.5+7.7)/(2)=19445.6</t>
  </si>
  <si>
    <t>(6.7+6.7)/(2)=6.75</t>
  </si>
  <si>
    <t>(6.7+156544.9)/(2)=78275.8</t>
  </si>
  <si>
    <t>(78330.2+6.7)/(2)=39168.45</t>
  </si>
  <si>
    <t>(5.8+5.8)/(2)=5.8</t>
  </si>
  <si>
    <t>(5.8+156543.9)/(2)=78274.85</t>
  </si>
  <si>
    <t>(78329.2+5.8)/(2)=39167.5</t>
  </si>
  <si>
    <t>(4.8+4.8)/(2)=4.8</t>
  </si>
  <si>
    <t>(4.8+156543)/(2)=78273.9</t>
  </si>
  <si>
    <t>(3.9+3.9)/(2)=3.85</t>
  </si>
  <si>
    <t>(3.9+156542)/(2)=78272.95</t>
  </si>
  <si>
    <t>(2.9+2.9)/(2)=2.9</t>
  </si>
  <si>
    <t>(1.9+1.9)/(2)=1.95</t>
  </si>
  <si>
    <t>(1+1)/(2)=0.95</t>
  </si>
  <si>
    <t>(0+0)/(2)=0</t>
  </si>
  <si>
    <r>
      <t>A futtatás idôtartama: </t>
    </r>
    <r>
      <rPr>
        <b/>
        <sz val="7"/>
        <color rgb="FF333333"/>
        <rFont val="Verdana"/>
        <family val="2"/>
        <charset val="238"/>
      </rPr>
      <t>0.4 mp (0.01 p)</t>
    </r>
  </si>
  <si>
    <t>COCO Y0: 6473888</t>
  </si>
  <si>
    <t>(91005.7+25.6)/(2)=45515.65</t>
  </si>
  <si>
    <t>(357203.7+25.6)/(2)=178614.65</t>
  </si>
  <si>
    <t>(25.6+615443)/(2)=307734.3</t>
  </si>
  <si>
    <t>(25.6+25.6)/(2)=25.6</t>
  </si>
  <si>
    <t>(9043574.6+4657767.7)/(2)=6850671.15</t>
  </si>
  <si>
    <t>(112052.1+25.6)/(2)=56038.85</t>
  </si>
  <si>
    <t>(501226.1+3738116.6)/(2)=2119671.3</t>
  </si>
  <si>
    <t>(54988.5+25.6)/(2)=27507.05</t>
  </si>
  <si>
    <t>(469866.8+1384205.1)/(2)=927035.95</t>
  </si>
  <si>
    <t>(1040989+491980.5)/(2)=766484.8</t>
  </si>
  <si>
    <t>(25.6+306006.2)/(2)=153015.9</t>
  </si>
  <si>
    <t>(208038.7+25.6)/(2)=104032.15</t>
  </si>
  <si>
    <t>(91004.8+24.7)/(2)=45514.75</t>
  </si>
  <si>
    <t>(24.7+24.7)/(2)=24.7</t>
  </si>
  <si>
    <t>(24.7+615442.1)/(2)=307733.4</t>
  </si>
  <si>
    <t>(112051.2+24.7)/(2)=56037.95</t>
  </si>
  <si>
    <t>(501225.1+3738107.4)/(2)=2119666.3</t>
  </si>
  <si>
    <t>(54987.6+24.7)/(2)=27506.1</t>
  </si>
  <si>
    <t>(469865.9+1384205.1)/(2)=927035.5</t>
  </si>
  <si>
    <t>(138865+491979.6)/(2)=315422.3</t>
  </si>
  <si>
    <t>(24.7+306005.3)/(2)=153015</t>
  </si>
  <si>
    <t>(208037.8+24.7)/(2)=104031.25</t>
  </si>
  <si>
    <t>(91003.9+23.8)/(2)=45513.85</t>
  </si>
  <si>
    <t>(23.8+23.8)/(2)=23.8</t>
  </si>
  <si>
    <t>(23.8+615441.2)/(2)=307732.5</t>
  </si>
  <si>
    <t>(112050.3+23.8)/(2)=56037.05</t>
  </si>
  <si>
    <t>(422579.1+3738107.4)/(2)=2080343.25</t>
  </si>
  <si>
    <t>(54986.6+23.8)/(2)=27505.2</t>
  </si>
  <si>
    <t>(469864+1384205.1)/(2)=927034.6</t>
  </si>
  <si>
    <t>(138864.1+491978.7)/(2)=315421.4</t>
  </si>
  <si>
    <t>(23.8+306004.4)/(2)=153014.1</t>
  </si>
  <si>
    <t>(208036.8+23.8)/(2)=104030.3</t>
  </si>
  <si>
    <t>(22.9+22.9)/(2)=22.85</t>
  </si>
  <si>
    <t>(22.9+615440.3)/(2)=307731.55</t>
  </si>
  <si>
    <t>(112049.4+22.9)/(2)=56036.15</t>
  </si>
  <si>
    <t>(422578.2+3738107.4)/(2)=2080342.8</t>
  </si>
  <si>
    <t>(54985.7+22.9)/(2)=27504.3</t>
  </si>
  <si>
    <t>(138863.2+491977.8)/(2)=315420.5</t>
  </si>
  <si>
    <t>(22.9+306003.5)/(2)=153013.15</t>
  </si>
  <si>
    <t>(22+22)/(2)=21.95</t>
  </si>
  <si>
    <t>(22+615439.4)/(2)=307730.65</t>
  </si>
  <si>
    <t>(112048.5+22)/(2)=56035.2</t>
  </si>
  <si>
    <t>(422577.3+3738107.4)/(2)=2080342.35</t>
  </si>
  <si>
    <t>(54984.8+22)/(2)=27503.4</t>
  </si>
  <si>
    <t>(469863.1+656838)/(2)=563350.55</t>
  </si>
  <si>
    <t>(138862.3+491976.9)/(2)=315419.55</t>
  </si>
  <si>
    <t>(22+306002.5)/(2)=153012.25</t>
  </si>
  <si>
    <t>(21+21)/(2)=21.05</t>
  </si>
  <si>
    <t>(21+615438.4)/(2)=307729.75</t>
  </si>
  <si>
    <t>(112047.6+21)/(2)=56034.3</t>
  </si>
  <si>
    <t>(422576.4+3738107.4)/(2)=2080341.9</t>
  </si>
  <si>
    <t>(54983.9+21)/(2)=27502.45</t>
  </si>
  <si>
    <t>(469862.2+656837.1)/(2)=563349.65</t>
  </si>
  <si>
    <t>(19194.4+491976)/(2)=255585.15</t>
  </si>
  <si>
    <t>(21+306001.6)/(2)=153011.35</t>
  </si>
  <si>
    <t>(20.1+20.1)/(2)=20.1</t>
  </si>
  <si>
    <t>(20.1+615437.5)/(2)=307728.8</t>
  </si>
  <si>
    <t>(112046.6+20.1)/(2)=56033.4</t>
  </si>
  <si>
    <t>(422575.5+372411.4)/(2)=397493.45</t>
  </si>
  <si>
    <t>(54983+20.1)/(2)=27501.55</t>
  </si>
  <si>
    <t>(469860.4+656836.2)/(2)=563348.3</t>
  </si>
  <si>
    <t>(5899.1+491975)/(2)=248937.05</t>
  </si>
  <si>
    <t>(20.1+306000.7)/(2)=153010.4</t>
  </si>
  <si>
    <t>(19.2+19.2)/(2)=19.2</t>
  </si>
  <si>
    <t>(19.2+615436.6)/(2)=307727.9</t>
  </si>
  <si>
    <t>(112045.7+19.2)/(2)=56032.45</t>
  </si>
  <si>
    <t>(422574.5+372410.5)/(2)=397492.55</t>
  </si>
  <si>
    <t>(54982.1+19.2)/(2)=27500.65</t>
  </si>
  <si>
    <t>(364169.2+656835.3)/(2)=510502.25</t>
  </si>
  <si>
    <t>(5898.2+491974.1)/(2)=248936.15</t>
  </si>
  <si>
    <t>(19.2+305999.8)/(2)=153009.5</t>
  </si>
  <si>
    <t>(18.3+615435.7)/(2)=307727</t>
  </si>
  <si>
    <t>(112044.8+18.3)/(2)=56031.55</t>
  </si>
  <si>
    <t>(422573.6+372409.6)/(2)=397491.6</t>
  </si>
  <si>
    <t>(54981.2+18.3)/(2)=27499.7</t>
  </si>
  <si>
    <t>(364168.3+656834.4)/(2)=510501.3</t>
  </si>
  <si>
    <t>(5897.2+491973.2)/(2)=248935.2</t>
  </si>
  <si>
    <t>(18.3+305998.9)/(2)=153008.6</t>
  </si>
  <si>
    <t>(17.4+17.4)/(2)=17.4</t>
  </si>
  <si>
    <t>(17.4+615434.8)/(2)=307726.1</t>
  </si>
  <si>
    <t>(112043.9+17.4)/(2)=56030.65</t>
  </si>
  <si>
    <t>(422572.7+372408.7)/(2)=397490.7</t>
  </si>
  <si>
    <t>(54980.2+17.4)/(2)=27498.8</t>
  </si>
  <si>
    <t>(364167.4+656833.4)/(2)=510500.4</t>
  </si>
  <si>
    <t>(5896.3+491972.3)/(2)=248934.3</t>
  </si>
  <si>
    <t>(17.4+305998)/(2)=153007.65</t>
  </si>
  <si>
    <t>(16.5+16.5)/(2)=16.45</t>
  </si>
  <si>
    <t>(16.5+615433.9)/(2)=307725.15</t>
  </si>
  <si>
    <t>(112043+16.5)/(2)=56029.7</t>
  </si>
  <si>
    <t>(422571.8+372407.8)/(2)=397489.8</t>
  </si>
  <si>
    <t>(54979.3+16.5)/(2)=27497.9</t>
  </si>
  <si>
    <t>(364166.5+656832.5)/(2)=510499.5</t>
  </si>
  <si>
    <t>(5895.4+491971.4)/(2)=248933.4</t>
  </si>
  <si>
    <t>(16.5+305997.1)/(2)=153006.75</t>
  </si>
  <si>
    <t>(15.5+15.5)/(2)=15.55</t>
  </si>
  <si>
    <t>(15.5+615433)/(2)=307724.25</t>
  </si>
  <si>
    <t>(112042.1+15.5)/(2)=56028.8</t>
  </si>
  <si>
    <t>(422570.9+372406.9)/(2)=397488.85</t>
  </si>
  <si>
    <t>(54978.4+15.5)/(2)=27497</t>
  </si>
  <si>
    <t>(364165.5+656831.6)/(2)=510498.55</t>
  </si>
  <si>
    <t>(5894.5+491970.5)/(2)=248932.5</t>
  </si>
  <si>
    <t>(15.5+305996.1)/(2)=153005.85</t>
  </si>
  <si>
    <t>(14.6+14.6)/(2)=14.65</t>
  </si>
  <si>
    <t>(14.6+615432)/(2)=307723.35</t>
  </si>
  <si>
    <t>(112041.2+14.6)/(2)=56027.9</t>
  </si>
  <si>
    <t>(422570+372405.9)/(2)=397487.95</t>
  </si>
  <si>
    <t>(54977.5+14.6)/(2)=27496.05</t>
  </si>
  <si>
    <t>(364164.6+656830.7)/(2)=510497.65</t>
  </si>
  <si>
    <t>(5893.6+491969.6)/(2)=248931.55</t>
  </si>
  <si>
    <t>(14.6+305995.2)/(2)=153004.95</t>
  </si>
  <si>
    <t>(13.7+13.7)/(2)=13.7</t>
  </si>
  <si>
    <t>(13.7+615431.1)/(2)=307722.4</t>
  </si>
  <si>
    <t>(112040.2+13.7)/(2)=56027</t>
  </si>
  <si>
    <t>(422569.1+372405)/(2)=397487.05</t>
  </si>
  <si>
    <t>(54976.6+13.7)/(2)=27495.15</t>
  </si>
  <si>
    <t>(364163.7+656829.8)/(2)=510496.75</t>
  </si>
  <si>
    <t>(5892.7+13.7)/(2)=2953.2</t>
  </si>
  <si>
    <t>(13.7+305994.3)/(2)=153004</t>
  </si>
  <si>
    <t>(12.8+12.8)/(2)=12.8</t>
  </si>
  <si>
    <t>(12.8+615430.2)/(2)=307721.5</t>
  </si>
  <si>
    <t>(112039.3+12.8)/(2)=56026.05</t>
  </si>
  <si>
    <t>(422568.1+372404.1)/(2)=397486.15</t>
  </si>
  <si>
    <t>(54975.7+12.8)/(2)=27494.25</t>
  </si>
  <si>
    <t>(12.8+656828.9)/(2)=328420.85</t>
  </si>
  <si>
    <t>(5891.8+12.8)/(2)=2952.3</t>
  </si>
  <si>
    <t>(12.8+305993.4)/(2)=153003.1</t>
  </si>
  <si>
    <t>(11.9+11.9)/(2)=11.9</t>
  </si>
  <si>
    <t>(11.9+615429.3)/(2)=307720.6</t>
  </si>
  <si>
    <t>(112038.4+11.9)/(2)=56025.15</t>
  </si>
  <si>
    <t>(422567.2+372403.2)/(2)=397485.2</t>
  </si>
  <si>
    <t>(54974.8+11.9)/(2)=27493.3</t>
  </si>
  <si>
    <t>(11.9+656828)/(2)=328419.9</t>
  </si>
  <si>
    <t>(5890.8+11.9)/(2)=2951.35</t>
  </si>
  <si>
    <t>(11.9+305992.5)/(2)=153002.2</t>
  </si>
  <si>
    <t>(11+11)/(2)=11</t>
  </si>
  <si>
    <t>(11+615428.4)/(2)=307719.7</t>
  </si>
  <si>
    <t>(112037.5+11)/(2)=56024.25</t>
  </si>
  <si>
    <t>(422566.3+372402.3)/(2)=397484.3</t>
  </si>
  <si>
    <t>(11+656827)/(2)=328419</t>
  </si>
  <si>
    <t>(5889.9+11)/(2)=2950.45</t>
  </si>
  <si>
    <t>(11+305991.6)/(2)=153001.25</t>
  </si>
  <si>
    <t>(10.1+10.1)/(2)=10.05</t>
  </si>
  <si>
    <t>(10.1+615427.5)/(2)=307718.75</t>
  </si>
  <si>
    <t>(112036.6+10.1)/(2)=56023.3</t>
  </si>
  <si>
    <t>(422565.4+372401.4)/(2)=397483.4</t>
  </si>
  <si>
    <t>(10.1+656826.1)/(2)=328418.1</t>
  </si>
  <si>
    <t>(5889+10.1)/(2)=2949.55</t>
  </si>
  <si>
    <t>(10.1+305990.7)/(2)=153000.35</t>
  </si>
  <si>
    <t>(9.1+9.1)/(2)=9.15</t>
  </si>
  <si>
    <t>(9.1+615426.5)/(2)=307717.85</t>
  </si>
  <si>
    <t>(112035.7+9.1)/(2)=56022.4</t>
  </si>
  <si>
    <t>(422564.5+372400.5)/(2)=397482.45</t>
  </si>
  <si>
    <t>(9.1+656825.2)/(2)=328417.2</t>
  </si>
  <si>
    <t>(5888.1+9.1)/(2)=2948.6</t>
  </si>
  <si>
    <t>(9.1+305989.7)/(2)=152999.45</t>
  </si>
  <si>
    <t>(8.2+8.2)/(2)=8.25</t>
  </si>
  <si>
    <t>(8.2+615425.6)/(2)=307716.95</t>
  </si>
  <si>
    <t>(112034.8+8.2)/(2)=56021.5</t>
  </si>
  <si>
    <t>(422563.6+372399.5)/(2)=397481.55</t>
  </si>
  <si>
    <t>(8.2+656824.3)/(2)=328416.25</t>
  </si>
  <si>
    <t>(5887.2+8.2)/(2)=2947.7</t>
  </si>
  <si>
    <t>(8.2+305988.8)/(2)=152998.55</t>
  </si>
  <si>
    <t>(7.3+7.3)/(2)=7.3</t>
  </si>
  <si>
    <t>(112033.8+7.3)/(2)=56020.6</t>
  </si>
  <si>
    <t>(358614.9+7.3)/(2)=179311.1</t>
  </si>
  <si>
    <t>(7.3+656823.4)/(2)=328415.35</t>
  </si>
  <si>
    <t>(5886.3+7.3)/(2)=2946.8</t>
  </si>
  <si>
    <t>(7.3+305987.9)/(2)=152997.6</t>
  </si>
  <si>
    <t>(6.4+6.4)/(2)=6.4</t>
  </si>
  <si>
    <t>(112032.9+6.4)/(2)=56019.65</t>
  </si>
  <si>
    <t>(358614+6.4)/(2)=179310.2</t>
  </si>
  <si>
    <t>(6.4+656822.5)/(2)=328414.45</t>
  </si>
  <si>
    <t>(5885.4+6.4)/(2)=2945.9</t>
  </si>
  <si>
    <t>(6.4+305987)/(2)=152996.7</t>
  </si>
  <si>
    <t>(5.5+5.5)/(2)=5.5</t>
  </si>
  <si>
    <t>(25546.2+5.5)/(2)=12775.85</t>
  </si>
  <si>
    <t>(168751.8+5.5)/(2)=84378.65</t>
  </si>
  <si>
    <t>(5.5+656821.6)/(2)=328413.5</t>
  </si>
  <si>
    <t>(5884.4+5.5)/(2)=2944.95</t>
  </si>
  <si>
    <t>(5.5+305986.1)/(2)=152995.8</t>
  </si>
  <si>
    <t>(4.6+4.6)/(2)=4.55</t>
  </si>
  <si>
    <t>(168750.9+4.6)/(2)=84377.7</t>
  </si>
  <si>
    <t>(4.6+656820.6)/(2)=328412.6</t>
  </si>
  <si>
    <t>(5883.5+4.6)/(2)=2944.05</t>
  </si>
  <si>
    <t>(4.6+305985.2)/(2)=152994.85</t>
  </si>
  <si>
    <t>(3.7+3.7)/(2)=3.65</t>
  </si>
  <si>
    <t>(168750+3.7)/(2)=84376.8</t>
  </si>
  <si>
    <t>(5882.6+3.7)/(2)=2943.15</t>
  </si>
  <si>
    <t>(3.7+305984.3)/(2)=152993.95</t>
  </si>
  <si>
    <t>(2.7+2.7)/(2)=2.75</t>
  </si>
  <si>
    <t>(168749+2.7)/(2)=84375.9</t>
  </si>
  <si>
    <t>(5881.7+2.7)/(2)=2942.2</t>
  </si>
  <si>
    <t>(1.8+1.8)/(2)=1.85</t>
  </si>
  <si>
    <t>(168748.1+1.8)/(2)=84375</t>
  </si>
  <si>
    <t>(5880.8+1.8)/(2)=2941.3</t>
  </si>
  <si>
    <t>(0.9+0.9)/(2)=0.9</t>
  </si>
  <si>
    <t>(5879.9+0.9)/(2)=2940.4</t>
  </si>
  <si>
    <t>COCO Y0: 9979446</t>
  </si>
  <si>
    <t>(28+28)/(2)=28</t>
  </si>
  <si>
    <t>(15992+282900)/(2)=149446</t>
  </si>
  <si>
    <t>(9756+138568)/(2)=74162</t>
  </si>
  <si>
    <t>(56+28)/(2)=42</t>
  </si>
  <si>
    <t>(3253+1647)/(2)=2450</t>
  </si>
  <si>
    <t>(723+2644)/(2)=1683.5</t>
  </si>
  <si>
    <t>(28+426339)/(2)=213183.5</t>
  </si>
  <si>
    <t>(81+28)/(2)=54.5</t>
  </si>
  <si>
    <t>(921848+28)/(2)=460938</t>
  </si>
  <si>
    <t>(6784+267895)/(2)=137339.5</t>
  </si>
  <si>
    <t>(23113+196)/(2)=11654.5</t>
  </si>
  <si>
    <t>(19256+283904)/(2)=151580</t>
  </si>
  <si>
    <t>(158+2868)/(2)=1513</t>
  </si>
  <si>
    <t>(23401+161206)/(2)=92303.5</t>
  </si>
  <si>
    <t>(12230+28)/(2)=6129</t>
  </si>
  <si>
    <t>(28+125983)/(2)=63005.5</t>
  </si>
  <si>
    <t>(3694+553593)/(2)=278643.5</t>
  </si>
  <si>
    <t>(3512+143542)/(2)=73527</t>
  </si>
  <si>
    <t>(27+27)/(2)=27</t>
  </si>
  <si>
    <t>(15991+282899)/(2)=149445</t>
  </si>
  <si>
    <t>(9755+138567)/(2)=74161</t>
  </si>
  <si>
    <t>(55+27)/(2)=41</t>
  </si>
  <si>
    <t>(3252+1646)/(2)=2449</t>
  </si>
  <si>
    <t>(722+2643)/(2)=1682.5</t>
  </si>
  <si>
    <t>(27+426338)/(2)=213182.5</t>
  </si>
  <si>
    <t>(80+27)/(2)=53.5</t>
  </si>
  <si>
    <t>(921847+27)/(2)=460937</t>
  </si>
  <si>
    <t>(6783+267894)/(2)=137338.5</t>
  </si>
  <si>
    <t>(23112+195)/(2)=11653.5</t>
  </si>
  <si>
    <t>(19255+283903)/(2)=151579</t>
  </si>
  <si>
    <t>(157+2867)/(2)=1512</t>
  </si>
  <si>
    <t>(23400+161205)/(2)=92302.5</t>
  </si>
  <si>
    <t>(12229+27)/(2)=6128</t>
  </si>
  <si>
    <t>(3511+143541)/(2)=73526</t>
  </si>
  <si>
    <t>(15990+282898)/(2)=149444</t>
  </si>
  <si>
    <t>(9754+138566)/(2)=74160</t>
  </si>
  <si>
    <t>(54+26)/(2)=40</t>
  </si>
  <si>
    <t>(3251+1645)/(2)=2448</t>
  </si>
  <si>
    <t>(721+2642)/(2)=1681.5</t>
  </si>
  <si>
    <t>(26+426337)/(2)=213181.5</t>
  </si>
  <si>
    <t>(79+26)/(2)=52.5</t>
  </si>
  <si>
    <t>(921846+26)/(2)=460936</t>
  </si>
  <si>
    <t>(6782+267893)/(2)=137337.5</t>
  </si>
  <si>
    <t>(23111+194)/(2)=11652.5</t>
  </si>
  <si>
    <t>(19254+283902)/(2)=151578</t>
  </si>
  <si>
    <t>(156+2866)/(2)=1511</t>
  </si>
  <si>
    <t>(23399+161204)/(2)=92301.5</t>
  </si>
  <si>
    <t>(12228+26)/(2)=6127</t>
  </si>
  <si>
    <t>(26+301)/(2)=163.5</t>
  </si>
  <si>
    <t>(25+25)/(2)=25</t>
  </si>
  <si>
    <t>(15989+282897)/(2)=149443</t>
  </si>
  <si>
    <t>(341+693)/(2)=517</t>
  </si>
  <si>
    <t>(53+25)/(2)=39</t>
  </si>
  <si>
    <t>(3250+1644)/(2)=2447</t>
  </si>
  <si>
    <t>(720+2641)/(2)=1680.5</t>
  </si>
  <si>
    <t>(25+426336)/(2)=213180.5</t>
  </si>
  <si>
    <t>(78+25)/(2)=51.5</t>
  </si>
  <si>
    <t>(921845+25)/(2)=460935</t>
  </si>
  <si>
    <t>(6781+128790)/(2)=67785.5</t>
  </si>
  <si>
    <t>(23110+193)/(2)=11651.5</t>
  </si>
  <si>
    <t>(155+2865)/(2)=1510</t>
  </si>
  <si>
    <t>(23398+161203)/(2)=92300.5</t>
  </si>
  <si>
    <t>(12227+25)/(2)=6126</t>
  </si>
  <si>
    <t>(25+300)/(2)=162.5</t>
  </si>
  <si>
    <t>(24+24)/(2)=24</t>
  </si>
  <si>
    <t>(15988+282896)/(2)=149442</t>
  </si>
  <si>
    <t>(340+692)/(2)=516</t>
  </si>
  <si>
    <t>(52+24)/(2)=38</t>
  </si>
  <si>
    <t>(3249+1643)/(2)=2446</t>
  </si>
  <si>
    <t>(719+2640)/(2)=1679.5</t>
  </si>
  <si>
    <t>(24+426335)/(2)=213179.5</t>
  </si>
  <si>
    <t>(77+24)/(2)=50.5</t>
  </si>
  <si>
    <t>(921844+24)/(2)=460934</t>
  </si>
  <si>
    <t>(6780+128789)/(2)=67784.5</t>
  </si>
  <si>
    <t>(23109+192)/(2)=11650.5</t>
  </si>
  <si>
    <t>(154+2864)/(2)=1509</t>
  </si>
  <si>
    <t>(23397+161202)/(2)=92299.5</t>
  </si>
  <si>
    <t>(12226+24)/(2)=6125</t>
  </si>
  <si>
    <t>(24+299)/(2)=161.5</t>
  </si>
  <si>
    <t>(23+23)/(2)=23</t>
  </si>
  <si>
    <t>(15987+282895)/(2)=149441</t>
  </si>
  <si>
    <t>(339+691)/(2)=515</t>
  </si>
  <si>
    <t>(51+23)/(2)=37</t>
  </si>
  <si>
    <t>(3248+1642)/(2)=2445</t>
  </si>
  <si>
    <t>(718+2507)/(2)=1612.5</t>
  </si>
  <si>
    <t>(23+426334)/(2)=213178.5</t>
  </si>
  <si>
    <t>(76+23)/(2)=49.5</t>
  </si>
  <si>
    <t>(921843+23)/(2)=460933</t>
  </si>
  <si>
    <t>(6779+128788)/(2)=67783.5</t>
  </si>
  <si>
    <t>(23108+191)/(2)=11649.5</t>
  </si>
  <si>
    <t>(153+2863)/(2)=1508</t>
  </si>
  <si>
    <t>(23396+161201)/(2)=92298.5</t>
  </si>
  <si>
    <t>(12225+23)/(2)=6124</t>
  </si>
  <si>
    <t>(23+298)/(2)=160.5</t>
  </si>
  <si>
    <t>(22+22)/(2)=22</t>
  </si>
  <si>
    <t>(15986+282894)/(2)=149440</t>
  </si>
  <si>
    <t>(338+690)/(2)=514</t>
  </si>
  <si>
    <t>(50+22)/(2)=36</t>
  </si>
  <si>
    <t>(3247+1641)/(2)=2444</t>
  </si>
  <si>
    <t>(717+2506)/(2)=1611.5</t>
  </si>
  <si>
    <t>(22+426333)/(2)=213177.5</t>
  </si>
  <si>
    <t>(75+22)/(2)=48.5</t>
  </si>
  <si>
    <t>(921842+22)/(2)=460932</t>
  </si>
  <si>
    <t>(6778+128787)/(2)=67782.5</t>
  </si>
  <si>
    <t>(23107+190)/(2)=11648.5</t>
  </si>
  <si>
    <t>(152+2862)/(2)=1507</t>
  </si>
  <si>
    <t>(23039+160411)/(2)=91725</t>
  </si>
  <si>
    <t>(12224+22)/(2)=6123</t>
  </si>
  <si>
    <t>(22+297)/(2)=159.5</t>
  </si>
  <si>
    <t>(21+21)/(2)=21</t>
  </si>
  <si>
    <t>(15985+282893)/(2)=149439</t>
  </si>
  <si>
    <t>(337+689)/(2)=513</t>
  </si>
  <si>
    <t>(49+21)/(2)=35</t>
  </si>
  <si>
    <t>(3246+1640)/(2)=2443</t>
  </si>
  <si>
    <t>(716+2505)/(2)=1610.5</t>
  </si>
  <si>
    <t>(21+426332)/(2)=213176.5</t>
  </si>
  <si>
    <t>(74+21)/(2)=47.5</t>
  </si>
  <si>
    <t>(921841+21)/(2)=460931</t>
  </si>
  <si>
    <t>(5039+128786)/(2)=66912.5</t>
  </si>
  <si>
    <t>(23106+21)/(2)=11563.5</t>
  </si>
  <si>
    <t>(151+2861)/(2)=1506</t>
  </si>
  <si>
    <t>(23038+160410)/(2)=91724</t>
  </si>
  <si>
    <t>(12223+21)/(2)=6122</t>
  </si>
  <si>
    <t>(21+296)/(2)=158.5</t>
  </si>
  <si>
    <t>(20+20)/(2)=20</t>
  </si>
  <si>
    <t>(15984+282892)/(2)=149438</t>
  </si>
  <si>
    <t>(336+688)/(2)=512</t>
  </si>
  <si>
    <t>(48+20)/(2)=34</t>
  </si>
  <si>
    <t>(3245+1639)/(2)=2442</t>
  </si>
  <si>
    <t>(715+2504)/(2)=1609.5</t>
  </si>
  <si>
    <t>(20+426331)/(2)=213175.5</t>
  </si>
  <si>
    <t>(73+20)/(2)=46.5</t>
  </si>
  <si>
    <t>(921840+20)/(2)=460930</t>
  </si>
  <si>
    <t>(3945+128348)/(2)=66146.5</t>
  </si>
  <si>
    <t>(23105+20)/(2)=11562.5</t>
  </si>
  <si>
    <t>(150+2860)/(2)=1505</t>
  </si>
  <si>
    <t>(23037+160409)/(2)=91723</t>
  </si>
  <si>
    <t>(12222+20)/(2)=6121</t>
  </si>
  <si>
    <t>(20+295)/(2)=157.5</t>
  </si>
  <si>
    <t>(19+19)/(2)=19</t>
  </si>
  <si>
    <t>(15983+282891)/(2)=149437</t>
  </si>
  <si>
    <t>(335+687)/(2)=511</t>
  </si>
  <si>
    <t>(47+19)/(2)=33</t>
  </si>
  <si>
    <t>(3244+1638)/(2)=2441</t>
  </si>
  <si>
    <t>(663+2503)/(2)=1583</t>
  </si>
  <si>
    <t>(19+426330)/(2)=213174.5</t>
  </si>
  <si>
    <t>(72+19)/(2)=45.5</t>
  </si>
  <si>
    <t>(921839+19)/(2)=460929</t>
  </si>
  <si>
    <t>(3944+128347)/(2)=66145.5</t>
  </si>
  <si>
    <t>(23104+19)/(2)=11561.5</t>
  </si>
  <si>
    <t>(149+2859)/(2)=1504</t>
  </si>
  <si>
    <t>(23036+160408)/(2)=91722</t>
  </si>
  <si>
    <t>(12221+19)/(2)=6120</t>
  </si>
  <si>
    <t>(19+294)/(2)=156.5</t>
  </si>
  <si>
    <t>(18+18)/(2)=18</t>
  </si>
  <si>
    <t>(15982+282890)/(2)=149436</t>
  </si>
  <si>
    <t>(334+18)/(2)=176</t>
  </si>
  <si>
    <t>(3243+1637)/(2)=2440</t>
  </si>
  <si>
    <t>(662+2502)/(2)=1582</t>
  </si>
  <si>
    <t>(18+426329)/(2)=213173.5</t>
  </si>
  <si>
    <t>(71+18)/(2)=44.5</t>
  </si>
  <si>
    <t>(921838+18)/(2)=460928</t>
  </si>
  <si>
    <t>(3943+128346)/(2)=66144.5</t>
  </si>
  <si>
    <t>(23103+18)/(2)=11560.5</t>
  </si>
  <si>
    <t>(148+2858)/(2)=1503</t>
  </si>
  <si>
    <t>(23035+160407)/(2)=91721</t>
  </si>
  <si>
    <t>(12220+18)/(2)=6119</t>
  </si>
  <si>
    <t>(18+293)/(2)=155.5</t>
  </si>
  <si>
    <t>(17+17)/(2)=17</t>
  </si>
  <si>
    <t>(15981+282889)/(2)=149435</t>
  </si>
  <si>
    <t>(333+17)/(2)=175</t>
  </si>
  <si>
    <t>(3242+1636)/(2)=2439</t>
  </si>
  <si>
    <t>(661+2501)/(2)=1581</t>
  </si>
  <si>
    <t>(17+426328)/(2)=213172.5</t>
  </si>
  <si>
    <t>(70+17)/(2)=43.5</t>
  </si>
  <si>
    <t>(921837+17)/(2)=460927</t>
  </si>
  <si>
    <t>(3942+128345)/(2)=66143.5</t>
  </si>
  <si>
    <t>(23102+17)/(2)=11559.5</t>
  </si>
  <si>
    <t>(147+2069)/(2)=1108</t>
  </si>
  <si>
    <t>(21233+158342)/(2)=89787.5</t>
  </si>
  <si>
    <t>(12219+17)/(2)=6118</t>
  </si>
  <si>
    <t>(17+292)/(2)=154.5</t>
  </si>
  <si>
    <t>(16+16)/(2)=16</t>
  </si>
  <si>
    <t>(15980+282888)/(2)=149434</t>
  </si>
  <si>
    <t>(332+16)/(2)=174</t>
  </si>
  <si>
    <t>(3241+1635)/(2)=2438</t>
  </si>
  <si>
    <t>(660+2500)/(2)=1580</t>
  </si>
  <si>
    <t>(16+426327)/(2)=213171.5</t>
  </si>
  <si>
    <t>(69+16)/(2)=42.5</t>
  </si>
  <si>
    <t>(921836+16)/(2)=460926</t>
  </si>
  <si>
    <t>(3941+128344)/(2)=66142.5</t>
  </si>
  <si>
    <t>(23101+16)/(2)=11558.5</t>
  </si>
  <si>
    <t>(146+2068)/(2)=1107</t>
  </si>
  <si>
    <t>(19655+157144)/(2)=88399.5</t>
  </si>
  <si>
    <t>(12218+16)/(2)=6117</t>
  </si>
  <si>
    <t>(16+291)/(2)=153.5</t>
  </si>
  <si>
    <t>(15+15)/(2)=15</t>
  </si>
  <si>
    <t>(15979+282887)/(2)=149433</t>
  </si>
  <si>
    <t>(331+15)/(2)=173</t>
  </si>
  <si>
    <t>(3240+1634)/(2)=2437</t>
  </si>
  <si>
    <t>(659+2499)/(2)=1579</t>
  </si>
  <si>
    <t>(15+426326)/(2)=213170.5</t>
  </si>
  <si>
    <t>(68+15)/(2)=41.5</t>
  </si>
  <si>
    <t>(921835+15)/(2)=460925</t>
  </si>
  <si>
    <t>(3940+128343)/(2)=66141.5</t>
  </si>
  <si>
    <t>(23100+15)/(2)=11557.5</t>
  </si>
  <si>
    <t>(145+2067)/(2)=1106</t>
  </si>
  <si>
    <t>(19654+157143)/(2)=88398.5</t>
  </si>
  <si>
    <t>(12217+15)/(2)=6116</t>
  </si>
  <si>
    <t>(15+290)/(2)=152.5</t>
  </si>
  <si>
    <t>(14+14)/(2)=14</t>
  </si>
  <si>
    <t>(15978+282886)/(2)=149432</t>
  </si>
  <si>
    <t>(3239+1633)/(2)=2436</t>
  </si>
  <si>
    <t>(658+2498)/(2)=1578</t>
  </si>
  <si>
    <t>(14+425945)/(2)=212979.5</t>
  </si>
  <si>
    <t>(67+14)/(2)=40.5</t>
  </si>
  <si>
    <t>(921834+14)/(2)=460924</t>
  </si>
  <si>
    <t>(3939+128342)/(2)=66140.5</t>
  </si>
  <si>
    <t>(23099+14)/(2)=11556.5</t>
  </si>
  <si>
    <t>(144+2066)/(2)=1105</t>
  </si>
  <si>
    <t>(19653+157142)/(2)=88397.5</t>
  </si>
  <si>
    <t>(12216+14)/(2)=6115</t>
  </si>
  <si>
    <t>(14+289)/(2)=151.5</t>
  </si>
  <si>
    <t>(13+13)/(2)=13</t>
  </si>
  <si>
    <t>(15977+282885)/(2)=149431</t>
  </si>
  <si>
    <t>(3238+1632)/(2)=2435</t>
  </si>
  <si>
    <t>(657+2497)/(2)=1577</t>
  </si>
  <si>
    <t>(13+425944)/(2)=212978.5</t>
  </si>
  <si>
    <t>(66+13)/(2)=39.5</t>
  </si>
  <si>
    <t>(921833+13)/(2)=460923</t>
  </si>
  <si>
    <t>(3938+128341)/(2)=66139.5</t>
  </si>
  <si>
    <t>(23098+13)/(2)=11555.5</t>
  </si>
  <si>
    <t>(143+2065)/(2)=1104</t>
  </si>
  <si>
    <t>(19652+156655)/(2)=88153.5</t>
  </si>
  <si>
    <t>(12215+13)/(2)=6114</t>
  </si>
  <si>
    <t>(13+288)/(2)=150.5</t>
  </si>
  <si>
    <t>(12+12)/(2)=12</t>
  </si>
  <si>
    <t>(15976+282884)/(2)=149430</t>
  </si>
  <si>
    <t>(3237+1631)/(2)=2434</t>
  </si>
  <si>
    <t>(656+2496)/(2)=1576</t>
  </si>
  <si>
    <t>(12+425943)/(2)=212977.5</t>
  </si>
  <si>
    <t>(65+12)/(2)=38.5</t>
  </si>
  <si>
    <t>(921832+12)/(2)=460922</t>
  </si>
  <si>
    <t>(3937+128340)/(2)=66138.5</t>
  </si>
  <si>
    <t>(23097+12)/(2)=11554.5</t>
  </si>
  <si>
    <t>(142+2064)/(2)=1103</t>
  </si>
  <si>
    <t>(19466+156654)/(2)=88060</t>
  </si>
  <si>
    <t>(12214+12)/(2)=6113</t>
  </si>
  <si>
    <t>(12+287)/(2)=149.5</t>
  </si>
  <si>
    <t>(15975+282883)/(2)=149429</t>
  </si>
  <si>
    <t>(3236+1630)/(2)=2433</t>
  </si>
  <si>
    <t>(655+2495)/(2)=1575</t>
  </si>
  <si>
    <t>(11+425942)/(2)=212976.5</t>
  </si>
  <si>
    <t>(64+11)/(2)=37.5</t>
  </si>
  <si>
    <t>(921831+11)/(2)=460921</t>
  </si>
  <si>
    <t>(3936+128339)/(2)=66137.5</t>
  </si>
  <si>
    <t>(23096+11)/(2)=11553.5</t>
  </si>
  <si>
    <t>(141+2063)/(2)=1102</t>
  </si>
  <si>
    <t>(19465+156653)/(2)=88059</t>
  </si>
  <si>
    <t>(12213+11)/(2)=6112</t>
  </si>
  <si>
    <t>(11+286)/(2)=148.5</t>
  </si>
  <si>
    <t>(10+10)/(2)=10</t>
  </si>
  <si>
    <t>(15974+282882)/(2)=149428</t>
  </si>
  <si>
    <t>(10+1629)/(2)=819.5</t>
  </si>
  <si>
    <t>(654+2494)/(2)=1574</t>
  </si>
  <si>
    <t>(10+425941)/(2)=212975.5</t>
  </si>
  <si>
    <t>(63+10)/(2)=36.5</t>
  </si>
  <si>
    <t>(921830+10)/(2)=460920</t>
  </si>
  <si>
    <t>(3935+128338)/(2)=66136.5</t>
  </si>
  <si>
    <t>(23095+10)/(2)=11552.5</t>
  </si>
  <si>
    <t>(140+2062)/(2)=1101</t>
  </si>
  <si>
    <t>(19464+156652)/(2)=88058</t>
  </si>
  <si>
    <t>(12212+10)/(2)=6111</t>
  </si>
  <si>
    <t>(10+285)/(2)=147.5</t>
  </si>
  <si>
    <t>(9+9)/(2)=9</t>
  </si>
  <si>
    <t>(15973+282881)/(2)=149427</t>
  </si>
  <si>
    <t>(653+2493)/(2)=1573</t>
  </si>
  <si>
    <t>(9+425940)/(2)=212974.5</t>
  </si>
  <si>
    <t>(62+9)/(2)=35.5</t>
  </si>
  <si>
    <t>(921829+9)/(2)=460919</t>
  </si>
  <si>
    <t>(3934+128337)/(2)=66135.5</t>
  </si>
  <si>
    <t>(23094+9)/(2)=11551.5</t>
  </si>
  <si>
    <t>(139+2061)/(2)=1100</t>
  </si>
  <si>
    <t>(19415+156471)/(2)=87943</t>
  </si>
  <si>
    <t>(12211+9)/(2)=6110</t>
  </si>
  <si>
    <t>(9+284)/(2)=146.5</t>
  </si>
  <si>
    <t>(8+8)/(2)=8</t>
  </si>
  <si>
    <t>(15972+282880)/(2)=149426</t>
  </si>
  <si>
    <t>(652+2492)/(2)=1572</t>
  </si>
  <si>
    <t>(8+425939)/(2)=212973.5</t>
  </si>
  <si>
    <t>(61+8)/(2)=34.5</t>
  </si>
  <si>
    <t>(921828+8)/(2)=460918</t>
  </si>
  <si>
    <t>(3933+128336)/(2)=66134.5</t>
  </si>
  <si>
    <t>(23093+8)/(2)=11550.5</t>
  </si>
  <si>
    <t>(138+2060)/(2)=1099</t>
  </si>
  <si>
    <t>(19414+156470)/(2)=87942</t>
  </si>
  <si>
    <t>(12210+8)/(2)=6109</t>
  </si>
  <si>
    <t>(8+283)/(2)=145.5</t>
  </si>
  <si>
    <t>(7+7)/(2)=7</t>
  </si>
  <si>
    <t>(15971+282879)/(2)=149425</t>
  </si>
  <si>
    <t>(651+2491)/(2)=1571</t>
  </si>
  <si>
    <t>(7+425938)/(2)=212972.5</t>
  </si>
  <si>
    <t>(60+7)/(2)=33.5</t>
  </si>
  <si>
    <t>(921827+7)/(2)=460917</t>
  </si>
  <si>
    <t>(3932+128335)/(2)=66133.5</t>
  </si>
  <si>
    <t>(23092+7)/(2)=11549.5</t>
  </si>
  <si>
    <t>(137+2059)/(2)=1098</t>
  </si>
  <si>
    <t>(19413+156469)/(2)=87941</t>
  </si>
  <si>
    <t>(12209+7)/(2)=6108</t>
  </si>
  <si>
    <t>(7+282)/(2)=144.5</t>
  </si>
  <si>
    <t>(6+6)/(2)=6</t>
  </si>
  <si>
    <t>(15970+282878)/(2)=149424</t>
  </si>
  <si>
    <t>(650+2490)/(2)=1570</t>
  </si>
  <si>
    <t>(6+425937)/(2)=212971.5</t>
  </si>
  <si>
    <t>(59+6)/(2)=32.5</t>
  </si>
  <si>
    <t>(921826+6)/(2)=460916</t>
  </si>
  <si>
    <t>(3931+128334)/(2)=66132.5</t>
  </si>
  <si>
    <t>(23091+6)/(2)=11548.5</t>
  </si>
  <si>
    <t>(136+2058)/(2)=1097</t>
  </si>
  <si>
    <t>(19412+156468)/(2)=87940</t>
  </si>
  <si>
    <t>(12208+6)/(2)=6107</t>
  </si>
  <si>
    <t>(6+281)/(2)=143.5</t>
  </si>
  <si>
    <t>(5+5)/(2)=5</t>
  </si>
  <si>
    <t>(15969+282877)/(2)=149423</t>
  </si>
  <si>
    <t>(649+2489)/(2)=1569</t>
  </si>
  <si>
    <t>(5+425936)/(2)=212970.5</t>
  </si>
  <si>
    <t>(58+5)/(2)=31.5</t>
  </si>
  <si>
    <t>(921825+5)/(2)=460915</t>
  </si>
  <si>
    <t>(3930+128333)/(2)=66131.5</t>
  </si>
  <si>
    <t>(23090+5)/(2)=11547.5</t>
  </si>
  <si>
    <t>(19411+156467)/(2)=87939</t>
  </si>
  <si>
    <t>(12207+5)/(2)=6106</t>
  </si>
  <si>
    <t>(5+280)/(2)=142.5</t>
  </si>
  <si>
    <t>(4+4)/(2)=4</t>
  </si>
  <si>
    <t>(15968+282876)/(2)=149422</t>
  </si>
  <si>
    <t>(648+2488)/(2)=1568</t>
  </si>
  <si>
    <t>(4+425935)/(2)=212969.5</t>
  </si>
  <si>
    <t>(921824+4)/(2)=460914</t>
  </si>
  <si>
    <t>(3929+128332)/(2)=66130.5</t>
  </si>
  <si>
    <t>(23089+4)/(2)=11546.5</t>
  </si>
  <si>
    <t>(19410+17323)/(2)=18366.5</t>
  </si>
  <si>
    <t>(12206+4)/(2)=6105</t>
  </si>
  <si>
    <t>(4+279)/(2)=141.5</t>
  </si>
  <si>
    <t>(3+3)/(2)=3</t>
  </si>
  <si>
    <t>(15967+282875)/(2)=149421</t>
  </si>
  <si>
    <t>(3+425934)/(2)=212968.5</t>
  </si>
  <si>
    <t>(921823+3)/(2)=460913</t>
  </si>
  <si>
    <t>(3928+3)/(2)=1965.5</t>
  </si>
  <si>
    <t>(23088+3)/(2)=11545.5</t>
  </si>
  <si>
    <t>(17616+17322)/(2)=17469</t>
  </si>
  <si>
    <t>(12205+3)/(2)=6104</t>
  </si>
  <si>
    <t>(3+278)/(2)=140.5</t>
  </si>
  <si>
    <t>(2+2)/(2)=2</t>
  </si>
  <si>
    <t>(15966+282874)/(2)=149420</t>
  </si>
  <si>
    <t>(2+425933)/(2)=212967.5</t>
  </si>
  <si>
    <t>(921822+2)/(2)=460912</t>
  </si>
  <si>
    <t>(3927+2)/(2)=1964.5</t>
  </si>
  <si>
    <t>(23087+2)/(2)=11544.5</t>
  </si>
  <si>
    <t>(17615+17321)/(2)=17468</t>
  </si>
  <si>
    <t>(12204+2)/(2)=6103</t>
  </si>
  <si>
    <t>(2+277)/(2)=139.5</t>
  </si>
  <si>
    <t>(1+1)/(2)=1</t>
  </si>
  <si>
    <t>(921821+1)/(2)=460911</t>
  </si>
  <si>
    <t>(23086+1)/(2)=11543.5</t>
  </si>
  <si>
    <t>(17614+17320)/(2)=17467</t>
  </si>
  <si>
    <t>(12203+1)/(2)=6102</t>
  </si>
  <si>
    <t>(1+276)/(2)=138.5</t>
  </si>
  <si>
    <t>(921820+0)/(2)=460910</t>
  </si>
  <si>
    <r>
      <t>A futtatás idôtartama: </t>
    </r>
    <r>
      <rPr>
        <b/>
        <sz val="7"/>
        <color rgb="FF333333"/>
        <rFont val="Verdana"/>
        <family val="2"/>
        <charset val="238"/>
      </rPr>
      <t>0.46 mp (0.01 p)</t>
    </r>
  </si>
  <si>
    <t>COCO Y0: 7237790</t>
  </si>
  <si>
    <t>(9061+245265)/(2)=127163</t>
  </si>
  <si>
    <t>(4927+242437)/(2)=123682</t>
  </si>
  <si>
    <t>(638+1585)/(2)=1111.5</t>
  </si>
  <si>
    <t>(182+998)/(2)=590</t>
  </si>
  <si>
    <t>(28+238082)/(2)=119055</t>
  </si>
  <si>
    <t>(6604+251266)/(2)=128935</t>
  </si>
  <si>
    <t>(7352+245811)/(2)=126581.5</t>
  </si>
  <si>
    <t>(7395+247695)/(2)=127545</t>
  </si>
  <si>
    <t>(982070+245909)/(2)=613989.5</t>
  </si>
  <si>
    <t>(4785+28)/(2)=2406.5</t>
  </si>
  <si>
    <t>(5204+251388)/(2)=128296</t>
  </si>
  <si>
    <t>(1004+252634)/(2)=126819</t>
  </si>
  <si>
    <t>(3732+4568)/(2)=4150</t>
  </si>
  <si>
    <t>(9060+245264)/(2)=127162</t>
  </si>
  <si>
    <t>(4926+242436)/(2)=123681</t>
  </si>
  <si>
    <t>(637+1584)/(2)=1110.5</t>
  </si>
  <si>
    <t>(181+997)/(2)=589</t>
  </si>
  <si>
    <t>(6603+251265)/(2)=128934</t>
  </si>
  <si>
    <t>(27+256)/(2)=141.5</t>
  </si>
  <si>
    <t>(7394+247694)/(2)=127544</t>
  </si>
  <si>
    <t>(982069+5695)/(2)=493882</t>
  </si>
  <si>
    <t>(5203+251387)/(2)=128295</t>
  </si>
  <si>
    <t>(1003+252633)/(2)=126818</t>
  </si>
  <si>
    <t>(3731+4567)/(2)=4149</t>
  </si>
  <si>
    <t>(9039+26)/(2)=4532.5</t>
  </si>
  <si>
    <t>(4925+242435)/(2)=123680</t>
  </si>
  <si>
    <t>(636+1583)/(2)=1109.5</t>
  </si>
  <si>
    <t>(180+996)/(2)=588</t>
  </si>
  <si>
    <t>(6602+251264)/(2)=128933</t>
  </si>
  <si>
    <t>(26+255)/(2)=140.5</t>
  </si>
  <si>
    <t>(7393+247693)/(2)=127543</t>
  </si>
  <si>
    <t>(982068+5694)/(2)=493881</t>
  </si>
  <si>
    <t>(5202+251386)/(2)=128294</t>
  </si>
  <si>
    <t>(1002+252632)/(2)=126817</t>
  </si>
  <si>
    <t>(3730+4566)/(2)=4148</t>
  </si>
  <si>
    <t>(4924+242434)/(2)=123679</t>
  </si>
  <si>
    <t>(635+1582)/(2)=1108.5</t>
  </si>
  <si>
    <t>(179+995)/(2)=587</t>
  </si>
  <si>
    <t>(6601+6490)/(2)=6545.45</t>
  </si>
  <si>
    <t>(25+254)/(2)=139.5</t>
  </si>
  <si>
    <t>(7392+247692)/(2)=127542</t>
  </si>
  <si>
    <t>(982067+5693)/(2)=493880</t>
  </si>
  <si>
    <t>(5201+251385)/(2)=128293</t>
  </si>
  <si>
    <t>(1001+252631)/(2)=126816</t>
  </si>
  <si>
    <t>(3729+4565)/(2)=4147</t>
  </si>
  <si>
    <t>(4923+242433)/(2)=123678</t>
  </si>
  <si>
    <t>(634+1581)/(2)=1107.5</t>
  </si>
  <si>
    <t>(178+994)/(2)=586</t>
  </si>
  <si>
    <t>(6600+6489)/(2)=6544.45</t>
  </si>
  <si>
    <t>(24+253)/(2)=138.5</t>
  </si>
  <si>
    <t>(7391+247691)/(2)=127541</t>
  </si>
  <si>
    <t>(977964+5692)/(2)=491828</t>
  </si>
  <si>
    <t>(5200+251384)/(2)=128292</t>
  </si>
  <si>
    <t>(1000+252630)/(2)=126815</t>
  </si>
  <si>
    <t>(3728+4564)/(2)=4146</t>
  </si>
  <si>
    <t>(4922+242432)/(2)=123677</t>
  </si>
  <si>
    <t>(633+1580)/(2)=1106.5</t>
  </si>
  <si>
    <t>(6599+6488)/(2)=6543.45</t>
  </si>
  <si>
    <t>(23+252)/(2)=137.5</t>
  </si>
  <si>
    <t>(7390+247690)/(2)=127540</t>
  </si>
  <si>
    <t>(977963+1836)/(2)=489899.5</t>
  </si>
  <si>
    <t>(5199+251383)/(2)=128291</t>
  </si>
  <si>
    <t>(999+252629)/(2)=126814</t>
  </si>
  <si>
    <t>(3727+4563)/(2)=4145</t>
  </si>
  <si>
    <t>(4921+242431)/(2)=123676</t>
  </si>
  <si>
    <t>(632+1579)/(2)=1105.5</t>
  </si>
  <si>
    <t>(6598+5553)/(2)=6075.5</t>
  </si>
  <si>
    <t>(22+251)/(2)=136.5</t>
  </si>
  <si>
    <t>(6784+247689)/(2)=127236.5</t>
  </si>
  <si>
    <t>(977962+1835)/(2)=489898.5</t>
  </si>
  <si>
    <t>(5198+251382)/(2)=128290</t>
  </si>
  <si>
    <t>(998+252628)/(2)=126813</t>
  </si>
  <si>
    <t>(3726+4562)/(2)=4144</t>
  </si>
  <si>
    <t>(4920+242430)/(2)=123675</t>
  </si>
  <si>
    <t>(631+1578)/(2)=1104.5</t>
  </si>
  <si>
    <t>(1381+322)/(2)=851.5</t>
  </si>
  <si>
    <t>(21+250)/(2)=135.5</t>
  </si>
  <si>
    <t>(6757+247688)/(2)=127222.5</t>
  </si>
  <si>
    <t>(977961+1834)/(2)=489897.5</t>
  </si>
  <si>
    <t>(5197+251381)/(2)=128289</t>
  </si>
  <si>
    <t>(997+252627)/(2)=126812</t>
  </si>
  <si>
    <t>(3725+4561)/(2)=4143</t>
  </si>
  <si>
    <t>(4919+242429)/(2)=123674</t>
  </si>
  <si>
    <t>(630+1577)/(2)=1103.5</t>
  </si>
  <si>
    <t>(1380+321)/(2)=850.5</t>
  </si>
  <si>
    <t>(20+249)/(2)=134.5</t>
  </si>
  <si>
    <t>(6756+247687)/(2)=127221.5</t>
  </si>
  <si>
    <t>(977960+1697)/(2)=489828.5</t>
  </si>
  <si>
    <t>(5196+251380)/(2)=128288</t>
  </si>
  <si>
    <t>(996+252626)/(2)=126811</t>
  </si>
  <si>
    <t>(3724+4560)/(2)=4142</t>
  </si>
  <si>
    <t>(4918+242428)/(2)=123673</t>
  </si>
  <si>
    <t>(629+1576)/(2)=1102.5</t>
  </si>
  <si>
    <t>(1379+320)/(2)=849.5</t>
  </si>
  <si>
    <t>(19+248)/(2)=133.5</t>
  </si>
  <si>
    <t>(6755+247686)/(2)=127220.5</t>
  </si>
  <si>
    <t>(977959+1696)/(2)=489827.5</t>
  </si>
  <si>
    <t>(5195+251379)/(2)=128287</t>
  </si>
  <si>
    <t>(995+252625)/(2)=126810</t>
  </si>
  <si>
    <t>(3723+4559)/(2)=4141</t>
  </si>
  <si>
    <t>(4917+242427)/(2)=123672</t>
  </si>
  <si>
    <t>(628+1575)/(2)=1101.5</t>
  </si>
  <si>
    <t>(1378+319)/(2)=848.5</t>
  </si>
  <si>
    <t>(18+247)/(2)=132.5</t>
  </si>
  <si>
    <t>(6754+247685)/(2)=127219.5</t>
  </si>
  <si>
    <t>(977958+1695)/(2)=489826.5</t>
  </si>
  <si>
    <t>(5194+251378)/(2)=128286</t>
  </si>
  <si>
    <t>(994+252624)/(2)=126809</t>
  </si>
  <si>
    <t>(3722+4558)/(2)=4140</t>
  </si>
  <si>
    <t>(4916+242426)/(2)=123671</t>
  </si>
  <si>
    <t>(627+1574)/(2)=1100.5</t>
  </si>
  <si>
    <t>(1377+318)/(2)=847.5</t>
  </si>
  <si>
    <t>(17+246)/(2)=131.5</t>
  </si>
  <si>
    <t>(6753+247684)/(2)=127218.5</t>
  </si>
  <si>
    <t>(977957+1694)/(2)=489825.5</t>
  </si>
  <si>
    <t>(5193+251377)/(2)=128285</t>
  </si>
  <si>
    <t>(993+252623)/(2)=126808</t>
  </si>
  <si>
    <t>(3721+4557)/(2)=4139</t>
  </si>
  <si>
    <t>(4915+242425)/(2)=123670</t>
  </si>
  <si>
    <t>(626+1573)/(2)=1099.5</t>
  </si>
  <si>
    <t>(1376+317)/(2)=846.5</t>
  </si>
  <si>
    <t>(16+245)/(2)=130.5</t>
  </si>
  <si>
    <t>(6752+247683)/(2)=127217.5</t>
  </si>
  <si>
    <t>(977956+1693)/(2)=489824.5</t>
  </si>
  <si>
    <t>(5192+251376)/(2)=128284</t>
  </si>
  <si>
    <t>(992+252622)/(2)=126807</t>
  </si>
  <si>
    <t>(3720+4556)/(2)=4138</t>
  </si>
  <si>
    <t>(4914+242424)/(2)=123669</t>
  </si>
  <si>
    <t>(625+1572)/(2)=1098.5</t>
  </si>
  <si>
    <t>(1375+316)/(2)=845.5</t>
  </si>
  <si>
    <t>(15+244)/(2)=129.5</t>
  </si>
  <si>
    <t>(6751+247682)/(2)=127216.5</t>
  </si>
  <si>
    <t>(977198+1692)/(2)=489445</t>
  </si>
  <si>
    <t>(5191+251375)/(2)=128283</t>
  </si>
  <si>
    <t>(991+252621)/(2)=126806</t>
  </si>
  <si>
    <t>(3719+4346)/(2)=4032.5</t>
  </si>
  <si>
    <t>(4913+242423)/(2)=123668</t>
  </si>
  <si>
    <t>(624+1571)/(2)=1097.5</t>
  </si>
  <si>
    <t>(1374+315)/(2)=844.5</t>
  </si>
  <si>
    <t>(14+243)/(2)=128.5</t>
  </si>
  <si>
    <t>(6750+247681)/(2)=127215.5</t>
  </si>
  <si>
    <t>(977197+1691)/(2)=489444</t>
  </si>
  <si>
    <t>(5190+251374)/(2)=128282</t>
  </si>
  <si>
    <t>(990+252620)/(2)=126805</t>
  </si>
  <si>
    <t>(3718+4345)/(2)=4031.5</t>
  </si>
  <si>
    <t>(4912+242422)/(2)=123667</t>
  </si>
  <si>
    <t>(623+1570)/(2)=1096.5</t>
  </si>
  <si>
    <t>(1373+314)/(2)=843.5</t>
  </si>
  <si>
    <t>(13+242)/(2)=127.5</t>
  </si>
  <si>
    <t>(6749+247680)/(2)=127214.5</t>
  </si>
  <si>
    <t>(977196+1690)/(2)=489443</t>
  </si>
  <si>
    <t>(5189+251373)/(2)=128281</t>
  </si>
  <si>
    <t>(989+252619)/(2)=126804</t>
  </si>
  <si>
    <t>(3717+4344)/(2)=4030.5</t>
  </si>
  <si>
    <t>(4911+242421)/(2)=123666</t>
  </si>
  <si>
    <t>(622+1569)/(2)=1095.5</t>
  </si>
  <si>
    <t>(1372+313)/(2)=842.5</t>
  </si>
  <si>
    <t>(12+241)/(2)=126.5</t>
  </si>
  <si>
    <t>(6748+247679)/(2)=127213.5</t>
  </si>
  <si>
    <t>(977195+1689)/(2)=489442</t>
  </si>
  <si>
    <t>(5188+251372)/(2)=128280</t>
  </si>
  <si>
    <t>(988+252618)/(2)=126803</t>
  </si>
  <si>
    <t>(3716+4343)/(2)=4029.5</t>
  </si>
  <si>
    <t>(4910+242420)/(2)=123665</t>
  </si>
  <si>
    <t>(621+1568)/(2)=1094.5</t>
  </si>
  <si>
    <t>(1371+312)/(2)=841.5</t>
  </si>
  <si>
    <t>(6747+247678)/(2)=127212.5</t>
  </si>
  <si>
    <t>(977194+1688)/(2)=489441</t>
  </si>
  <si>
    <t>(5187+251371)/(2)=128279</t>
  </si>
  <si>
    <t>(987+252617)/(2)=126802</t>
  </si>
  <si>
    <t>(3715+4342)/(2)=4028.5</t>
  </si>
  <si>
    <t>(4909+242419)/(2)=123664</t>
  </si>
  <si>
    <t>(620+1567)/(2)=1093.5</t>
  </si>
  <si>
    <t>(1370+311)/(2)=840.5</t>
  </si>
  <si>
    <t>(6746+247677)/(2)=127211.5</t>
  </si>
  <si>
    <t>(976757+373)/(2)=488565</t>
  </si>
  <si>
    <t>(5186+251370)/(2)=128278</t>
  </si>
  <si>
    <t>(986+252616)/(2)=126801</t>
  </si>
  <si>
    <t>(3134+3775)/(2)=3454.5</t>
  </si>
  <si>
    <t>(4908+242418)/(2)=123663</t>
  </si>
  <si>
    <t>(619+1566)/(2)=1092.5</t>
  </si>
  <si>
    <t>(1369+310)/(2)=839.5</t>
  </si>
  <si>
    <t>(6745+247676)/(2)=127210.5</t>
  </si>
  <si>
    <t>(976756+372)/(2)=488564</t>
  </si>
  <si>
    <t>(5185+251369)/(2)=128277</t>
  </si>
  <si>
    <t>(985+252615)/(2)=126800</t>
  </si>
  <si>
    <t>(3133+3774)/(2)=3453.5</t>
  </si>
  <si>
    <t>(4907+242417)/(2)=123662</t>
  </si>
  <si>
    <t>(618+1565)/(2)=1091.5</t>
  </si>
  <si>
    <t>(1368+309)/(2)=838.5</t>
  </si>
  <si>
    <t>(6744+247675)/(2)=127209.5</t>
  </si>
  <si>
    <t>(976755+371)/(2)=488563</t>
  </si>
  <si>
    <t>(5184+251368)/(2)=128276</t>
  </si>
  <si>
    <t>(984+252614)/(2)=126799</t>
  </si>
  <si>
    <t>(3132+3773)/(2)=3452.5</t>
  </si>
  <si>
    <t>(4906+242416)/(2)=123661</t>
  </si>
  <si>
    <t>(617+1564)/(2)=1090.5</t>
  </si>
  <si>
    <t>(1367+308)/(2)=837.5</t>
  </si>
  <si>
    <t>(6743+246623)/(2)=126683</t>
  </si>
  <si>
    <t>(976754+370)/(2)=488562</t>
  </si>
  <si>
    <t>(5183+251367)/(2)=128275</t>
  </si>
  <si>
    <t>(983+252613)/(2)=126798</t>
  </si>
  <si>
    <t>(3131+3772)/(2)=3451.5</t>
  </si>
  <si>
    <t>(6+242415)/(2)=121210.5</t>
  </si>
  <si>
    <t>(616+1563)/(2)=1089.5</t>
  </si>
  <si>
    <t>(1366+6)/(2)=686</t>
  </si>
  <si>
    <t>(6214+246622)/(2)=126418</t>
  </si>
  <si>
    <t>(976753+369)/(2)=488561</t>
  </si>
  <si>
    <t>(5182+251366)/(2)=128274</t>
  </si>
  <si>
    <t>(982+252612)/(2)=126797</t>
  </si>
  <si>
    <t>(3130+3771)/(2)=3450.5</t>
  </si>
  <si>
    <t>(5+242414)/(2)=121209.5</t>
  </si>
  <si>
    <t>(6213+246621)/(2)=126417</t>
  </si>
  <si>
    <t>(976752+368)/(2)=488560</t>
  </si>
  <si>
    <t>(5181+251365)/(2)=128273</t>
  </si>
  <si>
    <t>(981+252611)/(2)=126796</t>
  </si>
  <si>
    <t>(3129+3770)/(2)=3449.5</t>
  </si>
  <si>
    <t>(4+242413)/(2)=121208.5</t>
  </si>
  <si>
    <t>(6212+246620)/(2)=126416</t>
  </si>
  <si>
    <t>(976751+367)/(2)=488559</t>
  </si>
  <si>
    <t>(5180+251364)/(2)=128272</t>
  </si>
  <si>
    <t>(980+252610)/(2)=126795</t>
  </si>
  <si>
    <t>(3128+3769)/(2)=3448.5</t>
  </si>
  <si>
    <t>(3+242412)/(2)=121207.5</t>
  </si>
  <si>
    <t>(6211+246619)/(2)=126415</t>
  </si>
  <si>
    <t>(976750+366)/(2)=488558</t>
  </si>
  <si>
    <t>(5179+251363)/(2)=128271</t>
  </si>
  <si>
    <t>(979+252609)/(2)=126794</t>
  </si>
  <si>
    <t>(3127+3768)/(2)=3447.5</t>
  </si>
  <si>
    <t>(2694+2)/(2)=1348</t>
  </si>
  <si>
    <t>(976749+2)/(2)=488375.5</t>
  </si>
  <si>
    <t>(5178+251362)/(2)=128270</t>
  </si>
  <si>
    <t>(978+252608)/(2)=126793</t>
  </si>
  <si>
    <t>(976748+1)/(2)=488374.5</t>
  </si>
  <si>
    <t>(5177+251361)/(2)=128269</t>
  </si>
  <si>
    <t>(977+252607)/(2)=126792</t>
  </si>
  <si>
    <t>(976747+0)/(2)=488373.5</t>
  </si>
  <si>
    <t>validity2</t>
  </si>
  <si>
    <t>COCO STD: 1074377</t>
  </si>
  <si>
    <t>(0+280.1)/(2)=140.05</t>
  </si>
  <si>
    <t>(553.5+4755)/(2)=2654.25</t>
  </si>
  <si>
    <t>(2576.8+0)/(2)=1288.4</t>
  </si>
  <si>
    <t>(376.4+0)/(2)=188.2</t>
  </si>
  <si>
    <t>(743.1+3857)/(2)=2300</t>
  </si>
  <si>
    <t>(94.3+58.7)/(2)=76.5</t>
  </si>
  <si>
    <t>(362.9+385)/(2)=373.95</t>
  </si>
  <si>
    <t>(63.5+73.2)/(2)=68.35</t>
  </si>
  <si>
    <t>(107.8+0)/(2)=53.9</t>
  </si>
  <si>
    <t>(258+320.5)/(2)=289.25</t>
  </si>
  <si>
    <t>(45.2+658.4)/(2)=351.8</t>
  </si>
  <si>
    <t>(186.7+879.8)/(2)=533.25</t>
  </si>
  <si>
    <t>(480.3+441.8)/(2)=461.05</t>
  </si>
  <si>
    <t>(337.9+385)/(2)=361.45</t>
  </si>
  <si>
    <t>(186.7+38.5)/(2)=112.6</t>
  </si>
  <si>
    <t>(743.1+599.7)/(2)=671.4</t>
  </si>
  <si>
    <t>(471.7+441.8)/(2)=456.75</t>
  </si>
  <si>
    <t>(743.1+314.8)/(2)=528.9</t>
  </si>
  <si>
    <t>(205+314.8)/(2)=259.9</t>
  </si>
  <si>
    <t>(64.5+320.5)/(2)=192.5</t>
  </si>
  <si>
    <t>(0+314.8)/(2)=157.4</t>
  </si>
  <si>
    <t>(45.2+42.4)/(2)=43.8</t>
  </si>
  <si>
    <t>(94.3+0)/(2)=47.15</t>
  </si>
  <si>
    <t>(0+38.5)/(2)=19.25</t>
  </si>
  <si>
    <t>(471.7+245.5)/(2)=358.55</t>
  </si>
  <si>
    <t>(64.5+0)/(2)=32.25</t>
  </si>
  <si>
    <t>(297.4+0)/(2)=148.7</t>
  </si>
  <si>
    <t>(22.1+0)/(2)=11.05</t>
  </si>
  <si>
    <t>(2.9+0)/(2)=1.45</t>
  </si>
  <si>
    <t>(0+130.9)/(2)=65.45</t>
  </si>
  <si>
    <t>COCO:STD</t>
  </si>
  <si>
    <r>
      <t>A futtatás idôtartama: </t>
    </r>
    <r>
      <rPr>
        <b/>
        <sz val="7"/>
        <color rgb="FF333333"/>
        <rFont val="Verdana"/>
        <family val="2"/>
        <charset val="238"/>
      </rPr>
      <t>0.51 mp (0.01 p)</t>
    </r>
  </si>
  <si>
    <t>COCO STD: 1717525</t>
  </si>
  <si>
    <t>(175.6+0)/(2)=87.8</t>
  </si>
  <si>
    <t>(1084.7+0)/(2)=542.35</t>
  </si>
  <si>
    <t>(0+615.5)/(2)=307.75</t>
  </si>
  <si>
    <t>(0+4658)/(2)=2329</t>
  </si>
  <si>
    <t>(280.8+0)/(2)=140.4</t>
  </si>
  <si>
    <t>(19.2+0)/(2)=9.6</t>
  </si>
  <si>
    <t>(21+0)/(2)=10.5</t>
  </si>
  <si>
    <t>(428.9+3737.9)/(2)=2083.45</t>
  </si>
  <si>
    <t>(9262+0)/(2)=4631</t>
  </si>
  <si>
    <t>(567+1383.8)/(2)=975.4</t>
  </si>
  <si>
    <t>(943.9+492)/(2)=717.95</t>
  </si>
  <si>
    <t>(0+306.4)/(2)=153.2</t>
  </si>
  <si>
    <t>(110.7+0)/(2)=55.35</t>
  </si>
  <si>
    <t>(139.9+0)/(2)=69.95</t>
  </si>
  <si>
    <t>(139+492)/(2)=315.55</t>
  </si>
  <si>
    <t>(567+656.7)/(2)=611.85</t>
  </si>
  <si>
    <t>(19.2+492)/(2)=255.65</t>
  </si>
  <si>
    <t>(428.9+372.2)/(2)=400.6</t>
  </si>
  <si>
    <t>(0+492)/(2)=246</t>
  </si>
  <si>
    <t>(364+656.7)/(2)=510.35</t>
  </si>
  <si>
    <t>(61.3+0)/(2)=30.65</t>
  </si>
  <si>
    <t>(0+656.7)/(2)=328.35</t>
  </si>
  <si>
    <t>(352.1+0)/(2)=176.05</t>
  </si>
  <si>
    <t>(266.1+0)/(2)=133.05</t>
  </si>
  <si>
    <t>COCO STD: 9657475</t>
  </si>
  <si>
    <t>(0+505165.5)/(2)=252582.75</t>
  </si>
  <si>
    <t>(553487.3+4871073.6)/(2)=2712280.45</t>
  </si>
  <si>
    <t>(2576844.5+0)/(2)=1288422.25</t>
  </si>
  <si>
    <t>(376371.4+0)/(2)=188185.7</t>
  </si>
  <si>
    <t>(743116.9+3823875.5)/(2)=2283496.2</t>
  </si>
  <si>
    <t>(94333.5+0)/(2)=47166.75</t>
  </si>
  <si>
    <t>(362895.2+315247.1)/(2)=339071.15</t>
  </si>
  <si>
    <t>(63530.7+151318.6)/(2)=107424.65</t>
  </si>
  <si>
    <t>(107809.7+0)/(2)=53904.85</t>
  </si>
  <si>
    <t>(257973.2+312166.9)/(2)=285070.05</t>
  </si>
  <si>
    <t>(45241.6+594878.6)/(2)=320060.05</t>
  </si>
  <si>
    <t>(186741.8+903965.1)/(2)=545353.5</t>
  </si>
  <si>
    <t>(480330.7+410735.7)/(2)=445533.25</t>
  </si>
  <si>
    <t>(337867.9+315247.1)/(2)=326557.55</t>
  </si>
  <si>
    <t>(186741.8+0)/(2)=93370.9</t>
  </si>
  <si>
    <t>(743116.9+560899.3)/(2)=652008.1</t>
  </si>
  <si>
    <t>(0+299460.7)/(2)=149730.35</t>
  </si>
  <si>
    <t>(471667.5+410735.7)/(2)=441201.6</t>
  </si>
  <si>
    <t>(743116.9+303696.1)/(2)=523406.5</t>
  </si>
  <si>
    <t>(205031+303696.1)/(2)=254363.55</t>
  </si>
  <si>
    <t>(64493.3+312166.9)/(2)=188330.1</t>
  </si>
  <si>
    <t>(471667.5+388596.2)/(2)=430131.85</t>
  </si>
  <si>
    <t>(0+303696.1)/(2)=151848.05</t>
  </si>
  <si>
    <t>(64493.3+260283.4)/(2)=162388.35</t>
  </si>
  <si>
    <t>(45241.6+63627)/(2)=54434.3</t>
  </si>
  <si>
    <t>(64493.3+0)/(2)=32246.65</t>
  </si>
  <si>
    <t>(471667.5+276166.1)/(2)=373916.8</t>
  </si>
  <si>
    <t>(297439.3+0)/(2)=148719.65</t>
  </si>
  <si>
    <t>(22139.5+151318.6)/(2)=86729.05</t>
  </si>
  <si>
    <t>(2887.8+0)/(2)=1443.9</t>
  </si>
  <si>
    <t>(0+218795.9)/(2)=109397.95</t>
  </si>
  <si>
    <t>(0+151318.6)/(2)=75659.3</t>
  </si>
  <si>
    <t>(0+191169.7)/(2)=95584.85</t>
  </si>
  <si>
    <r>
      <t>A futtatás idôtartama: </t>
    </r>
    <r>
      <rPr>
        <b/>
        <sz val="7"/>
        <color rgb="FF333333"/>
        <rFont val="Verdana"/>
        <family val="2"/>
        <charset val="238"/>
      </rPr>
      <t>0.57 mp (0.01 p)</t>
    </r>
  </si>
  <si>
    <t>COCO STD: 3663651</t>
  </si>
  <si>
    <t>(175600.8+0)/(2)=87800.4</t>
  </si>
  <si>
    <t>(1084700.9+0)/(2)=542350.45</t>
  </si>
  <si>
    <t>(0+615517.5)/(2)=307758.75</t>
  </si>
  <si>
    <t>(0+4657994.8)/(2)=2328997.4</t>
  </si>
  <si>
    <t>(280778.4+0)/(2)=140389.2</t>
  </si>
  <si>
    <t>(19206.3+0)/(2)=9603.15</t>
  </si>
  <si>
    <t>(21035.5+306386.9)/(2)=163711.2</t>
  </si>
  <si>
    <t>(428941.6+3737919.6)/(2)=2083430.6</t>
  </si>
  <si>
    <t>(9262028.9+0)/(2)=4631014.45</t>
  </si>
  <si>
    <t>(567044.3+1690157.9)/(2)=1128601.15</t>
  </si>
  <si>
    <t>(943854.4+185661.3)/(2)=564757.85</t>
  </si>
  <si>
    <t>(110665.1+0)/(2)=55332.55</t>
  </si>
  <si>
    <t>(139931.9+0)/(2)=69965.95</t>
  </si>
  <si>
    <t>(139017.3+185661.3)/(2)=162339.3</t>
  </si>
  <si>
    <t>(567044.3+963060.8)/(2)=765052.55</t>
  </si>
  <si>
    <t>(19206.3+185661.3)/(2)=102433.8</t>
  </si>
  <si>
    <t>(428941.6+372237.2)/(2)=400589.4</t>
  </si>
  <si>
    <t>(0+185661.3)/(2)=92830.65</t>
  </si>
  <si>
    <t>(364005.9+963060.8)/(2)=663533.3</t>
  </si>
  <si>
    <t>(61277.4+0)/(2)=30638.7</t>
  </si>
  <si>
    <t>(0+963060.8)/(2)=481530.4</t>
  </si>
  <si>
    <t>(21035.5+0)/(2)=10517.75</t>
  </si>
  <si>
    <t>(352116.2+0)/(2)=176058.1</t>
  </si>
  <si>
    <t>(266145+0)/(2)=133072.5</t>
  </si>
  <si>
    <r>
      <t>A futtatás idôtartama: </t>
    </r>
    <r>
      <rPr>
        <b/>
        <sz val="7"/>
        <color rgb="FF333333"/>
        <rFont val="Verdana"/>
        <family val="2"/>
        <charset val="238"/>
      </rPr>
      <t>0.71 mp (0.01 p)</t>
    </r>
  </si>
  <si>
    <t>COCO STD: 6034357</t>
  </si>
  <si>
    <t>(16715+284175)/(2)=150445</t>
  </si>
  <si>
    <t>(11320+140680)/(2)=76000</t>
  </si>
  <si>
    <t>(955619+0)/(2)=477809.5</t>
  </si>
  <si>
    <t>(1792+4011)/(2)=2901.5</t>
  </si>
  <si>
    <t>(534+504)/(2)=519</t>
  </si>
  <si>
    <t>(2551+270946)/(2)=136748.5</t>
  </si>
  <si>
    <t>(704+0)/(2)=352</t>
  </si>
  <si>
    <t>(952133+284235)/(2)=618184</t>
  </si>
  <si>
    <t>(3048+1635)/(2)=2341.5</t>
  </si>
  <si>
    <t>(23759+158025)/(2)=90892</t>
  </si>
  <si>
    <t>(150+0)/(2)=75</t>
  </si>
  <si>
    <t>(0+128011)/(2)=64005.5</t>
  </si>
  <si>
    <t>(0+556009)/(2)=278004.5</t>
  </si>
  <si>
    <t>(7733+143389)/(2)=75561</t>
  </si>
  <si>
    <t>(17686+284235)/(2)=150960.5</t>
  </si>
  <si>
    <t>(0+426466)/(2)=213233</t>
  </si>
  <si>
    <t>(0+140680)/(2)=70340</t>
  </si>
  <si>
    <t>(2949+0)/(2)=1474.5</t>
  </si>
  <si>
    <t>(16327+284175)/(2)=150251</t>
  </si>
  <si>
    <t>(0+1028)/(2)=514</t>
  </si>
  <si>
    <t>(2551+130768)/(2)=66659.5</t>
  </si>
  <si>
    <t>(1792+3967)/(2)=2879.5</t>
  </si>
  <si>
    <t>(22436+156903)/(2)=89669.5</t>
  </si>
  <si>
    <t>(2217+130542)/(2)=66379.5</t>
  </si>
  <si>
    <t>(21456+156903)/(2)=89179.5</t>
  </si>
  <si>
    <t>(1453+3967)/(2)=2710</t>
  </si>
  <si>
    <t>(1453+3628)/(2)=2540.5</t>
  </si>
  <si>
    <t>(3048+1601)/(2)=2324.5</t>
  </si>
  <si>
    <t>(20418+154934)/(2)=87676</t>
  </si>
  <si>
    <t>(19267+153796)/(2)=86531.5</t>
  </si>
  <si>
    <t>(0+822)/(2)=411</t>
  </si>
  <si>
    <t>(2173+130542)/(2)=66357.5</t>
  </si>
  <si>
    <t>(18459+153796)/(2)=86127.5</t>
  </si>
  <si>
    <t>(954604+0)/(2)=477302</t>
  </si>
  <si>
    <t>(16327+282754)/(2)=149540.5</t>
  </si>
  <si>
    <t>(2173+130340)/(2)=66256.5</t>
  </si>
  <si>
    <t>(18459+13757)/(2)=16108</t>
  </si>
  <si>
    <t>(0+1458)/(2)=729</t>
  </si>
  <si>
    <t>(2173+0)/(2)=1086.5</t>
  </si>
  <si>
    <r>
      <t>A futtatás idôtartama: </t>
    </r>
    <r>
      <rPr>
        <b/>
        <sz val="7"/>
        <color rgb="FF333333"/>
        <rFont val="Verdana"/>
        <family val="2"/>
        <charset val="238"/>
      </rPr>
      <t>0.7 mp (0.01 p)</t>
    </r>
  </si>
  <si>
    <t>COCO STD: 8084109</t>
  </si>
  <si>
    <t>(273+0)/(2)=136.5</t>
  </si>
  <si>
    <t>(10625.9+247105.8)/(2)=128865.85</t>
  </si>
  <si>
    <t>(5111+240428.8)/(2)=122769.9</t>
  </si>
  <si>
    <t>(771+1303)/(2)=1037</t>
  </si>
  <si>
    <t>(5617+0)/(2)=2808.5</t>
  </si>
  <si>
    <t>(2054+239804.8)/(2)=120929.4</t>
  </si>
  <si>
    <t>(0+274)/(2)=137</t>
  </si>
  <si>
    <t>(6115+250918.8)/(2)=128516.85</t>
  </si>
  <si>
    <t>(0+247421.8)/(2)=123710.9</t>
  </si>
  <si>
    <t>(6019+248446.8)/(2)=127232.85</t>
  </si>
  <si>
    <t>(6395+5449)/(2)=5921.95</t>
  </si>
  <si>
    <t>(980705.2+254621.7)/(2)=617663.45</t>
  </si>
  <si>
    <t>(676+251173.8)/(2)=125924.9</t>
  </si>
  <si>
    <t>(5965+8027)/(2)=6995.95</t>
  </si>
  <si>
    <t>(2054+0)/(2)=1027</t>
  </si>
  <si>
    <t>(979516.2+251092.8)/(2)=615304.45</t>
  </si>
  <si>
    <t>(5965+7885)/(2)=6924.95</t>
  </si>
  <si>
    <t>(9298+0)/(2)=4649</t>
  </si>
  <si>
    <t>(5953+7885)/(2)=6918.95</t>
  </si>
  <si>
    <t>(6115+6176)/(2)=6145.45</t>
  </si>
  <si>
    <t>(6395+1467)/(2)=3931</t>
  </si>
  <si>
    <t>(1200+1467)/(2)=1333.5</t>
  </si>
  <si>
    <t>(6115+6071)/(2)=6092.95</t>
  </si>
  <si>
    <t>(561+597)/(2)=579</t>
  </si>
  <si>
    <t>(1156+1467)/(2)=1311.5</t>
  </si>
  <si>
    <t>(5953+7347)/(2)=6649.95</t>
  </si>
  <si>
    <t>(364+1467)/(2)=915.5</t>
  </si>
  <si>
    <t>(364+485)/(2)=424.5</t>
  </si>
  <si>
    <t>(5401+6948)/(2)=6174.45</t>
  </si>
  <si>
    <t>(6019+247425.8)/(2)=126722.4</t>
  </si>
  <si>
    <t>(131+485)/(2)=308</t>
  </si>
  <si>
    <t>(0+240428.8)/(2)=120214.4</t>
  </si>
  <si>
    <t>(0+597)/(2)=298.5</t>
  </si>
  <si>
    <t>(5417+247425.8)/(2)=126421.4</t>
  </si>
  <si>
    <t>(973810.2+0)/(2)=486905.1</t>
  </si>
  <si>
    <r>
      <t>A futtatás idôtartama: </t>
    </r>
    <r>
      <rPr>
        <b/>
        <sz val="7"/>
        <color rgb="FF333333"/>
        <rFont val="Verdana"/>
        <family val="2"/>
        <charset val="238"/>
      </rPr>
      <t>0.48 mp (0.01 p)</t>
    </r>
  </si>
  <si>
    <t>basic</t>
  </si>
  <si>
    <t>*1000</t>
  </si>
  <si>
    <t>y0</t>
  </si>
  <si>
    <t>+1000000</t>
  </si>
  <si>
    <t>validity1</t>
  </si>
  <si>
    <t>difference</t>
  </si>
  <si>
    <t>std</t>
  </si>
  <si>
    <t>transformations</t>
  </si>
  <si>
    <t>models</t>
  </si>
  <si>
    <t>attributes</t>
  </si>
  <si>
    <t>values</t>
  </si>
  <si>
    <t>layers</t>
  </si>
  <si>
    <t>Sorcímkék</t>
  </si>
  <si>
    <t>Oszlopcímkék</t>
  </si>
  <si>
    <t>Összeg /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</si>
</sst>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0.000"/>
    <numFmt numFmtId="172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2" xfId="0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2" xfId="0" applyFont="1" applyFill="1" applyBorder="1" applyAlignment="1">
      <alignment horizontal="center" vertical="center" wrapText="1"/>
    </xf>
    <xf numFmtId="0" fontId="0" fillId="6" borderId="0" xfId="0" applyFill="1"/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4" borderId="0" xfId="2" applyFill="1"/>
    <xf numFmtId="0" fontId="3" fillId="4" borderId="0" xfId="0" applyFont="1" applyFill="1"/>
    <xf numFmtId="0" fontId="10" fillId="7" borderId="2" xfId="0" applyFont="1" applyFill="1" applyBorder="1" applyAlignment="1">
      <alignment horizontal="center" vertical="center" wrapText="1"/>
    </xf>
    <xf numFmtId="0" fontId="0" fillId="7" borderId="0" xfId="0" applyFill="1"/>
    <xf numFmtId="0" fontId="8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9" fontId="0" fillId="7" borderId="0" xfId="1" applyFont="1" applyFill="1"/>
    <xf numFmtId="0" fontId="5" fillId="5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7" fillId="5" borderId="0" xfId="0" applyFont="1" applyFill="1" applyAlignment="1">
      <alignment horizontal="right" vertical="center" wrapText="1"/>
    </xf>
    <xf numFmtId="0" fontId="6" fillId="5" borderId="0" xfId="0" applyFont="1" applyFill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5" borderId="0" xfId="2" applyFill="1"/>
    <xf numFmtId="0" fontId="3" fillId="5" borderId="0" xfId="0" applyFont="1" applyFill="1"/>
    <xf numFmtId="0" fontId="5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7" fillId="6" borderId="0" xfId="0" applyFont="1" applyFill="1" applyAlignment="1">
      <alignment horizontal="right" vertical="center" wrapText="1"/>
    </xf>
    <xf numFmtId="0" fontId="6" fillId="6" borderId="0" xfId="0" applyFont="1" applyFill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4" fillId="6" borderId="0" xfId="2" applyFill="1"/>
    <xf numFmtId="0" fontId="3" fillId="6" borderId="0" xfId="0" applyFont="1" applyFill="1"/>
    <xf numFmtId="0" fontId="0" fillId="8" borderId="0" xfId="0" applyFill="1"/>
    <xf numFmtId="0" fontId="8" fillId="8" borderId="3" xfId="0" applyFont="1" applyFill="1" applyBorder="1" applyAlignment="1">
      <alignment horizontal="center" vertical="center" wrapText="1"/>
    </xf>
    <xf numFmtId="9" fontId="0" fillId="8" borderId="0" xfId="1" applyFont="1" applyFill="1"/>
    <xf numFmtId="0" fontId="0" fillId="6" borderId="0" xfId="0" quotePrefix="1" applyFill="1"/>
    <xf numFmtId="171" fontId="0" fillId="0" borderId="0" xfId="0" applyNumberFormat="1"/>
    <xf numFmtId="17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Hivatkozás" xfId="2" builtinId="8"/>
    <cellStyle name="Normál" xfId="0" builtinId="0"/>
    <cellStyle name="Százalék" xfId="1" builtinId="5"/>
  </cellStyles>
  <dxfs count="17">
    <dxf>
      <numFmt numFmtId="171" formatCode="0.000"/>
    </dxf>
    <dxf>
      <numFmt numFmtId="171" formatCode="0.000"/>
    </dxf>
    <dxf>
      <numFmt numFmtId="171" formatCode="0.000"/>
    </dxf>
    <dxf>
      <numFmt numFmtId="2" formatCode="0.00"/>
    </dxf>
    <dxf>
      <numFmt numFmtId="2" formatCode="0.00"/>
    </dxf>
    <dxf>
      <numFmt numFmtId="171" formatCode="0.000"/>
    </dxf>
    <dxf>
      <numFmt numFmtId="171" formatCode="0.000"/>
    </dxf>
    <dxf>
      <numFmt numFmtId="172" formatCode="0.0000"/>
    </dxf>
    <dxf>
      <numFmt numFmtId="172" formatCode="0.0000"/>
    </dxf>
    <dxf>
      <numFmt numFmtId="176" formatCode="0.00000"/>
    </dxf>
    <dxf>
      <numFmt numFmtId="176" formatCode="0.00000"/>
    </dxf>
    <dxf>
      <numFmt numFmtId="175" formatCode="0.000000"/>
    </dxf>
    <dxf>
      <numFmt numFmtId="175" formatCode="0.000000"/>
    </dxf>
    <dxf>
      <numFmt numFmtId="174" formatCode="0.0000000"/>
    </dxf>
    <dxf>
      <numFmt numFmtId="174" formatCode="0.0000000"/>
    </dxf>
    <dxf>
      <numFmt numFmtId="173" formatCode="0.00000000"/>
    </dxf>
    <dxf>
      <numFmt numFmtId="173" formatCode="0.0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3CE40EC-691F-43AC-9ABF-BAFED0DA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0</xdr:row>
      <xdr:rowOff>0</xdr:rowOff>
    </xdr:from>
    <xdr:to>
      <xdr:col>36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C25F8C8-AA12-4012-AE14-196336CCA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3</xdr:col>
      <xdr:colOff>76200</xdr:colOff>
      <xdr:row>153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E7FAF9B-C0E5-4F31-A3AC-C845CEB2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971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150</xdr:row>
      <xdr:rowOff>0</xdr:rowOff>
    </xdr:from>
    <xdr:to>
      <xdr:col>36</xdr:col>
      <xdr:colOff>76200</xdr:colOff>
      <xdr:row>153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1D978EC9-C870-437C-9B24-7DAF3A67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28971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300</xdr:row>
      <xdr:rowOff>0</xdr:rowOff>
    </xdr:from>
    <xdr:to>
      <xdr:col>3</xdr:col>
      <xdr:colOff>76200</xdr:colOff>
      <xdr:row>303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E5967102-766B-4871-ABC1-360B8F7E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314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300</xdr:row>
      <xdr:rowOff>0</xdr:rowOff>
    </xdr:from>
    <xdr:to>
      <xdr:col>36</xdr:col>
      <xdr:colOff>76200</xdr:colOff>
      <xdr:row>303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B8BB19C0-B594-4D60-AA52-45F66D5D6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59314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DFE27C9-E2E5-456D-B063-7812EC718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0</xdr:row>
      <xdr:rowOff>0</xdr:rowOff>
    </xdr:from>
    <xdr:to>
      <xdr:col>36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012894B-EBD8-4560-A67F-226BC792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07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3</xdr:col>
      <xdr:colOff>76200</xdr:colOff>
      <xdr:row>153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4693E2C-2361-4345-ACD4-3B2106416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19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150</xdr:row>
      <xdr:rowOff>0</xdr:rowOff>
    </xdr:from>
    <xdr:to>
      <xdr:col>36</xdr:col>
      <xdr:colOff>76200</xdr:colOff>
      <xdr:row>153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C2F87EE4-0814-438E-A449-E912300E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92060" y="28719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300</xdr:row>
      <xdr:rowOff>0</xdr:rowOff>
    </xdr:from>
    <xdr:to>
      <xdr:col>3</xdr:col>
      <xdr:colOff>76200</xdr:colOff>
      <xdr:row>303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49552B6-F99F-4FE5-8B37-95222DE9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11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0</xdr:colOff>
      <xdr:row>300</xdr:row>
      <xdr:rowOff>0</xdr:rowOff>
    </xdr:from>
    <xdr:to>
      <xdr:col>36</xdr:col>
      <xdr:colOff>76200</xdr:colOff>
      <xdr:row>303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7FEFAF92-41F1-4D96-9B72-1AABA0C02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92060" y="58811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599.792176041665" createdVersion="7" refreshedVersion="7" minRefreshableVersion="3" recordCount="60" xr:uid="{2151EB8E-FE38-4809-BAA9-8B48B9072748}">
  <cacheSource type="worksheet">
    <worksheetSource ref="A1:E61" sheet="db and reports"/>
  </cacheSource>
  <cacheFields count="5">
    <cacheField name="transformations" numFmtId="0">
      <sharedItems count="3">
        <s v="basic"/>
        <s v="*1000"/>
        <s v="+1000000"/>
      </sharedItems>
    </cacheField>
    <cacheField name="models" numFmtId="0">
      <sharedItems count="2">
        <s v="y0"/>
        <s v="std"/>
      </sharedItems>
    </cacheField>
    <cacheField name="attributes" numFmtId="0">
      <sharedItems count="5">
        <s v="validity1"/>
        <s v="validity2"/>
        <s v="correl"/>
        <s v="error"/>
        <s v="difference"/>
      </sharedItems>
    </cacheField>
    <cacheField name="layers" numFmtId="0">
      <sharedItems count="2">
        <s v="direct"/>
        <s v="inverse"/>
      </sharedItems>
    </cacheField>
    <cacheField name="values" numFmtId="172">
      <sharedItems containsSemiMixedTypes="0" containsString="0" containsNumber="1" minValue="0" maxValue="121.631190444831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x v="0"/>
    <x v="0"/>
    <x v="0"/>
    <x v="0"/>
    <n v="0.58620689655172409"/>
  </r>
  <r>
    <x v="1"/>
    <x v="0"/>
    <x v="0"/>
    <x v="0"/>
    <n v="0.62068965517241381"/>
  </r>
  <r>
    <x v="2"/>
    <x v="0"/>
    <x v="0"/>
    <x v="0"/>
    <n v="0.82758620689655171"/>
  </r>
  <r>
    <x v="0"/>
    <x v="0"/>
    <x v="1"/>
    <x v="0"/>
    <n v="0.58620689655172409"/>
  </r>
  <r>
    <x v="1"/>
    <x v="0"/>
    <x v="1"/>
    <x v="0"/>
    <n v="0.62068965517241381"/>
  </r>
  <r>
    <x v="2"/>
    <x v="0"/>
    <x v="1"/>
    <x v="0"/>
    <n v="1"/>
  </r>
  <r>
    <x v="0"/>
    <x v="0"/>
    <x v="2"/>
    <x v="0"/>
    <n v="0.80041408632167121"/>
  </r>
  <r>
    <x v="1"/>
    <x v="0"/>
    <x v="2"/>
    <x v="0"/>
    <n v="0.85387578046643242"/>
  </r>
  <r>
    <x v="2"/>
    <x v="0"/>
    <x v="2"/>
    <x v="0"/>
    <n v="0.99687931057954093"/>
  </r>
  <r>
    <x v="0"/>
    <x v="0"/>
    <x v="3"/>
    <x v="0"/>
    <n v="15.15855239111078"/>
  </r>
  <r>
    <x v="1"/>
    <x v="0"/>
    <x v="3"/>
    <x v="0"/>
    <n v="7.2649061679157072E-3"/>
  </r>
  <r>
    <x v="2"/>
    <x v="0"/>
    <x v="3"/>
    <x v="0"/>
    <n v="2.8567585469052912E-10"/>
  </r>
  <r>
    <x v="0"/>
    <x v="0"/>
    <x v="4"/>
    <x v="0"/>
    <n v="0.10404392668991616"/>
  </r>
  <r>
    <x v="1"/>
    <x v="0"/>
    <x v="4"/>
    <x v="0"/>
    <n v="1.5132614825257846E-3"/>
  </r>
  <r>
    <x v="2"/>
    <x v="0"/>
    <x v="4"/>
    <x v="0"/>
    <n v="0"/>
  </r>
  <r>
    <x v="0"/>
    <x v="1"/>
    <x v="0"/>
    <x v="0"/>
    <n v="0.58620689655172409"/>
  </r>
  <r>
    <x v="1"/>
    <x v="1"/>
    <x v="0"/>
    <x v="0"/>
    <n v="0.58620689655172409"/>
  </r>
  <r>
    <x v="2"/>
    <x v="1"/>
    <x v="0"/>
    <x v="0"/>
    <n v="0.82758620689655171"/>
  </r>
  <r>
    <x v="0"/>
    <x v="1"/>
    <x v="1"/>
    <x v="0"/>
    <n v="0.58620689655172409"/>
  </r>
  <r>
    <x v="1"/>
    <x v="1"/>
    <x v="1"/>
    <x v="0"/>
    <n v="0.58620689655172409"/>
  </r>
  <r>
    <x v="2"/>
    <x v="1"/>
    <x v="1"/>
    <x v="0"/>
    <n v="1"/>
  </r>
  <r>
    <x v="0"/>
    <x v="1"/>
    <x v="2"/>
    <x v="0"/>
    <n v="0.83855267921529952"/>
  </r>
  <r>
    <x v="1"/>
    <x v="1"/>
    <x v="2"/>
    <x v="0"/>
    <n v="0.83680464107660446"/>
  </r>
  <r>
    <x v="2"/>
    <x v="1"/>
    <x v="2"/>
    <x v="0"/>
    <n v="0.99955377726220673"/>
  </r>
  <r>
    <x v="0"/>
    <x v="1"/>
    <x v="3"/>
    <x v="0"/>
    <n v="5.7903671143429563"/>
  </r>
  <r>
    <x v="1"/>
    <x v="1"/>
    <x v="3"/>
    <x v="0"/>
    <n v="5.6297430381390522E-3"/>
  </r>
  <r>
    <x v="2"/>
    <x v="1"/>
    <x v="3"/>
    <x v="0"/>
    <n v="5.1628166510336577E-11"/>
  </r>
  <r>
    <x v="0"/>
    <x v="1"/>
    <x v="4"/>
    <x v="0"/>
    <n v="1.5174000148400978E-3"/>
  </r>
  <r>
    <x v="1"/>
    <x v="1"/>
    <x v="4"/>
    <x v="0"/>
    <n v="1.5129665355791348E-3"/>
  </r>
  <r>
    <x v="2"/>
    <x v="1"/>
    <x v="4"/>
    <x v="0"/>
    <n v="0"/>
  </r>
  <r>
    <x v="0"/>
    <x v="0"/>
    <x v="0"/>
    <x v="1"/>
    <n v="0.58620689655172409"/>
  </r>
  <r>
    <x v="1"/>
    <x v="0"/>
    <x v="0"/>
    <x v="1"/>
    <n v="0.62068965517241381"/>
  </r>
  <r>
    <x v="2"/>
    <x v="0"/>
    <x v="0"/>
    <x v="1"/>
    <n v="0.82758620689655171"/>
  </r>
  <r>
    <x v="0"/>
    <x v="0"/>
    <x v="1"/>
    <x v="1"/>
    <n v="0.58620689655172409"/>
  </r>
  <r>
    <x v="1"/>
    <x v="0"/>
    <x v="1"/>
    <x v="1"/>
    <n v="0.62068965517241381"/>
  </r>
  <r>
    <x v="2"/>
    <x v="0"/>
    <x v="1"/>
    <x v="1"/>
    <n v="1"/>
  </r>
  <r>
    <x v="0"/>
    <x v="0"/>
    <x v="2"/>
    <x v="1"/>
    <n v="0.75638706857064053"/>
  </r>
  <r>
    <x v="1"/>
    <x v="0"/>
    <x v="2"/>
    <x v="1"/>
    <n v="0.85552608049521717"/>
  </r>
  <r>
    <x v="2"/>
    <x v="0"/>
    <x v="2"/>
    <x v="1"/>
    <n v="0.93133869587534424"/>
  </r>
  <r>
    <x v="0"/>
    <x v="0"/>
    <x v="3"/>
    <x v="1"/>
    <n v="121.63119044483197"/>
  </r>
  <r>
    <x v="1"/>
    <x v="0"/>
    <x v="3"/>
    <x v="1"/>
    <n v="4.9897371937374799E-2"/>
  </r>
  <r>
    <x v="2"/>
    <x v="0"/>
    <x v="3"/>
    <x v="1"/>
    <n v="6.7873829572255826E-9"/>
  </r>
  <r>
    <x v="0"/>
    <x v="0"/>
    <x v="4"/>
    <x v="1"/>
    <n v="0.18381687319136308"/>
  </r>
  <r>
    <x v="1"/>
    <x v="0"/>
    <x v="4"/>
    <x v="1"/>
    <n v="8.7989741782295763E-3"/>
  </r>
  <r>
    <x v="2"/>
    <x v="0"/>
    <x v="4"/>
    <x v="1"/>
    <n v="1.0325633302067316E-8"/>
  </r>
  <r>
    <x v="0"/>
    <x v="1"/>
    <x v="0"/>
    <x v="1"/>
    <n v="0.58620689655172409"/>
  </r>
  <r>
    <x v="1"/>
    <x v="1"/>
    <x v="0"/>
    <x v="1"/>
    <n v="0.58620689655172409"/>
  </r>
  <r>
    <x v="2"/>
    <x v="1"/>
    <x v="0"/>
    <x v="1"/>
    <n v="0.82758620689655171"/>
  </r>
  <r>
    <x v="0"/>
    <x v="1"/>
    <x v="1"/>
    <x v="1"/>
    <n v="0.58620689655172409"/>
  </r>
  <r>
    <x v="1"/>
    <x v="1"/>
    <x v="1"/>
    <x v="1"/>
    <n v="0.58620689655172409"/>
  </r>
  <r>
    <x v="2"/>
    <x v="1"/>
    <x v="1"/>
    <x v="1"/>
    <n v="1"/>
  </r>
  <r>
    <x v="0"/>
    <x v="1"/>
    <x v="2"/>
    <x v="1"/>
    <n v="0.85672141384844891"/>
  </r>
  <r>
    <x v="1"/>
    <x v="1"/>
    <x v="2"/>
    <x v="1"/>
    <n v="0.86223101536126834"/>
  </r>
  <r>
    <x v="2"/>
    <x v="1"/>
    <x v="2"/>
    <x v="1"/>
    <n v="0.94141917369864669"/>
  </r>
  <r>
    <x v="0"/>
    <x v="1"/>
    <x v="3"/>
    <x v="1"/>
    <n v="49.883044696519988"/>
  </r>
  <r>
    <x v="1"/>
    <x v="1"/>
    <x v="3"/>
    <x v="1"/>
    <n v="3.7894335469689087E-2"/>
  </r>
  <r>
    <x v="2"/>
    <x v="1"/>
    <x v="3"/>
    <x v="1"/>
    <n v="5.7204008493452928E-9"/>
  </r>
  <r>
    <x v="0"/>
    <x v="1"/>
    <x v="4"/>
    <x v="1"/>
    <n v="8.7927580322030123E-3"/>
  </r>
  <r>
    <x v="1"/>
    <x v="1"/>
    <x v="4"/>
    <x v="1"/>
    <n v="8.7982321733323429E-3"/>
  </r>
  <r>
    <x v="2"/>
    <x v="1"/>
    <x v="4"/>
    <x v="1"/>
    <n v="2.4093144371490402E-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13A66F-20D0-4E7C-B08F-1DFE93646915}" name="Kimutatás1" cacheId="6" applyNumberFormats="0" applyBorderFormats="0" applyFontFormats="0" applyPatternFormats="0" applyAlignmentFormats="0" applyWidthHeightFormats="1" dataCaption="Értékek" updatedVersion="7" minRefreshableVersion="3" useAutoFormatting="1" rowGrandTotals="0" colGrandTotals="0" itemPrintTitles="1" createdVersion="7" indent="0" outline="1" outlineData="1" multipleFieldFilters="0">
  <location ref="H4:J8" firstHeaderRow="1" firstDataRow="2" firstDataCol="1" rowPageCount="2" colPageCount="1"/>
  <pivotFields count="5">
    <pivotField axis="axisRow" showAll="0">
      <items count="4">
        <item x="1"/>
        <item x="2"/>
        <item x="0"/>
        <item t="default"/>
      </items>
    </pivotField>
    <pivotField axis="axisCol" showAll="0">
      <items count="3">
        <item x="1"/>
        <item x="0"/>
        <item t="default"/>
      </items>
    </pivotField>
    <pivotField axis="axisPage" showAll="0">
      <items count="6">
        <item x="2"/>
        <item x="4"/>
        <item x="3"/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dataField="1" numFmtId="172" showAll="0"/>
  </pivotFields>
  <rowFields count="1">
    <field x="0"/>
  </rowFields>
  <rowItems count="3">
    <i>
      <x/>
    </i>
    <i>
      <x v="1"/>
    </i>
    <i>
      <x v="2"/>
    </i>
  </rowItems>
  <colFields count="1">
    <field x="1"/>
  </colFields>
  <colItems count="2">
    <i>
      <x/>
    </i>
    <i>
      <x v="1"/>
    </i>
  </colItems>
  <pageFields count="2">
    <pageField fld="2" item="4" hier="-1"/>
    <pageField fld="3" item="0" hier="-1"/>
  </pageFields>
  <dataFields count="1">
    <dataField name="Összeg / values" fld="4" baseField="0" baseItem="0" numFmtId="171"/>
  </dataFields>
  <formats count="1">
    <format dxfId="2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965747520220207154525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miau.my-x.hu/myx-free/coco/test/171752520220207154440.html" TargetMode="External"/><Relationship Id="rId1" Type="http://schemas.openxmlformats.org/officeDocument/2006/relationships/hyperlink" Target="https://miau.my-x.hu/myx-free/coco/test/107437720220207154406.html" TargetMode="External"/><Relationship Id="rId6" Type="http://schemas.openxmlformats.org/officeDocument/2006/relationships/hyperlink" Target="https://miau.my-x.hu/myx-free/coco/test/808410920220207154709.html" TargetMode="External"/><Relationship Id="rId5" Type="http://schemas.openxmlformats.org/officeDocument/2006/relationships/hyperlink" Target="https://miau.my-x.hu/myx-free/coco/test/603435720220207154641.html" TargetMode="External"/><Relationship Id="rId4" Type="http://schemas.openxmlformats.org/officeDocument/2006/relationships/hyperlink" Target="https://miau.my-x.hu/myx-free/coco/test/36636512022020715460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536596720220207153423.html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miau.my-x.hu/myx-free/coco/test/686172220220207153052.html" TargetMode="External"/><Relationship Id="rId1" Type="http://schemas.openxmlformats.org/officeDocument/2006/relationships/hyperlink" Target="https://miau.my-x.hu/myx-free/coco/test/121045220220207153010.html" TargetMode="External"/><Relationship Id="rId6" Type="http://schemas.openxmlformats.org/officeDocument/2006/relationships/hyperlink" Target="https://miau.my-x.hu/myx-free/coco/test/723779020220207153846.html" TargetMode="External"/><Relationship Id="rId5" Type="http://schemas.openxmlformats.org/officeDocument/2006/relationships/hyperlink" Target="https://miau.my-x.hu/myx-free/coco/test/997944620220207153719.html" TargetMode="External"/><Relationship Id="rId4" Type="http://schemas.openxmlformats.org/officeDocument/2006/relationships/hyperlink" Target="https://miau.my-x.hu/myx-free/coco/test/64738882022020715351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E8330-0139-442C-B322-69AC9F4E6E6C}">
  <dimension ref="A1:BD99"/>
  <sheetViews>
    <sheetView zoomScale="25" zoomScaleNormal="25" workbookViewId="0"/>
  </sheetViews>
  <sheetFormatPr defaultRowHeight="14.4" x14ac:dyDescent="0.3"/>
  <sheetData>
    <row r="1" spans="1:56" ht="15" thickBot="1" x14ac:dyDescent="0.35">
      <c r="B1" t="s">
        <v>57</v>
      </c>
      <c r="C1" t="s">
        <v>57</v>
      </c>
      <c r="D1" t="s">
        <v>57</v>
      </c>
      <c r="E1" t="s">
        <v>57</v>
      </c>
      <c r="F1" t="s">
        <v>57</v>
      </c>
      <c r="G1" t="s">
        <v>57</v>
      </c>
      <c r="H1" t="s">
        <v>57</v>
      </c>
      <c r="I1" t="s">
        <v>57</v>
      </c>
      <c r="J1" t="s">
        <v>57</v>
      </c>
      <c r="K1" t="s">
        <v>57</v>
      </c>
      <c r="L1" t="s">
        <v>57</v>
      </c>
      <c r="M1" t="s">
        <v>57</v>
      </c>
      <c r="N1" t="s">
        <v>57</v>
      </c>
      <c r="O1" t="s">
        <v>57</v>
      </c>
      <c r="P1" t="s">
        <v>57</v>
      </c>
      <c r="Q1" t="s">
        <v>57</v>
      </c>
      <c r="R1" t="s">
        <v>57</v>
      </c>
      <c r="S1" t="s">
        <v>57</v>
      </c>
      <c r="T1" t="s">
        <v>57</v>
      </c>
      <c r="U1" t="s">
        <v>57</v>
      </c>
      <c r="V1" t="s">
        <v>57</v>
      </c>
      <c r="W1" t="s">
        <v>57</v>
      </c>
      <c r="X1" t="s">
        <v>57</v>
      </c>
      <c r="Y1" t="s">
        <v>57</v>
      </c>
      <c r="Z1" t="s">
        <v>57</v>
      </c>
      <c r="AA1" t="s">
        <v>57</v>
      </c>
      <c r="AD1" t="s">
        <v>58</v>
      </c>
      <c r="AE1" t="s">
        <v>58</v>
      </c>
      <c r="AF1" t="s">
        <v>58</v>
      </c>
      <c r="AG1" t="s">
        <v>58</v>
      </c>
      <c r="AH1" t="s">
        <v>58</v>
      </c>
      <c r="AI1" t="s">
        <v>58</v>
      </c>
      <c r="AJ1" t="s">
        <v>58</v>
      </c>
      <c r="AK1" t="s">
        <v>58</v>
      </c>
      <c r="AL1" t="s">
        <v>58</v>
      </c>
      <c r="AM1" t="s">
        <v>58</v>
      </c>
      <c r="AN1" t="s">
        <v>58</v>
      </c>
      <c r="AO1" t="s">
        <v>58</v>
      </c>
      <c r="AP1" t="s">
        <v>58</v>
      </c>
      <c r="AQ1" t="s">
        <v>58</v>
      </c>
      <c r="AR1" t="s">
        <v>58</v>
      </c>
      <c r="AS1" t="s">
        <v>58</v>
      </c>
      <c r="AT1" t="s">
        <v>58</v>
      </c>
      <c r="AU1" t="s">
        <v>58</v>
      </c>
      <c r="AV1" t="s">
        <v>58</v>
      </c>
      <c r="AW1" t="s">
        <v>58</v>
      </c>
      <c r="AX1" t="s">
        <v>58</v>
      </c>
      <c r="AY1" t="s">
        <v>58</v>
      </c>
      <c r="AZ1" t="s">
        <v>58</v>
      </c>
      <c r="BA1" t="s">
        <v>58</v>
      </c>
      <c r="BB1" t="s">
        <v>58</v>
      </c>
      <c r="BC1" t="s">
        <v>58</v>
      </c>
      <c r="BD1" t="s">
        <v>58</v>
      </c>
    </row>
    <row r="2" spans="1:56" ht="15" thickBo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D2" t="str">
        <f>B2</f>
        <v>X(A1)</v>
      </c>
      <c r="AE2" t="str">
        <f t="shared" ref="AE2:BD17" si="0">C2</f>
        <v>X(A2)</v>
      </c>
      <c r="AF2" t="str">
        <f t="shared" si="0"/>
        <v>X(A3)</v>
      </c>
      <c r="AG2" t="str">
        <f t="shared" si="0"/>
        <v>X(A4)</v>
      </c>
      <c r="AH2" t="str">
        <f t="shared" si="0"/>
        <v>X(A5)</v>
      </c>
      <c r="AI2" t="str">
        <f t="shared" si="0"/>
        <v>X(A6)</v>
      </c>
      <c r="AJ2" t="str">
        <f t="shared" si="0"/>
        <v>X(A7)</v>
      </c>
      <c r="AK2" t="str">
        <f t="shared" si="0"/>
        <v>X(A8)</v>
      </c>
      <c r="AL2" t="str">
        <f t="shared" si="0"/>
        <v>X(A9)</v>
      </c>
      <c r="AM2" t="str">
        <f t="shared" si="0"/>
        <v>X(A10)</v>
      </c>
      <c r="AN2" t="str">
        <f t="shared" si="0"/>
        <v>X(A11)</v>
      </c>
      <c r="AO2" t="str">
        <f t="shared" si="0"/>
        <v>X(A12)</v>
      </c>
      <c r="AP2" t="str">
        <f t="shared" si="0"/>
        <v>X(A13)</v>
      </c>
      <c r="AQ2" t="str">
        <f t="shared" si="0"/>
        <v>X(A14)</v>
      </c>
      <c r="AR2" t="str">
        <f t="shared" si="0"/>
        <v>X(A15)</v>
      </c>
      <c r="AS2" t="str">
        <f t="shared" si="0"/>
        <v>X(A16)</v>
      </c>
      <c r="AT2" t="str">
        <f t="shared" si="0"/>
        <v>X(A17)</v>
      </c>
      <c r="AU2" t="str">
        <f t="shared" si="0"/>
        <v>X(A18)</v>
      </c>
      <c r="AV2" t="str">
        <f t="shared" si="0"/>
        <v>X(A19)</v>
      </c>
      <c r="AW2" t="str">
        <f t="shared" si="0"/>
        <v>X(A20)</v>
      </c>
      <c r="AX2" t="str">
        <f t="shared" si="0"/>
        <v>X(A21)</v>
      </c>
      <c r="AY2" t="str">
        <f t="shared" si="0"/>
        <v>X(A22)</v>
      </c>
      <c r="AZ2" t="str">
        <f t="shared" si="0"/>
        <v>X(A23)</v>
      </c>
      <c r="BA2" t="str">
        <f t="shared" si="0"/>
        <v>X(A24)</v>
      </c>
      <c r="BB2" t="str">
        <f t="shared" si="0"/>
        <v>X(A25)</v>
      </c>
      <c r="BC2" t="str">
        <f t="shared" si="0"/>
        <v>X(A26)</v>
      </c>
      <c r="BD2" t="str">
        <f t="shared" si="0"/>
        <v>Y(A27)</v>
      </c>
    </row>
    <row r="3" spans="1:56" ht="15" thickBot="1" x14ac:dyDescent="0.35">
      <c r="A3" s="1" t="s">
        <v>28</v>
      </c>
      <c r="B3" s="2">
        <v>3</v>
      </c>
      <c r="C3" s="2">
        <v>1</v>
      </c>
      <c r="D3" s="2">
        <v>13</v>
      </c>
      <c r="E3" s="2">
        <v>3</v>
      </c>
      <c r="F3" s="2">
        <v>4</v>
      </c>
      <c r="G3" s="2">
        <v>1</v>
      </c>
      <c r="H3" s="2">
        <v>1</v>
      </c>
      <c r="I3" s="2">
        <v>1</v>
      </c>
      <c r="J3" s="2">
        <v>2</v>
      </c>
      <c r="K3" s="2">
        <v>1</v>
      </c>
      <c r="L3" s="2">
        <v>1</v>
      </c>
      <c r="M3" s="2">
        <v>5</v>
      </c>
      <c r="N3" s="2">
        <v>6</v>
      </c>
      <c r="O3" s="2">
        <v>2</v>
      </c>
      <c r="P3" s="2">
        <v>3</v>
      </c>
      <c r="Q3" s="2">
        <v>3</v>
      </c>
      <c r="R3" s="2">
        <v>5</v>
      </c>
      <c r="S3" s="2">
        <v>3</v>
      </c>
      <c r="T3" s="2">
        <v>2</v>
      </c>
      <c r="U3" s="2">
        <v>26</v>
      </c>
      <c r="V3" s="2">
        <v>2</v>
      </c>
      <c r="W3" s="2">
        <v>2</v>
      </c>
      <c r="X3" s="2">
        <v>6</v>
      </c>
      <c r="Y3" s="2">
        <v>14</v>
      </c>
      <c r="Z3" s="2">
        <v>5</v>
      </c>
      <c r="AA3" s="2">
        <v>5</v>
      </c>
      <c r="AB3" s="3">
        <v>2521</v>
      </c>
      <c r="AD3">
        <f>30-B3</f>
        <v>27</v>
      </c>
      <c r="AE3">
        <f t="shared" ref="AE3:AE31" si="1">30-C3</f>
        <v>29</v>
      </c>
      <c r="AF3">
        <f t="shared" ref="AF3:AF31" si="2">30-D3</f>
        <v>17</v>
      </c>
      <c r="AG3">
        <f t="shared" ref="AG3:AG31" si="3">30-E3</f>
        <v>27</v>
      </c>
      <c r="AH3">
        <f t="shared" ref="AH3:AH31" si="4">30-F3</f>
        <v>26</v>
      </c>
      <c r="AI3">
        <f t="shared" ref="AI3:AI31" si="5">30-G3</f>
        <v>29</v>
      </c>
      <c r="AJ3">
        <f t="shared" ref="AJ3:AJ31" si="6">30-H3</f>
        <v>29</v>
      </c>
      <c r="AK3">
        <f t="shared" ref="AK3:AK31" si="7">30-I3</f>
        <v>29</v>
      </c>
      <c r="AL3">
        <f t="shared" ref="AL3:AL31" si="8">30-J3</f>
        <v>28</v>
      </c>
      <c r="AM3">
        <f t="shared" ref="AM3:AM31" si="9">30-K3</f>
        <v>29</v>
      </c>
      <c r="AN3">
        <f t="shared" ref="AN3:AN31" si="10">30-L3</f>
        <v>29</v>
      </c>
      <c r="AO3">
        <f t="shared" ref="AO3:AO31" si="11">30-M3</f>
        <v>25</v>
      </c>
      <c r="AP3">
        <f t="shared" ref="AP3:AP31" si="12">30-N3</f>
        <v>24</v>
      </c>
      <c r="AQ3">
        <f t="shared" ref="AQ3:AQ31" si="13">30-O3</f>
        <v>28</v>
      </c>
      <c r="AR3">
        <f t="shared" ref="AR3:AR31" si="14">30-P3</f>
        <v>27</v>
      </c>
      <c r="AS3">
        <f t="shared" ref="AS3:AS31" si="15">30-Q3</f>
        <v>27</v>
      </c>
      <c r="AT3">
        <f t="shared" ref="AT3:AT31" si="16">30-R3</f>
        <v>25</v>
      </c>
      <c r="AU3">
        <f t="shared" ref="AU3:AU31" si="17">30-S3</f>
        <v>27</v>
      </c>
      <c r="AV3">
        <f t="shared" ref="AV3:AV31" si="18">30-T3</f>
        <v>28</v>
      </c>
      <c r="AW3">
        <f t="shared" ref="AW3:AW31" si="19">30-U3</f>
        <v>4</v>
      </c>
      <c r="AX3">
        <f t="shared" ref="AX3:AX31" si="20">30-V3</f>
        <v>28</v>
      </c>
      <c r="AY3">
        <f t="shared" ref="AY3:AY31" si="21">30-W3</f>
        <v>28</v>
      </c>
      <c r="AZ3">
        <f t="shared" ref="AZ3:AZ31" si="22">30-X3</f>
        <v>24</v>
      </c>
      <c r="BA3">
        <f t="shared" ref="BA3:BA31" si="23">30-Y3</f>
        <v>16</v>
      </c>
      <c r="BB3">
        <f t="shared" ref="BB3:BB31" si="24">30-Z3</f>
        <v>25</v>
      </c>
      <c r="BC3">
        <f t="shared" ref="BC3:BC31" si="25">30-AA3</f>
        <v>25</v>
      </c>
      <c r="BD3" s="4">
        <f t="shared" si="0"/>
        <v>2521</v>
      </c>
    </row>
    <row r="4" spans="1:56" ht="15" thickBot="1" x14ac:dyDescent="0.35">
      <c r="A4" s="1" t="s">
        <v>29</v>
      </c>
      <c r="B4" s="2">
        <v>3</v>
      </c>
      <c r="C4" s="2">
        <v>1</v>
      </c>
      <c r="D4" s="2">
        <v>13</v>
      </c>
      <c r="E4" s="2">
        <v>3</v>
      </c>
      <c r="F4" s="2">
        <v>4</v>
      </c>
      <c r="G4" s="2">
        <v>1</v>
      </c>
      <c r="H4" s="2">
        <v>1</v>
      </c>
      <c r="I4" s="2">
        <v>1</v>
      </c>
      <c r="J4" s="2">
        <v>2</v>
      </c>
      <c r="K4" s="2">
        <v>1</v>
      </c>
      <c r="L4" s="2">
        <v>1</v>
      </c>
      <c r="M4" s="2">
        <v>5</v>
      </c>
      <c r="N4" s="2">
        <v>6</v>
      </c>
      <c r="O4" s="2">
        <v>2</v>
      </c>
      <c r="P4" s="2">
        <v>3</v>
      </c>
      <c r="Q4" s="2">
        <v>3</v>
      </c>
      <c r="R4" s="2">
        <v>5</v>
      </c>
      <c r="S4" s="2">
        <v>3</v>
      </c>
      <c r="T4" s="2">
        <v>2</v>
      </c>
      <c r="U4" s="2">
        <v>26</v>
      </c>
      <c r="V4" s="2">
        <v>2</v>
      </c>
      <c r="W4" s="2">
        <v>2</v>
      </c>
      <c r="X4" s="2">
        <v>6</v>
      </c>
      <c r="Y4" s="2">
        <v>14</v>
      </c>
      <c r="Z4" s="2">
        <v>5</v>
      </c>
      <c r="AA4" s="2">
        <v>5</v>
      </c>
      <c r="AB4" s="3">
        <v>2521</v>
      </c>
      <c r="AD4">
        <f t="shared" ref="AD4:AD31" si="26">30-B4</f>
        <v>27</v>
      </c>
      <c r="AE4">
        <f t="shared" si="1"/>
        <v>29</v>
      </c>
      <c r="AF4">
        <f t="shared" si="2"/>
        <v>17</v>
      </c>
      <c r="AG4">
        <f t="shared" si="3"/>
        <v>27</v>
      </c>
      <c r="AH4">
        <f t="shared" si="4"/>
        <v>26</v>
      </c>
      <c r="AI4">
        <f t="shared" si="5"/>
        <v>29</v>
      </c>
      <c r="AJ4">
        <f t="shared" si="6"/>
        <v>29</v>
      </c>
      <c r="AK4">
        <f t="shared" si="7"/>
        <v>29</v>
      </c>
      <c r="AL4">
        <f t="shared" si="8"/>
        <v>28</v>
      </c>
      <c r="AM4">
        <f t="shared" si="9"/>
        <v>29</v>
      </c>
      <c r="AN4">
        <f t="shared" si="10"/>
        <v>29</v>
      </c>
      <c r="AO4">
        <f t="shared" si="11"/>
        <v>25</v>
      </c>
      <c r="AP4">
        <f t="shared" si="12"/>
        <v>24</v>
      </c>
      <c r="AQ4">
        <f t="shared" si="13"/>
        <v>28</v>
      </c>
      <c r="AR4">
        <f t="shared" si="14"/>
        <v>27</v>
      </c>
      <c r="AS4">
        <f t="shared" si="15"/>
        <v>27</v>
      </c>
      <c r="AT4">
        <f t="shared" si="16"/>
        <v>25</v>
      </c>
      <c r="AU4">
        <f t="shared" si="17"/>
        <v>27</v>
      </c>
      <c r="AV4">
        <f t="shared" si="18"/>
        <v>28</v>
      </c>
      <c r="AW4">
        <f t="shared" si="19"/>
        <v>4</v>
      </c>
      <c r="AX4">
        <f t="shared" si="20"/>
        <v>28</v>
      </c>
      <c r="AY4">
        <f t="shared" si="21"/>
        <v>28</v>
      </c>
      <c r="AZ4">
        <f t="shared" si="22"/>
        <v>24</v>
      </c>
      <c r="BA4">
        <f t="shared" si="23"/>
        <v>16</v>
      </c>
      <c r="BB4">
        <f t="shared" si="24"/>
        <v>25</v>
      </c>
      <c r="BC4">
        <f t="shared" si="25"/>
        <v>25</v>
      </c>
      <c r="BD4" s="4">
        <f t="shared" si="0"/>
        <v>2521</v>
      </c>
    </row>
    <row r="5" spans="1:56" ht="15" thickBot="1" x14ac:dyDescent="0.35">
      <c r="A5" s="1" t="s">
        <v>30</v>
      </c>
      <c r="B5" s="2">
        <v>22</v>
      </c>
      <c r="C5" s="2">
        <v>21</v>
      </c>
      <c r="D5" s="2">
        <v>19</v>
      </c>
      <c r="E5" s="2">
        <v>16</v>
      </c>
      <c r="F5" s="2">
        <v>13</v>
      </c>
      <c r="G5" s="2">
        <v>9</v>
      </c>
      <c r="H5" s="2">
        <v>19</v>
      </c>
      <c r="I5" s="2">
        <v>26</v>
      </c>
      <c r="J5" s="2">
        <v>26</v>
      </c>
      <c r="K5" s="2">
        <v>11</v>
      </c>
      <c r="L5" s="2">
        <v>25</v>
      </c>
      <c r="M5" s="2">
        <v>26</v>
      </c>
      <c r="N5" s="2">
        <v>8</v>
      </c>
      <c r="O5" s="2">
        <v>19</v>
      </c>
      <c r="P5" s="2">
        <v>6</v>
      </c>
      <c r="Q5" s="2">
        <v>27</v>
      </c>
      <c r="R5" s="2">
        <v>23</v>
      </c>
      <c r="S5" s="2">
        <v>25</v>
      </c>
      <c r="T5" s="2">
        <v>17</v>
      </c>
      <c r="U5" s="2">
        <v>1</v>
      </c>
      <c r="V5" s="2">
        <v>21</v>
      </c>
      <c r="W5" s="2">
        <v>6</v>
      </c>
      <c r="X5" s="2">
        <v>24</v>
      </c>
      <c r="Y5" s="2">
        <v>10</v>
      </c>
      <c r="Z5" s="2">
        <v>22</v>
      </c>
      <c r="AA5" s="2">
        <v>16</v>
      </c>
      <c r="AB5" s="3">
        <v>666</v>
      </c>
      <c r="AD5">
        <f t="shared" si="26"/>
        <v>8</v>
      </c>
      <c r="AE5">
        <f t="shared" si="1"/>
        <v>9</v>
      </c>
      <c r="AF5">
        <f t="shared" si="2"/>
        <v>11</v>
      </c>
      <c r="AG5">
        <f t="shared" si="3"/>
        <v>14</v>
      </c>
      <c r="AH5">
        <f t="shared" si="4"/>
        <v>17</v>
      </c>
      <c r="AI5">
        <f t="shared" si="5"/>
        <v>21</v>
      </c>
      <c r="AJ5">
        <f t="shared" si="6"/>
        <v>11</v>
      </c>
      <c r="AK5">
        <f t="shared" si="7"/>
        <v>4</v>
      </c>
      <c r="AL5">
        <f t="shared" si="8"/>
        <v>4</v>
      </c>
      <c r="AM5">
        <f t="shared" si="9"/>
        <v>19</v>
      </c>
      <c r="AN5">
        <f t="shared" si="10"/>
        <v>5</v>
      </c>
      <c r="AO5">
        <f t="shared" si="11"/>
        <v>4</v>
      </c>
      <c r="AP5">
        <f t="shared" si="12"/>
        <v>22</v>
      </c>
      <c r="AQ5">
        <f t="shared" si="13"/>
        <v>11</v>
      </c>
      <c r="AR5">
        <f t="shared" si="14"/>
        <v>24</v>
      </c>
      <c r="AS5">
        <f t="shared" si="15"/>
        <v>3</v>
      </c>
      <c r="AT5">
        <f t="shared" si="16"/>
        <v>7</v>
      </c>
      <c r="AU5">
        <f t="shared" si="17"/>
        <v>5</v>
      </c>
      <c r="AV5">
        <f t="shared" si="18"/>
        <v>13</v>
      </c>
      <c r="AW5">
        <f t="shared" si="19"/>
        <v>29</v>
      </c>
      <c r="AX5">
        <f t="shared" si="20"/>
        <v>9</v>
      </c>
      <c r="AY5">
        <f t="shared" si="21"/>
        <v>24</v>
      </c>
      <c r="AZ5">
        <f t="shared" si="22"/>
        <v>6</v>
      </c>
      <c r="BA5">
        <f t="shared" si="23"/>
        <v>20</v>
      </c>
      <c r="BB5">
        <f t="shared" si="24"/>
        <v>8</v>
      </c>
      <c r="BC5">
        <f t="shared" si="25"/>
        <v>14</v>
      </c>
      <c r="BD5" s="4">
        <f t="shared" si="0"/>
        <v>666</v>
      </c>
    </row>
    <row r="6" spans="1:56" ht="15" thickBot="1" x14ac:dyDescent="0.35">
      <c r="A6" s="1" t="s">
        <v>31</v>
      </c>
      <c r="B6" s="2">
        <v>24</v>
      </c>
      <c r="C6" s="2">
        <v>10</v>
      </c>
      <c r="D6" s="2">
        <v>25</v>
      </c>
      <c r="E6" s="2">
        <v>15</v>
      </c>
      <c r="F6" s="2">
        <v>21</v>
      </c>
      <c r="G6" s="2">
        <v>21</v>
      </c>
      <c r="H6" s="2">
        <v>17</v>
      </c>
      <c r="I6" s="2">
        <v>8</v>
      </c>
      <c r="J6" s="2">
        <v>19</v>
      </c>
      <c r="K6" s="2">
        <v>24</v>
      </c>
      <c r="L6" s="2">
        <v>12</v>
      </c>
      <c r="M6" s="2">
        <v>28</v>
      </c>
      <c r="N6" s="2">
        <v>26</v>
      </c>
      <c r="O6" s="2">
        <v>10</v>
      </c>
      <c r="P6" s="2">
        <v>27</v>
      </c>
      <c r="Q6" s="2">
        <v>18</v>
      </c>
      <c r="R6" s="2">
        <v>21</v>
      </c>
      <c r="S6" s="2">
        <v>26</v>
      </c>
      <c r="T6" s="2">
        <v>24</v>
      </c>
      <c r="U6" s="2">
        <v>28</v>
      </c>
      <c r="V6" s="2">
        <v>26</v>
      </c>
      <c r="W6" s="2">
        <v>11</v>
      </c>
      <c r="X6" s="2">
        <v>29</v>
      </c>
      <c r="Y6" s="2">
        <v>25</v>
      </c>
      <c r="Z6" s="2">
        <v>26</v>
      </c>
      <c r="AA6" s="2">
        <v>2</v>
      </c>
      <c r="AB6" s="3">
        <v>2297</v>
      </c>
      <c r="AD6">
        <f t="shared" si="26"/>
        <v>6</v>
      </c>
      <c r="AE6">
        <f t="shared" si="1"/>
        <v>20</v>
      </c>
      <c r="AF6">
        <f t="shared" si="2"/>
        <v>5</v>
      </c>
      <c r="AG6">
        <f t="shared" si="3"/>
        <v>15</v>
      </c>
      <c r="AH6">
        <f t="shared" si="4"/>
        <v>9</v>
      </c>
      <c r="AI6">
        <f t="shared" si="5"/>
        <v>9</v>
      </c>
      <c r="AJ6">
        <f t="shared" si="6"/>
        <v>13</v>
      </c>
      <c r="AK6">
        <f t="shared" si="7"/>
        <v>22</v>
      </c>
      <c r="AL6">
        <f t="shared" si="8"/>
        <v>11</v>
      </c>
      <c r="AM6">
        <f t="shared" si="9"/>
        <v>6</v>
      </c>
      <c r="AN6">
        <f t="shared" si="10"/>
        <v>18</v>
      </c>
      <c r="AO6">
        <f t="shared" si="11"/>
        <v>2</v>
      </c>
      <c r="AP6">
        <f t="shared" si="12"/>
        <v>4</v>
      </c>
      <c r="AQ6">
        <f t="shared" si="13"/>
        <v>20</v>
      </c>
      <c r="AR6">
        <f t="shared" si="14"/>
        <v>3</v>
      </c>
      <c r="AS6">
        <f t="shared" si="15"/>
        <v>12</v>
      </c>
      <c r="AT6">
        <f t="shared" si="16"/>
        <v>9</v>
      </c>
      <c r="AU6">
        <f t="shared" si="17"/>
        <v>4</v>
      </c>
      <c r="AV6">
        <f t="shared" si="18"/>
        <v>6</v>
      </c>
      <c r="AW6">
        <f t="shared" si="19"/>
        <v>2</v>
      </c>
      <c r="AX6">
        <f t="shared" si="20"/>
        <v>4</v>
      </c>
      <c r="AY6">
        <f t="shared" si="21"/>
        <v>19</v>
      </c>
      <c r="AZ6">
        <f t="shared" si="22"/>
        <v>1</v>
      </c>
      <c r="BA6">
        <f t="shared" si="23"/>
        <v>5</v>
      </c>
      <c r="BB6">
        <f t="shared" si="24"/>
        <v>4</v>
      </c>
      <c r="BC6">
        <f t="shared" si="25"/>
        <v>28</v>
      </c>
      <c r="BD6" s="4">
        <f t="shared" si="0"/>
        <v>2297</v>
      </c>
    </row>
    <row r="7" spans="1:56" ht="15" thickBot="1" x14ac:dyDescent="0.35">
      <c r="A7" s="1" t="s">
        <v>32</v>
      </c>
      <c r="B7" s="2">
        <v>27</v>
      </c>
      <c r="C7" s="2">
        <v>17</v>
      </c>
      <c r="D7" s="2">
        <v>3</v>
      </c>
      <c r="E7" s="2">
        <v>23</v>
      </c>
      <c r="F7" s="2">
        <v>24</v>
      </c>
      <c r="G7" s="2">
        <v>13</v>
      </c>
      <c r="H7" s="2">
        <v>10</v>
      </c>
      <c r="I7" s="2">
        <v>24</v>
      </c>
      <c r="J7" s="2">
        <v>25</v>
      </c>
      <c r="K7" s="2">
        <v>29</v>
      </c>
      <c r="L7" s="2">
        <v>16</v>
      </c>
      <c r="M7" s="2">
        <v>25</v>
      </c>
      <c r="N7" s="2">
        <v>18</v>
      </c>
      <c r="O7" s="2">
        <v>7</v>
      </c>
      <c r="P7" s="2">
        <v>5</v>
      </c>
      <c r="Q7" s="2">
        <v>11</v>
      </c>
      <c r="R7" s="2">
        <v>13</v>
      </c>
      <c r="S7" s="2">
        <v>2</v>
      </c>
      <c r="T7" s="2">
        <v>13</v>
      </c>
      <c r="U7" s="2">
        <v>25</v>
      </c>
      <c r="V7" s="2">
        <v>29</v>
      </c>
      <c r="W7" s="2">
        <v>26</v>
      </c>
      <c r="X7" s="2">
        <v>15</v>
      </c>
      <c r="Y7" s="2">
        <v>19</v>
      </c>
      <c r="Z7" s="2">
        <v>27</v>
      </c>
      <c r="AA7" s="2">
        <v>10</v>
      </c>
      <c r="AB7" s="3">
        <v>1110</v>
      </c>
      <c r="AD7">
        <f t="shared" si="26"/>
        <v>3</v>
      </c>
      <c r="AE7">
        <f t="shared" si="1"/>
        <v>13</v>
      </c>
      <c r="AF7">
        <f t="shared" si="2"/>
        <v>27</v>
      </c>
      <c r="AG7">
        <f t="shared" si="3"/>
        <v>7</v>
      </c>
      <c r="AH7">
        <f t="shared" si="4"/>
        <v>6</v>
      </c>
      <c r="AI7">
        <f t="shared" si="5"/>
        <v>17</v>
      </c>
      <c r="AJ7">
        <f t="shared" si="6"/>
        <v>20</v>
      </c>
      <c r="AK7">
        <f t="shared" si="7"/>
        <v>6</v>
      </c>
      <c r="AL7">
        <f t="shared" si="8"/>
        <v>5</v>
      </c>
      <c r="AM7">
        <f t="shared" si="9"/>
        <v>1</v>
      </c>
      <c r="AN7">
        <f t="shared" si="10"/>
        <v>14</v>
      </c>
      <c r="AO7">
        <f t="shared" si="11"/>
        <v>5</v>
      </c>
      <c r="AP7">
        <f t="shared" si="12"/>
        <v>12</v>
      </c>
      <c r="AQ7">
        <f t="shared" si="13"/>
        <v>23</v>
      </c>
      <c r="AR7">
        <f t="shared" si="14"/>
        <v>25</v>
      </c>
      <c r="AS7">
        <f t="shared" si="15"/>
        <v>19</v>
      </c>
      <c r="AT7">
        <f t="shared" si="16"/>
        <v>17</v>
      </c>
      <c r="AU7">
        <f t="shared" si="17"/>
        <v>28</v>
      </c>
      <c r="AV7">
        <f t="shared" si="18"/>
        <v>17</v>
      </c>
      <c r="AW7">
        <f t="shared" si="19"/>
        <v>5</v>
      </c>
      <c r="AX7">
        <f t="shared" si="20"/>
        <v>1</v>
      </c>
      <c r="AY7">
        <f t="shared" si="21"/>
        <v>4</v>
      </c>
      <c r="AZ7">
        <f t="shared" si="22"/>
        <v>15</v>
      </c>
      <c r="BA7">
        <f t="shared" si="23"/>
        <v>11</v>
      </c>
      <c r="BB7">
        <f t="shared" si="24"/>
        <v>3</v>
      </c>
      <c r="BC7">
        <f t="shared" si="25"/>
        <v>20</v>
      </c>
      <c r="BD7" s="4">
        <f t="shared" si="0"/>
        <v>1110</v>
      </c>
    </row>
    <row r="8" spans="1:56" ht="15" thickBot="1" x14ac:dyDescent="0.35">
      <c r="A8" s="1" t="s">
        <v>33</v>
      </c>
      <c r="B8" s="2">
        <v>25</v>
      </c>
      <c r="C8" s="2">
        <v>15</v>
      </c>
      <c r="D8" s="2">
        <v>12</v>
      </c>
      <c r="E8" s="2">
        <v>18</v>
      </c>
      <c r="F8" s="2">
        <v>18</v>
      </c>
      <c r="G8" s="2">
        <v>14</v>
      </c>
      <c r="H8" s="2">
        <v>15</v>
      </c>
      <c r="I8" s="2">
        <v>20</v>
      </c>
      <c r="J8" s="2">
        <v>23</v>
      </c>
      <c r="K8" s="2">
        <v>23</v>
      </c>
      <c r="L8" s="2">
        <v>21</v>
      </c>
      <c r="M8" s="2">
        <v>27</v>
      </c>
      <c r="N8" s="2">
        <v>20</v>
      </c>
      <c r="O8" s="2">
        <v>12</v>
      </c>
      <c r="P8" s="2">
        <v>11</v>
      </c>
      <c r="Q8" s="2">
        <v>20</v>
      </c>
      <c r="R8" s="2">
        <v>17</v>
      </c>
      <c r="S8" s="2">
        <v>11</v>
      </c>
      <c r="T8" s="2">
        <v>19</v>
      </c>
      <c r="U8" s="2">
        <v>18</v>
      </c>
      <c r="V8" s="2">
        <v>25</v>
      </c>
      <c r="W8" s="2">
        <v>15</v>
      </c>
      <c r="X8" s="2">
        <v>25</v>
      </c>
      <c r="Y8" s="2">
        <v>17</v>
      </c>
      <c r="Z8" s="2">
        <v>25</v>
      </c>
      <c r="AA8" s="2">
        <v>8</v>
      </c>
      <c r="AB8" s="3">
        <v>1270</v>
      </c>
      <c r="AD8">
        <f t="shared" si="26"/>
        <v>5</v>
      </c>
      <c r="AE8">
        <f t="shared" si="1"/>
        <v>15</v>
      </c>
      <c r="AF8">
        <f t="shared" si="2"/>
        <v>18</v>
      </c>
      <c r="AG8">
        <f t="shared" si="3"/>
        <v>12</v>
      </c>
      <c r="AH8">
        <f t="shared" si="4"/>
        <v>12</v>
      </c>
      <c r="AI8">
        <f t="shared" si="5"/>
        <v>16</v>
      </c>
      <c r="AJ8">
        <f t="shared" si="6"/>
        <v>15</v>
      </c>
      <c r="AK8">
        <f t="shared" si="7"/>
        <v>10</v>
      </c>
      <c r="AL8">
        <f t="shared" si="8"/>
        <v>7</v>
      </c>
      <c r="AM8">
        <f t="shared" si="9"/>
        <v>7</v>
      </c>
      <c r="AN8">
        <f t="shared" si="10"/>
        <v>9</v>
      </c>
      <c r="AO8">
        <f t="shared" si="11"/>
        <v>3</v>
      </c>
      <c r="AP8">
        <f t="shared" si="12"/>
        <v>10</v>
      </c>
      <c r="AQ8">
        <f t="shared" si="13"/>
        <v>18</v>
      </c>
      <c r="AR8">
        <f t="shared" si="14"/>
        <v>19</v>
      </c>
      <c r="AS8">
        <f t="shared" si="15"/>
        <v>10</v>
      </c>
      <c r="AT8">
        <f t="shared" si="16"/>
        <v>13</v>
      </c>
      <c r="AU8">
        <f t="shared" si="17"/>
        <v>19</v>
      </c>
      <c r="AV8">
        <f t="shared" si="18"/>
        <v>11</v>
      </c>
      <c r="AW8">
        <f t="shared" si="19"/>
        <v>12</v>
      </c>
      <c r="AX8">
        <f t="shared" si="20"/>
        <v>5</v>
      </c>
      <c r="AY8">
        <f t="shared" si="21"/>
        <v>15</v>
      </c>
      <c r="AZ8">
        <f t="shared" si="22"/>
        <v>5</v>
      </c>
      <c r="BA8">
        <f t="shared" si="23"/>
        <v>13</v>
      </c>
      <c r="BB8">
        <f t="shared" si="24"/>
        <v>5</v>
      </c>
      <c r="BC8">
        <f t="shared" si="25"/>
        <v>22</v>
      </c>
      <c r="BD8" s="4">
        <f t="shared" si="0"/>
        <v>1270</v>
      </c>
    </row>
    <row r="9" spans="1:56" ht="15" thickBot="1" x14ac:dyDescent="0.35">
      <c r="A9" s="1" t="s">
        <v>34</v>
      </c>
      <c r="B9" s="2">
        <v>29</v>
      </c>
      <c r="C9" s="2">
        <v>18</v>
      </c>
      <c r="D9" s="2">
        <v>5</v>
      </c>
      <c r="E9" s="2">
        <v>22</v>
      </c>
      <c r="F9" s="2">
        <v>20</v>
      </c>
      <c r="G9" s="2">
        <v>27</v>
      </c>
      <c r="H9" s="2">
        <v>28</v>
      </c>
      <c r="I9" s="2">
        <v>28</v>
      </c>
      <c r="J9" s="2">
        <v>28</v>
      </c>
      <c r="K9" s="2">
        <v>22</v>
      </c>
      <c r="L9" s="2">
        <v>8</v>
      </c>
      <c r="M9" s="2">
        <v>20</v>
      </c>
      <c r="N9" s="2">
        <v>28</v>
      </c>
      <c r="O9" s="2">
        <v>29</v>
      </c>
      <c r="P9" s="2">
        <v>22</v>
      </c>
      <c r="Q9" s="2">
        <v>19</v>
      </c>
      <c r="R9" s="2">
        <v>29</v>
      </c>
      <c r="S9" s="2">
        <v>22</v>
      </c>
      <c r="T9" s="2">
        <v>25</v>
      </c>
      <c r="U9" s="2">
        <v>5</v>
      </c>
      <c r="V9" s="2">
        <v>27</v>
      </c>
      <c r="W9" s="2">
        <v>14</v>
      </c>
      <c r="X9" s="2">
        <v>8</v>
      </c>
      <c r="Y9" s="2">
        <v>24</v>
      </c>
      <c r="Z9" s="2">
        <v>1</v>
      </c>
      <c r="AA9" s="2">
        <v>19</v>
      </c>
      <c r="AB9" s="3">
        <v>837</v>
      </c>
      <c r="AD9">
        <f t="shared" si="26"/>
        <v>1</v>
      </c>
      <c r="AE9">
        <f t="shared" si="1"/>
        <v>12</v>
      </c>
      <c r="AF9">
        <f t="shared" si="2"/>
        <v>25</v>
      </c>
      <c r="AG9">
        <f t="shared" si="3"/>
        <v>8</v>
      </c>
      <c r="AH9">
        <f t="shared" si="4"/>
        <v>10</v>
      </c>
      <c r="AI9">
        <f t="shared" si="5"/>
        <v>3</v>
      </c>
      <c r="AJ9">
        <f t="shared" si="6"/>
        <v>2</v>
      </c>
      <c r="AK9">
        <f t="shared" si="7"/>
        <v>2</v>
      </c>
      <c r="AL9">
        <f t="shared" si="8"/>
        <v>2</v>
      </c>
      <c r="AM9">
        <f t="shared" si="9"/>
        <v>8</v>
      </c>
      <c r="AN9">
        <f t="shared" si="10"/>
        <v>22</v>
      </c>
      <c r="AO9">
        <f t="shared" si="11"/>
        <v>10</v>
      </c>
      <c r="AP9">
        <f t="shared" si="12"/>
        <v>2</v>
      </c>
      <c r="AQ9">
        <f t="shared" si="13"/>
        <v>1</v>
      </c>
      <c r="AR9">
        <f t="shared" si="14"/>
        <v>8</v>
      </c>
      <c r="AS9">
        <f t="shared" si="15"/>
        <v>11</v>
      </c>
      <c r="AT9">
        <f t="shared" si="16"/>
        <v>1</v>
      </c>
      <c r="AU9">
        <f t="shared" si="17"/>
        <v>8</v>
      </c>
      <c r="AV9">
        <f t="shared" si="18"/>
        <v>5</v>
      </c>
      <c r="AW9">
        <f t="shared" si="19"/>
        <v>25</v>
      </c>
      <c r="AX9">
        <f t="shared" si="20"/>
        <v>3</v>
      </c>
      <c r="AY9">
        <f t="shared" si="21"/>
        <v>16</v>
      </c>
      <c r="AZ9">
        <f t="shared" si="22"/>
        <v>22</v>
      </c>
      <c r="BA9">
        <f t="shared" si="23"/>
        <v>6</v>
      </c>
      <c r="BB9">
        <f t="shared" si="24"/>
        <v>29</v>
      </c>
      <c r="BC9">
        <f t="shared" si="25"/>
        <v>11</v>
      </c>
      <c r="BD9" s="4">
        <f t="shared" si="0"/>
        <v>837</v>
      </c>
    </row>
    <row r="10" spans="1:56" ht="15" thickBot="1" x14ac:dyDescent="0.35">
      <c r="A10" s="1" t="s">
        <v>35</v>
      </c>
      <c r="B10" s="2">
        <v>26</v>
      </c>
      <c r="C10" s="2">
        <v>20</v>
      </c>
      <c r="D10" s="2">
        <v>29</v>
      </c>
      <c r="E10" s="2">
        <v>24</v>
      </c>
      <c r="F10" s="2">
        <v>26</v>
      </c>
      <c r="G10" s="2">
        <v>23</v>
      </c>
      <c r="H10" s="2">
        <v>21</v>
      </c>
      <c r="I10" s="2">
        <v>25</v>
      </c>
      <c r="J10" s="2">
        <v>27</v>
      </c>
      <c r="K10" s="2">
        <v>28</v>
      </c>
      <c r="L10" s="2">
        <v>19</v>
      </c>
      <c r="M10" s="2">
        <v>7</v>
      </c>
      <c r="N10" s="2">
        <v>29</v>
      </c>
      <c r="O10" s="2">
        <v>6</v>
      </c>
      <c r="P10" s="2">
        <v>26</v>
      </c>
      <c r="Q10" s="2">
        <v>29</v>
      </c>
      <c r="R10" s="2">
        <v>27</v>
      </c>
      <c r="S10" s="2">
        <v>6</v>
      </c>
      <c r="T10" s="2">
        <v>29</v>
      </c>
      <c r="U10" s="2">
        <v>15</v>
      </c>
      <c r="V10" s="2">
        <v>20</v>
      </c>
      <c r="W10" s="2">
        <v>29</v>
      </c>
      <c r="X10" s="2">
        <v>19</v>
      </c>
      <c r="Y10" s="2">
        <v>29</v>
      </c>
      <c r="Z10" s="2">
        <v>14</v>
      </c>
      <c r="AA10" s="2">
        <v>26</v>
      </c>
      <c r="AB10" s="3">
        <v>469</v>
      </c>
      <c r="AD10">
        <f t="shared" si="26"/>
        <v>4</v>
      </c>
      <c r="AE10">
        <f t="shared" si="1"/>
        <v>10</v>
      </c>
      <c r="AF10">
        <f t="shared" si="2"/>
        <v>1</v>
      </c>
      <c r="AG10">
        <f t="shared" si="3"/>
        <v>6</v>
      </c>
      <c r="AH10">
        <f t="shared" si="4"/>
        <v>4</v>
      </c>
      <c r="AI10">
        <f t="shared" si="5"/>
        <v>7</v>
      </c>
      <c r="AJ10">
        <f t="shared" si="6"/>
        <v>9</v>
      </c>
      <c r="AK10">
        <f t="shared" si="7"/>
        <v>5</v>
      </c>
      <c r="AL10">
        <f t="shared" si="8"/>
        <v>3</v>
      </c>
      <c r="AM10">
        <f t="shared" si="9"/>
        <v>2</v>
      </c>
      <c r="AN10">
        <f t="shared" si="10"/>
        <v>11</v>
      </c>
      <c r="AO10">
        <f t="shared" si="11"/>
        <v>23</v>
      </c>
      <c r="AP10">
        <f t="shared" si="12"/>
        <v>1</v>
      </c>
      <c r="AQ10">
        <f t="shared" si="13"/>
        <v>24</v>
      </c>
      <c r="AR10">
        <f t="shared" si="14"/>
        <v>4</v>
      </c>
      <c r="AS10">
        <f t="shared" si="15"/>
        <v>1</v>
      </c>
      <c r="AT10">
        <f t="shared" si="16"/>
        <v>3</v>
      </c>
      <c r="AU10">
        <f t="shared" si="17"/>
        <v>24</v>
      </c>
      <c r="AV10">
        <f t="shared" si="18"/>
        <v>1</v>
      </c>
      <c r="AW10">
        <f t="shared" si="19"/>
        <v>15</v>
      </c>
      <c r="AX10">
        <f t="shared" si="20"/>
        <v>10</v>
      </c>
      <c r="AY10">
        <f t="shared" si="21"/>
        <v>1</v>
      </c>
      <c r="AZ10">
        <f t="shared" si="22"/>
        <v>11</v>
      </c>
      <c r="BA10">
        <f t="shared" si="23"/>
        <v>1</v>
      </c>
      <c r="BB10">
        <f t="shared" si="24"/>
        <v>16</v>
      </c>
      <c r="BC10">
        <f t="shared" si="25"/>
        <v>4</v>
      </c>
      <c r="BD10" s="4">
        <f t="shared" si="0"/>
        <v>469</v>
      </c>
    </row>
    <row r="11" spans="1:56" ht="15" thickBot="1" x14ac:dyDescent="0.35">
      <c r="A11" s="1" t="s">
        <v>36</v>
      </c>
      <c r="B11" s="2">
        <v>23</v>
      </c>
      <c r="C11" s="2">
        <v>28</v>
      </c>
      <c r="D11" s="2">
        <v>1</v>
      </c>
      <c r="E11" s="2">
        <v>26</v>
      </c>
      <c r="F11" s="2">
        <v>25</v>
      </c>
      <c r="G11" s="2">
        <v>20</v>
      </c>
      <c r="H11" s="2">
        <v>9</v>
      </c>
      <c r="I11" s="2">
        <v>22</v>
      </c>
      <c r="J11" s="2">
        <v>11</v>
      </c>
      <c r="K11" s="2">
        <v>3</v>
      </c>
      <c r="L11" s="2">
        <v>14</v>
      </c>
      <c r="M11" s="2">
        <v>19</v>
      </c>
      <c r="N11" s="2">
        <v>23</v>
      </c>
      <c r="O11" s="2">
        <v>4</v>
      </c>
      <c r="P11" s="2">
        <v>21</v>
      </c>
      <c r="Q11" s="2">
        <v>28</v>
      </c>
      <c r="R11" s="2">
        <v>15</v>
      </c>
      <c r="S11" s="2">
        <v>7</v>
      </c>
      <c r="T11" s="2">
        <v>11</v>
      </c>
      <c r="U11" s="2">
        <v>22</v>
      </c>
      <c r="V11" s="2">
        <v>14</v>
      </c>
      <c r="W11" s="2">
        <v>27</v>
      </c>
      <c r="X11" s="2">
        <v>9</v>
      </c>
      <c r="Y11" s="2">
        <v>20</v>
      </c>
      <c r="Z11" s="2">
        <v>17</v>
      </c>
      <c r="AA11" s="2">
        <v>1</v>
      </c>
      <c r="AB11" s="3">
        <v>867</v>
      </c>
      <c r="AD11">
        <f t="shared" si="26"/>
        <v>7</v>
      </c>
      <c r="AE11">
        <f t="shared" si="1"/>
        <v>2</v>
      </c>
      <c r="AF11">
        <f t="shared" si="2"/>
        <v>29</v>
      </c>
      <c r="AG11">
        <f t="shared" si="3"/>
        <v>4</v>
      </c>
      <c r="AH11">
        <f t="shared" si="4"/>
        <v>5</v>
      </c>
      <c r="AI11">
        <f t="shared" si="5"/>
        <v>10</v>
      </c>
      <c r="AJ11">
        <f t="shared" si="6"/>
        <v>21</v>
      </c>
      <c r="AK11">
        <f t="shared" si="7"/>
        <v>8</v>
      </c>
      <c r="AL11">
        <f t="shared" si="8"/>
        <v>19</v>
      </c>
      <c r="AM11">
        <f t="shared" si="9"/>
        <v>27</v>
      </c>
      <c r="AN11">
        <f t="shared" si="10"/>
        <v>16</v>
      </c>
      <c r="AO11">
        <f t="shared" si="11"/>
        <v>11</v>
      </c>
      <c r="AP11">
        <f t="shared" si="12"/>
        <v>7</v>
      </c>
      <c r="AQ11">
        <f t="shared" si="13"/>
        <v>26</v>
      </c>
      <c r="AR11">
        <f t="shared" si="14"/>
        <v>9</v>
      </c>
      <c r="AS11">
        <f t="shared" si="15"/>
        <v>2</v>
      </c>
      <c r="AT11">
        <f t="shared" si="16"/>
        <v>15</v>
      </c>
      <c r="AU11">
        <f t="shared" si="17"/>
        <v>23</v>
      </c>
      <c r="AV11">
        <f t="shared" si="18"/>
        <v>19</v>
      </c>
      <c r="AW11">
        <f t="shared" si="19"/>
        <v>8</v>
      </c>
      <c r="AX11">
        <f t="shared" si="20"/>
        <v>16</v>
      </c>
      <c r="AY11">
        <f t="shared" si="21"/>
        <v>3</v>
      </c>
      <c r="AZ11">
        <f t="shared" si="22"/>
        <v>21</v>
      </c>
      <c r="BA11">
        <f t="shared" si="23"/>
        <v>10</v>
      </c>
      <c r="BB11">
        <f t="shared" si="24"/>
        <v>13</v>
      </c>
      <c r="BC11">
        <f t="shared" si="25"/>
        <v>29</v>
      </c>
      <c r="BD11" s="4">
        <f t="shared" si="0"/>
        <v>867</v>
      </c>
    </row>
    <row r="12" spans="1:56" ht="15" thickBot="1" x14ac:dyDescent="0.35">
      <c r="A12" s="1" t="s">
        <v>37</v>
      </c>
      <c r="B12" s="2">
        <v>28</v>
      </c>
      <c r="C12" s="2">
        <v>24</v>
      </c>
      <c r="D12" s="2">
        <v>9</v>
      </c>
      <c r="E12" s="2">
        <v>25</v>
      </c>
      <c r="F12" s="2">
        <v>23</v>
      </c>
      <c r="G12" s="2">
        <v>24</v>
      </c>
      <c r="H12" s="2">
        <v>22</v>
      </c>
      <c r="I12" s="2">
        <v>27</v>
      </c>
      <c r="J12" s="2">
        <v>24</v>
      </c>
      <c r="K12" s="2">
        <v>18</v>
      </c>
      <c r="L12" s="2">
        <v>11</v>
      </c>
      <c r="M12" s="2">
        <v>16</v>
      </c>
      <c r="N12" s="2">
        <v>27</v>
      </c>
      <c r="O12" s="2">
        <v>15</v>
      </c>
      <c r="P12" s="2">
        <v>23</v>
      </c>
      <c r="Q12" s="2">
        <v>25</v>
      </c>
      <c r="R12" s="2">
        <v>26</v>
      </c>
      <c r="S12" s="2">
        <v>14</v>
      </c>
      <c r="T12" s="2">
        <v>26</v>
      </c>
      <c r="U12" s="2">
        <v>11</v>
      </c>
      <c r="V12" s="2">
        <v>24</v>
      </c>
      <c r="W12" s="2">
        <v>23</v>
      </c>
      <c r="X12" s="2">
        <v>11</v>
      </c>
      <c r="Y12" s="2">
        <v>28</v>
      </c>
      <c r="Z12" s="2">
        <v>4</v>
      </c>
      <c r="AA12" s="2">
        <v>9</v>
      </c>
      <c r="AB12" s="3">
        <v>751</v>
      </c>
      <c r="AD12">
        <f t="shared" si="26"/>
        <v>2</v>
      </c>
      <c r="AE12">
        <f t="shared" si="1"/>
        <v>6</v>
      </c>
      <c r="AF12">
        <f t="shared" si="2"/>
        <v>21</v>
      </c>
      <c r="AG12">
        <f t="shared" si="3"/>
        <v>5</v>
      </c>
      <c r="AH12">
        <f t="shared" si="4"/>
        <v>7</v>
      </c>
      <c r="AI12">
        <f t="shared" si="5"/>
        <v>6</v>
      </c>
      <c r="AJ12">
        <f t="shared" si="6"/>
        <v>8</v>
      </c>
      <c r="AK12">
        <f t="shared" si="7"/>
        <v>3</v>
      </c>
      <c r="AL12">
        <f t="shared" si="8"/>
        <v>6</v>
      </c>
      <c r="AM12">
        <f t="shared" si="9"/>
        <v>12</v>
      </c>
      <c r="AN12">
        <f t="shared" si="10"/>
        <v>19</v>
      </c>
      <c r="AO12">
        <f t="shared" si="11"/>
        <v>14</v>
      </c>
      <c r="AP12">
        <f t="shared" si="12"/>
        <v>3</v>
      </c>
      <c r="AQ12">
        <f t="shared" si="13"/>
        <v>15</v>
      </c>
      <c r="AR12">
        <f t="shared" si="14"/>
        <v>7</v>
      </c>
      <c r="AS12">
        <f t="shared" si="15"/>
        <v>5</v>
      </c>
      <c r="AT12">
        <f t="shared" si="16"/>
        <v>4</v>
      </c>
      <c r="AU12">
        <f t="shared" si="17"/>
        <v>16</v>
      </c>
      <c r="AV12">
        <f t="shared" si="18"/>
        <v>4</v>
      </c>
      <c r="AW12">
        <f t="shared" si="19"/>
        <v>19</v>
      </c>
      <c r="AX12">
        <f t="shared" si="20"/>
        <v>6</v>
      </c>
      <c r="AY12">
        <f t="shared" si="21"/>
        <v>7</v>
      </c>
      <c r="AZ12">
        <f t="shared" si="22"/>
        <v>19</v>
      </c>
      <c r="BA12">
        <f t="shared" si="23"/>
        <v>2</v>
      </c>
      <c r="BB12">
        <f t="shared" si="24"/>
        <v>26</v>
      </c>
      <c r="BC12">
        <f t="shared" si="25"/>
        <v>21</v>
      </c>
      <c r="BD12" s="4">
        <f t="shared" si="0"/>
        <v>751</v>
      </c>
    </row>
    <row r="13" spans="1:56" ht="15" thickBot="1" x14ac:dyDescent="0.35">
      <c r="A13" s="1" t="s">
        <v>38</v>
      </c>
      <c r="B13" s="2">
        <v>8</v>
      </c>
      <c r="C13" s="2">
        <v>6</v>
      </c>
      <c r="D13" s="2">
        <v>18</v>
      </c>
      <c r="E13" s="2">
        <v>5</v>
      </c>
      <c r="F13" s="2">
        <v>1</v>
      </c>
      <c r="G13" s="2">
        <v>5</v>
      </c>
      <c r="H13" s="2">
        <v>5</v>
      </c>
      <c r="I13" s="2">
        <v>4</v>
      </c>
      <c r="J13" s="2">
        <v>7</v>
      </c>
      <c r="K13" s="2">
        <v>12</v>
      </c>
      <c r="L13" s="2">
        <v>3</v>
      </c>
      <c r="M13" s="2">
        <v>1</v>
      </c>
      <c r="N13" s="2">
        <v>1</v>
      </c>
      <c r="O13" s="2">
        <v>9</v>
      </c>
      <c r="P13" s="2">
        <v>19</v>
      </c>
      <c r="Q13" s="2">
        <v>1</v>
      </c>
      <c r="R13" s="2">
        <v>9</v>
      </c>
      <c r="S13" s="2">
        <v>17</v>
      </c>
      <c r="T13" s="2">
        <v>1</v>
      </c>
      <c r="U13" s="2">
        <v>23</v>
      </c>
      <c r="V13" s="2">
        <v>4</v>
      </c>
      <c r="W13" s="2">
        <v>7</v>
      </c>
      <c r="X13" s="2">
        <v>3</v>
      </c>
      <c r="Y13" s="2">
        <v>3</v>
      </c>
      <c r="Z13" s="2">
        <v>3</v>
      </c>
      <c r="AA13" s="2">
        <v>18</v>
      </c>
      <c r="AB13" s="3">
        <v>1095</v>
      </c>
      <c r="AD13">
        <f t="shared" si="26"/>
        <v>22</v>
      </c>
      <c r="AE13">
        <f t="shared" si="1"/>
        <v>24</v>
      </c>
      <c r="AF13">
        <f t="shared" si="2"/>
        <v>12</v>
      </c>
      <c r="AG13">
        <f t="shared" si="3"/>
        <v>25</v>
      </c>
      <c r="AH13">
        <f t="shared" si="4"/>
        <v>29</v>
      </c>
      <c r="AI13">
        <f t="shared" si="5"/>
        <v>25</v>
      </c>
      <c r="AJ13">
        <f t="shared" si="6"/>
        <v>25</v>
      </c>
      <c r="AK13">
        <f t="shared" si="7"/>
        <v>26</v>
      </c>
      <c r="AL13">
        <f t="shared" si="8"/>
        <v>23</v>
      </c>
      <c r="AM13">
        <f t="shared" si="9"/>
        <v>18</v>
      </c>
      <c r="AN13">
        <f t="shared" si="10"/>
        <v>27</v>
      </c>
      <c r="AO13">
        <f t="shared" si="11"/>
        <v>29</v>
      </c>
      <c r="AP13">
        <f t="shared" si="12"/>
        <v>29</v>
      </c>
      <c r="AQ13">
        <f t="shared" si="13"/>
        <v>21</v>
      </c>
      <c r="AR13">
        <f t="shared" si="14"/>
        <v>11</v>
      </c>
      <c r="AS13">
        <f t="shared" si="15"/>
        <v>29</v>
      </c>
      <c r="AT13">
        <f t="shared" si="16"/>
        <v>21</v>
      </c>
      <c r="AU13">
        <f t="shared" si="17"/>
        <v>13</v>
      </c>
      <c r="AV13">
        <f t="shared" si="18"/>
        <v>29</v>
      </c>
      <c r="AW13">
        <f t="shared" si="19"/>
        <v>7</v>
      </c>
      <c r="AX13">
        <f t="shared" si="20"/>
        <v>26</v>
      </c>
      <c r="AY13">
        <f t="shared" si="21"/>
        <v>23</v>
      </c>
      <c r="AZ13">
        <f t="shared" si="22"/>
        <v>27</v>
      </c>
      <c r="BA13">
        <f t="shared" si="23"/>
        <v>27</v>
      </c>
      <c r="BB13">
        <f t="shared" si="24"/>
        <v>27</v>
      </c>
      <c r="BC13">
        <f t="shared" si="25"/>
        <v>12</v>
      </c>
      <c r="BD13" s="4">
        <f t="shared" si="0"/>
        <v>1095</v>
      </c>
    </row>
    <row r="14" spans="1:56" ht="15" thickBot="1" x14ac:dyDescent="0.35">
      <c r="A14" s="1" t="s">
        <v>39</v>
      </c>
      <c r="B14" s="2">
        <v>18</v>
      </c>
      <c r="C14" s="2">
        <v>3</v>
      </c>
      <c r="D14" s="2">
        <v>28</v>
      </c>
      <c r="E14" s="2">
        <v>19</v>
      </c>
      <c r="F14" s="2">
        <v>17</v>
      </c>
      <c r="G14" s="2">
        <v>19</v>
      </c>
      <c r="H14" s="2">
        <v>11</v>
      </c>
      <c r="I14" s="2">
        <v>10</v>
      </c>
      <c r="J14" s="2">
        <v>17</v>
      </c>
      <c r="K14" s="2">
        <v>7</v>
      </c>
      <c r="L14" s="2">
        <v>26</v>
      </c>
      <c r="M14" s="2">
        <v>4</v>
      </c>
      <c r="N14" s="2">
        <v>25</v>
      </c>
      <c r="O14" s="2">
        <v>28</v>
      </c>
      <c r="P14" s="2">
        <v>24</v>
      </c>
      <c r="Q14" s="2">
        <v>7</v>
      </c>
      <c r="R14" s="2">
        <v>19</v>
      </c>
      <c r="S14" s="2">
        <v>28</v>
      </c>
      <c r="T14" s="2">
        <v>14</v>
      </c>
      <c r="U14" s="2">
        <v>3</v>
      </c>
      <c r="V14" s="2">
        <v>12</v>
      </c>
      <c r="W14" s="2">
        <v>21</v>
      </c>
      <c r="X14" s="2">
        <v>1</v>
      </c>
      <c r="Y14" s="2">
        <v>12</v>
      </c>
      <c r="Z14" s="2">
        <v>24</v>
      </c>
      <c r="AA14" s="2">
        <v>25</v>
      </c>
      <c r="AB14" s="3">
        <v>645</v>
      </c>
      <c r="AD14">
        <f t="shared" si="26"/>
        <v>12</v>
      </c>
      <c r="AE14">
        <f t="shared" si="1"/>
        <v>27</v>
      </c>
      <c r="AF14">
        <f t="shared" si="2"/>
        <v>2</v>
      </c>
      <c r="AG14">
        <f t="shared" si="3"/>
        <v>11</v>
      </c>
      <c r="AH14">
        <f t="shared" si="4"/>
        <v>13</v>
      </c>
      <c r="AI14">
        <f t="shared" si="5"/>
        <v>11</v>
      </c>
      <c r="AJ14">
        <f t="shared" si="6"/>
        <v>19</v>
      </c>
      <c r="AK14">
        <f t="shared" si="7"/>
        <v>20</v>
      </c>
      <c r="AL14">
        <f t="shared" si="8"/>
        <v>13</v>
      </c>
      <c r="AM14">
        <f t="shared" si="9"/>
        <v>23</v>
      </c>
      <c r="AN14">
        <f t="shared" si="10"/>
        <v>4</v>
      </c>
      <c r="AO14">
        <f t="shared" si="11"/>
        <v>26</v>
      </c>
      <c r="AP14">
        <f t="shared" si="12"/>
        <v>5</v>
      </c>
      <c r="AQ14">
        <f t="shared" si="13"/>
        <v>2</v>
      </c>
      <c r="AR14">
        <f t="shared" si="14"/>
        <v>6</v>
      </c>
      <c r="AS14">
        <f t="shared" si="15"/>
        <v>23</v>
      </c>
      <c r="AT14">
        <f t="shared" si="16"/>
        <v>11</v>
      </c>
      <c r="AU14">
        <f t="shared" si="17"/>
        <v>2</v>
      </c>
      <c r="AV14">
        <f t="shared" si="18"/>
        <v>16</v>
      </c>
      <c r="AW14">
        <f t="shared" si="19"/>
        <v>27</v>
      </c>
      <c r="AX14">
        <f t="shared" si="20"/>
        <v>18</v>
      </c>
      <c r="AY14">
        <f t="shared" si="21"/>
        <v>9</v>
      </c>
      <c r="AZ14">
        <f t="shared" si="22"/>
        <v>29</v>
      </c>
      <c r="BA14">
        <f t="shared" si="23"/>
        <v>18</v>
      </c>
      <c r="BB14">
        <f t="shared" si="24"/>
        <v>6</v>
      </c>
      <c r="BC14">
        <f t="shared" si="25"/>
        <v>5</v>
      </c>
      <c r="BD14" s="4">
        <f t="shared" si="0"/>
        <v>645</v>
      </c>
    </row>
    <row r="15" spans="1:56" ht="15" thickBot="1" x14ac:dyDescent="0.35">
      <c r="A15" s="1" t="s">
        <v>40</v>
      </c>
      <c r="B15" s="2">
        <v>13</v>
      </c>
      <c r="C15" s="2">
        <v>22</v>
      </c>
      <c r="D15" s="2">
        <v>7</v>
      </c>
      <c r="E15" s="2">
        <v>7</v>
      </c>
      <c r="F15" s="2">
        <v>6</v>
      </c>
      <c r="G15" s="2">
        <v>10</v>
      </c>
      <c r="H15" s="2">
        <v>18</v>
      </c>
      <c r="I15" s="2">
        <v>16</v>
      </c>
      <c r="J15" s="2">
        <v>14</v>
      </c>
      <c r="K15" s="2">
        <v>6</v>
      </c>
      <c r="L15" s="2">
        <v>22</v>
      </c>
      <c r="M15" s="2">
        <v>18</v>
      </c>
      <c r="N15" s="2">
        <v>22</v>
      </c>
      <c r="O15" s="2">
        <v>25</v>
      </c>
      <c r="P15" s="2">
        <v>7</v>
      </c>
      <c r="Q15" s="2">
        <v>22</v>
      </c>
      <c r="R15" s="2">
        <v>20</v>
      </c>
      <c r="S15" s="2">
        <v>21</v>
      </c>
      <c r="T15" s="2">
        <v>9</v>
      </c>
      <c r="U15" s="2">
        <v>24</v>
      </c>
      <c r="V15" s="2">
        <v>17</v>
      </c>
      <c r="W15" s="2">
        <v>24</v>
      </c>
      <c r="X15" s="2">
        <v>27</v>
      </c>
      <c r="Y15" s="2">
        <v>27</v>
      </c>
      <c r="Z15" s="2">
        <v>23</v>
      </c>
      <c r="AA15" s="2">
        <v>27</v>
      </c>
      <c r="AB15" s="3">
        <v>1538</v>
      </c>
      <c r="AD15">
        <f t="shared" si="26"/>
        <v>17</v>
      </c>
      <c r="AE15">
        <f t="shared" si="1"/>
        <v>8</v>
      </c>
      <c r="AF15">
        <f t="shared" si="2"/>
        <v>23</v>
      </c>
      <c r="AG15">
        <f t="shared" si="3"/>
        <v>23</v>
      </c>
      <c r="AH15">
        <f t="shared" si="4"/>
        <v>24</v>
      </c>
      <c r="AI15">
        <f t="shared" si="5"/>
        <v>20</v>
      </c>
      <c r="AJ15">
        <f t="shared" si="6"/>
        <v>12</v>
      </c>
      <c r="AK15">
        <f t="shared" si="7"/>
        <v>14</v>
      </c>
      <c r="AL15">
        <f t="shared" si="8"/>
        <v>16</v>
      </c>
      <c r="AM15">
        <f t="shared" si="9"/>
        <v>24</v>
      </c>
      <c r="AN15">
        <f t="shared" si="10"/>
        <v>8</v>
      </c>
      <c r="AO15">
        <f t="shared" si="11"/>
        <v>12</v>
      </c>
      <c r="AP15">
        <f t="shared" si="12"/>
        <v>8</v>
      </c>
      <c r="AQ15">
        <f t="shared" si="13"/>
        <v>5</v>
      </c>
      <c r="AR15">
        <f t="shared" si="14"/>
        <v>23</v>
      </c>
      <c r="AS15">
        <f t="shared" si="15"/>
        <v>8</v>
      </c>
      <c r="AT15">
        <f t="shared" si="16"/>
        <v>10</v>
      </c>
      <c r="AU15">
        <f t="shared" si="17"/>
        <v>9</v>
      </c>
      <c r="AV15">
        <f t="shared" si="18"/>
        <v>21</v>
      </c>
      <c r="AW15">
        <f t="shared" si="19"/>
        <v>6</v>
      </c>
      <c r="AX15">
        <f t="shared" si="20"/>
        <v>13</v>
      </c>
      <c r="AY15">
        <f t="shared" si="21"/>
        <v>6</v>
      </c>
      <c r="AZ15">
        <f t="shared" si="22"/>
        <v>3</v>
      </c>
      <c r="BA15">
        <f t="shared" si="23"/>
        <v>3</v>
      </c>
      <c r="BB15">
        <f t="shared" si="24"/>
        <v>7</v>
      </c>
      <c r="BC15">
        <f t="shared" si="25"/>
        <v>3</v>
      </c>
      <c r="BD15" s="4">
        <f t="shared" si="0"/>
        <v>1538</v>
      </c>
    </row>
    <row r="16" spans="1:56" ht="15" thickBot="1" x14ac:dyDescent="0.35">
      <c r="A16" s="1" t="s">
        <v>41</v>
      </c>
      <c r="B16" s="2">
        <v>12</v>
      </c>
      <c r="C16" s="2">
        <v>7</v>
      </c>
      <c r="D16" s="2">
        <v>21</v>
      </c>
      <c r="E16" s="2">
        <v>9</v>
      </c>
      <c r="F16" s="2">
        <v>3</v>
      </c>
      <c r="G16" s="2">
        <v>11</v>
      </c>
      <c r="H16" s="2">
        <v>8</v>
      </c>
      <c r="I16" s="2">
        <v>7</v>
      </c>
      <c r="J16" s="2">
        <v>9</v>
      </c>
      <c r="K16" s="2">
        <v>9</v>
      </c>
      <c r="L16" s="2">
        <v>10</v>
      </c>
      <c r="M16" s="2">
        <v>3</v>
      </c>
      <c r="N16" s="2">
        <v>3</v>
      </c>
      <c r="O16" s="2">
        <v>18</v>
      </c>
      <c r="P16" s="2">
        <v>20</v>
      </c>
      <c r="Q16" s="2">
        <v>5</v>
      </c>
      <c r="R16" s="2">
        <v>14</v>
      </c>
      <c r="S16" s="2">
        <v>20</v>
      </c>
      <c r="T16" s="2">
        <v>4</v>
      </c>
      <c r="U16" s="2">
        <v>19</v>
      </c>
      <c r="V16" s="2">
        <v>8</v>
      </c>
      <c r="W16" s="2">
        <v>17</v>
      </c>
      <c r="X16" s="2">
        <v>5</v>
      </c>
      <c r="Y16" s="2">
        <v>9</v>
      </c>
      <c r="Z16" s="2">
        <v>11</v>
      </c>
      <c r="AA16" s="2">
        <v>23</v>
      </c>
      <c r="AB16" s="3">
        <v>1051</v>
      </c>
      <c r="AD16">
        <f t="shared" si="26"/>
        <v>18</v>
      </c>
      <c r="AE16">
        <f t="shared" si="1"/>
        <v>23</v>
      </c>
      <c r="AF16">
        <f t="shared" si="2"/>
        <v>9</v>
      </c>
      <c r="AG16">
        <f t="shared" si="3"/>
        <v>21</v>
      </c>
      <c r="AH16">
        <f t="shared" si="4"/>
        <v>27</v>
      </c>
      <c r="AI16">
        <f t="shared" si="5"/>
        <v>19</v>
      </c>
      <c r="AJ16">
        <f t="shared" si="6"/>
        <v>22</v>
      </c>
      <c r="AK16">
        <f t="shared" si="7"/>
        <v>23</v>
      </c>
      <c r="AL16">
        <f t="shared" si="8"/>
        <v>21</v>
      </c>
      <c r="AM16">
        <f t="shared" si="9"/>
        <v>21</v>
      </c>
      <c r="AN16">
        <f t="shared" si="10"/>
        <v>20</v>
      </c>
      <c r="AO16">
        <f t="shared" si="11"/>
        <v>27</v>
      </c>
      <c r="AP16">
        <f t="shared" si="12"/>
        <v>27</v>
      </c>
      <c r="AQ16">
        <f t="shared" si="13"/>
        <v>12</v>
      </c>
      <c r="AR16">
        <f t="shared" si="14"/>
        <v>10</v>
      </c>
      <c r="AS16">
        <f t="shared" si="15"/>
        <v>25</v>
      </c>
      <c r="AT16">
        <f t="shared" si="16"/>
        <v>16</v>
      </c>
      <c r="AU16">
        <f t="shared" si="17"/>
        <v>10</v>
      </c>
      <c r="AV16">
        <f t="shared" si="18"/>
        <v>26</v>
      </c>
      <c r="AW16">
        <f t="shared" si="19"/>
        <v>11</v>
      </c>
      <c r="AX16">
        <f t="shared" si="20"/>
        <v>22</v>
      </c>
      <c r="AY16">
        <f t="shared" si="21"/>
        <v>13</v>
      </c>
      <c r="AZ16">
        <f t="shared" si="22"/>
        <v>25</v>
      </c>
      <c r="BA16">
        <f t="shared" si="23"/>
        <v>21</v>
      </c>
      <c r="BB16">
        <f t="shared" si="24"/>
        <v>19</v>
      </c>
      <c r="BC16">
        <f t="shared" si="25"/>
        <v>7</v>
      </c>
      <c r="BD16" s="4">
        <f t="shared" si="0"/>
        <v>1051</v>
      </c>
    </row>
    <row r="17" spans="1:56" ht="15" thickBot="1" x14ac:dyDescent="0.35">
      <c r="A17" s="1" t="s">
        <v>42</v>
      </c>
      <c r="B17" s="2">
        <v>20</v>
      </c>
      <c r="C17" s="2">
        <v>12</v>
      </c>
      <c r="D17" s="2">
        <v>17</v>
      </c>
      <c r="E17" s="2">
        <v>17</v>
      </c>
      <c r="F17" s="2">
        <v>12</v>
      </c>
      <c r="G17" s="2">
        <v>17</v>
      </c>
      <c r="H17" s="2">
        <v>14</v>
      </c>
      <c r="I17" s="2">
        <v>17</v>
      </c>
      <c r="J17" s="2">
        <v>20</v>
      </c>
      <c r="K17" s="2">
        <v>15</v>
      </c>
      <c r="L17" s="2">
        <v>15</v>
      </c>
      <c r="M17" s="2">
        <v>15</v>
      </c>
      <c r="N17" s="2">
        <v>21</v>
      </c>
      <c r="O17" s="2">
        <v>14</v>
      </c>
      <c r="P17" s="2">
        <v>18</v>
      </c>
      <c r="Q17" s="2">
        <v>16</v>
      </c>
      <c r="R17" s="2">
        <v>18</v>
      </c>
      <c r="S17" s="2">
        <v>15</v>
      </c>
      <c r="T17" s="2">
        <v>12</v>
      </c>
      <c r="U17" s="2">
        <v>14</v>
      </c>
      <c r="V17" s="2">
        <v>19</v>
      </c>
      <c r="W17" s="2">
        <v>18</v>
      </c>
      <c r="X17" s="2">
        <v>14</v>
      </c>
      <c r="Y17" s="2">
        <v>18</v>
      </c>
      <c r="Z17" s="2">
        <v>9</v>
      </c>
      <c r="AA17" s="2">
        <v>15</v>
      </c>
      <c r="AB17" s="3">
        <v>1030</v>
      </c>
      <c r="AD17">
        <f t="shared" si="26"/>
        <v>10</v>
      </c>
      <c r="AE17">
        <f t="shared" si="1"/>
        <v>18</v>
      </c>
      <c r="AF17">
        <f t="shared" si="2"/>
        <v>13</v>
      </c>
      <c r="AG17">
        <f t="shared" si="3"/>
        <v>13</v>
      </c>
      <c r="AH17">
        <f t="shared" si="4"/>
        <v>18</v>
      </c>
      <c r="AI17">
        <f t="shared" si="5"/>
        <v>13</v>
      </c>
      <c r="AJ17">
        <f t="shared" si="6"/>
        <v>16</v>
      </c>
      <c r="AK17">
        <f t="shared" si="7"/>
        <v>13</v>
      </c>
      <c r="AL17">
        <f t="shared" si="8"/>
        <v>10</v>
      </c>
      <c r="AM17">
        <f t="shared" si="9"/>
        <v>15</v>
      </c>
      <c r="AN17">
        <f t="shared" si="10"/>
        <v>15</v>
      </c>
      <c r="AO17">
        <f t="shared" si="11"/>
        <v>15</v>
      </c>
      <c r="AP17">
        <f t="shared" si="12"/>
        <v>9</v>
      </c>
      <c r="AQ17">
        <f t="shared" si="13"/>
        <v>16</v>
      </c>
      <c r="AR17">
        <f t="shared" si="14"/>
        <v>12</v>
      </c>
      <c r="AS17">
        <f t="shared" si="15"/>
        <v>14</v>
      </c>
      <c r="AT17">
        <f t="shared" si="16"/>
        <v>12</v>
      </c>
      <c r="AU17">
        <f t="shared" si="17"/>
        <v>15</v>
      </c>
      <c r="AV17">
        <f t="shared" si="18"/>
        <v>18</v>
      </c>
      <c r="AW17">
        <f t="shared" si="19"/>
        <v>16</v>
      </c>
      <c r="AX17">
        <f t="shared" si="20"/>
        <v>11</v>
      </c>
      <c r="AY17">
        <f t="shared" si="21"/>
        <v>12</v>
      </c>
      <c r="AZ17">
        <f t="shared" si="22"/>
        <v>16</v>
      </c>
      <c r="BA17">
        <f t="shared" si="23"/>
        <v>12</v>
      </c>
      <c r="BB17">
        <f t="shared" si="24"/>
        <v>21</v>
      </c>
      <c r="BC17">
        <f t="shared" si="25"/>
        <v>15</v>
      </c>
      <c r="BD17" s="4">
        <f t="shared" si="0"/>
        <v>1030</v>
      </c>
    </row>
    <row r="18" spans="1:56" ht="15" thickBot="1" x14ac:dyDescent="0.35">
      <c r="A18" s="1" t="s">
        <v>43</v>
      </c>
      <c r="B18" s="2">
        <v>15</v>
      </c>
      <c r="C18" s="2">
        <v>9</v>
      </c>
      <c r="D18" s="2">
        <v>22</v>
      </c>
      <c r="E18" s="2">
        <v>11</v>
      </c>
      <c r="F18" s="2">
        <v>9</v>
      </c>
      <c r="G18" s="2">
        <v>22</v>
      </c>
      <c r="H18" s="2">
        <v>7</v>
      </c>
      <c r="I18" s="2">
        <v>14</v>
      </c>
      <c r="J18" s="2">
        <v>4</v>
      </c>
      <c r="K18" s="2">
        <v>21</v>
      </c>
      <c r="L18" s="2">
        <v>23</v>
      </c>
      <c r="M18" s="2">
        <v>17</v>
      </c>
      <c r="N18" s="2">
        <v>15</v>
      </c>
      <c r="O18" s="2">
        <v>26</v>
      </c>
      <c r="P18" s="2">
        <v>9</v>
      </c>
      <c r="Q18" s="2">
        <v>24</v>
      </c>
      <c r="R18" s="2">
        <v>2</v>
      </c>
      <c r="S18" s="2">
        <v>8</v>
      </c>
      <c r="T18" s="2">
        <v>20</v>
      </c>
      <c r="U18" s="2">
        <v>29</v>
      </c>
      <c r="V18" s="2">
        <v>22</v>
      </c>
      <c r="W18" s="2">
        <v>19</v>
      </c>
      <c r="X18" s="2">
        <v>16</v>
      </c>
      <c r="Y18" s="2">
        <v>2</v>
      </c>
      <c r="Z18" s="2">
        <v>19</v>
      </c>
      <c r="AA18" s="2">
        <v>3</v>
      </c>
      <c r="AB18" s="3">
        <v>643</v>
      </c>
      <c r="AD18">
        <f t="shared" si="26"/>
        <v>15</v>
      </c>
      <c r="AE18">
        <f t="shared" si="1"/>
        <v>21</v>
      </c>
      <c r="AF18">
        <f t="shared" si="2"/>
        <v>8</v>
      </c>
      <c r="AG18">
        <f t="shared" si="3"/>
        <v>19</v>
      </c>
      <c r="AH18">
        <f t="shared" si="4"/>
        <v>21</v>
      </c>
      <c r="AI18">
        <f t="shared" si="5"/>
        <v>8</v>
      </c>
      <c r="AJ18">
        <f t="shared" si="6"/>
        <v>23</v>
      </c>
      <c r="AK18">
        <f t="shared" si="7"/>
        <v>16</v>
      </c>
      <c r="AL18">
        <f t="shared" si="8"/>
        <v>26</v>
      </c>
      <c r="AM18">
        <f t="shared" si="9"/>
        <v>9</v>
      </c>
      <c r="AN18">
        <f t="shared" si="10"/>
        <v>7</v>
      </c>
      <c r="AO18">
        <f t="shared" si="11"/>
        <v>13</v>
      </c>
      <c r="AP18">
        <f t="shared" si="12"/>
        <v>15</v>
      </c>
      <c r="AQ18">
        <f t="shared" si="13"/>
        <v>4</v>
      </c>
      <c r="AR18">
        <f t="shared" si="14"/>
        <v>21</v>
      </c>
      <c r="AS18">
        <f t="shared" si="15"/>
        <v>6</v>
      </c>
      <c r="AT18">
        <f t="shared" si="16"/>
        <v>28</v>
      </c>
      <c r="AU18">
        <f t="shared" si="17"/>
        <v>22</v>
      </c>
      <c r="AV18">
        <f t="shared" si="18"/>
        <v>10</v>
      </c>
      <c r="AW18">
        <f t="shared" si="19"/>
        <v>1</v>
      </c>
      <c r="AX18">
        <f t="shared" si="20"/>
        <v>8</v>
      </c>
      <c r="AY18">
        <f t="shared" si="21"/>
        <v>11</v>
      </c>
      <c r="AZ18">
        <f t="shared" si="22"/>
        <v>14</v>
      </c>
      <c r="BA18">
        <f t="shared" si="23"/>
        <v>28</v>
      </c>
      <c r="BB18">
        <f t="shared" si="24"/>
        <v>11</v>
      </c>
      <c r="BC18">
        <f t="shared" si="25"/>
        <v>27</v>
      </c>
      <c r="BD18" s="4">
        <f t="shared" ref="BD18:BD31" si="27">AB18</f>
        <v>643</v>
      </c>
    </row>
    <row r="19" spans="1:56" ht="15" thickBot="1" x14ac:dyDescent="0.35">
      <c r="A19" s="1" t="s">
        <v>44</v>
      </c>
      <c r="B19" s="2">
        <v>16</v>
      </c>
      <c r="C19" s="2">
        <v>13</v>
      </c>
      <c r="D19" s="2">
        <v>24</v>
      </c>
      <c r="E19" s="2">
        <v>6</v>
      </c>
      <c r="F19" s="2">
        <v>28</v>
      </c>
      <c r="G19" s="2">
        <v>28</v>
      </c>
      <c r="H19" s="2">
        <v>26</v>
      </c>
      <c r="I19" s="2">
        <v>29</v>
      </c>
      <c r="J19" s="2">
        <v>22</v>
      </c>
      <c r="K19" s="2">
        <v>10</v>
      </c>
      <c r="L19" s="2">
        <v>28</v>
      </c>
      <c r="M19" s="2">
        <v>22</v>
      </c>
      <c r="N19" s="2">
        <v>11</v>
      </c>
      <c r="O19" s="2">
        <v>13</v>
      </c>
      <c r="P19" s="2">
        <v>2</v>
      </c>
      <c r="Q19" s="2">
        <v>10</v>
      </c>
      <c r="R19" s="2">
        <v>8</v>
      </c>
      <c r="S19" s="2">
        <v>16</v>
      </c>
      <c r="T19" s="2">
        <v>22</v>
      </c>
      <c r="U19" s="2">
        <v>2</v>
      </c>
      <c r="V19" s="2">
        <v>18</v>
      </c>
      <c r="W19" s="2">
        <v>25</v>
      </c>
      <c r="X19" s="2">
        <v>23</v>
      </c>
      <c r="Y19" s="2">
        <v>26</v>
      </c>
      <c r="Z19" s="2">
        <v>16</v>
      </c>
      <c r="AA19" s="2">
        <v>29</v>
      </c>
      <c r="AB19" s="3">
        <v>809</v>
      </c>
      <c r="AD19">
        <f t="shared" si="26"/>
        <v>14</v>
      </c>
      <c r="AE19">
        <f t="shared" si="1"/>
        <v>17</v>
      </c>
      <c r="AF19">
        <f t="shared" si="2"/>
        <v>6</v>
      </c>
      <c r="AG19">
        <f t="shared" si="3"/>
        <v>24</v>
      </c>
      <c r="AH19">
        <f t="shared" si="4"/>
        <v>2</v>
      </c>
      <c r="AI19">
        <f t="shared" si="5"/>
        <v>2</v>
      </c>
      <c r="AJ19">
        <f t="shared" si="6"/>
        <v>4</v>
      </c>
      <c r="AK19">
        <f t="shared" si="7"/>
        <v>1</v>
      </c>
      <c r="AL19">
        <f t="shared" si="8"/>
        <v>8</v>
      </c>
      <c r="AM19">
        <f t="shared" si="9"/>
        <v>20</v>
      </c>
      <c r="AN19">
        <f t="shared" si="10"/>
        <v>2</v>
      </c>
      <c r="AO19">
        <f t="shared" si="11"/>
        <v>8</v>
      </c>
      <c r="AP19">
        <f t="shared" si="12"/>
        <v>19</v>
      </c>
      <c r="AQ19">
        <f t="shared" si="13"/>
        <v>17</v>
      </c>
      <c r="AR19">
        <f t="shared" si="14"/>
        <v>28</v>
      </c>
      <c r="AS19">
        <f t="shared" si="15"/>
        <v>20</v>
      </c>
      <c r="AT19">
        <f t="shared" si="16"/>
        <v>22</v>
      </c>
      <c r="AU19">
        <f t="shared" si="17"/>
        <v>14</v>
      </c>
      <c r="AV19">
        <f t="shared" si="18"/>
        <v>8</v>
      </c>
      <c r="AW19">
        <f t="shared" si="19"/>
        <v>28</v>
      </c>
      <c r="AX19">
        <f t="shared" si="20"/>
        <v>12</v>
      </c>
      <c r="AY19">
        <f t="shared" si="21"/>
        <v>5</v>
      </c>
      <c r="AZ19">
        <f t="shared" si="22"/>
        <v>7</v>
      </c>
      <c r="BA19">
        <f t="shared" si="23"/>
        <v>4</v>
      </c>
      <c r="BB19">
        <f t="shared" si="24"/>
        <v>14</v>
      </c>
      <c r="BC19">
        <f t="shared" si="25"/>
        <v>1</v>
      </c>
      <c r="BD19" s="4">
        <f t="shared" si="27"/>
        <v>809</v>
      </c>
    </row>
    <row r="20" spans="1:56" ht="15" thickBot="1" x14ac:dyDescent="0.35">
      <c r="A20" s="1" t="s">
        <v>45</v>
      </c>
      <c r="B20" s="2">
        <v>21</v>
      </c>
      <c r="C20" s="2">
        <v>26</v>
      </c>
      <c r="D20" s="2">
        <v>26</v>
      </c>
      <c r="E20" s="2">
        <v>29</v>
      </c>
      <c r="F20" s="2">
        <v>22</v>
      </c>
      <c r="G20" s="2">
        <v>29</v>
      </c>
      <c r="H20" s="2">
        <v>24</v>
      </c>
      <c r="I20" s="2">
        <v>19</v>
      </c>
      <c r="J20" s="2">
        <v>13</v>
      </c>
      <c r="K20" s="2">
        <v>25</v>
      </c>
      <c r="L20" s="2">
        <v>29</v>
      </c>
      <c r="M20" s="2">
        <v>29</v>
      </c>
      <c r="N20" s="2">
        <v>17</v>
      </c>
      <c r="O20" s="2">
        <v>22</v>
      </c>
      <c r="P20" s="2">
        <v>28</v>
      </c>
      <c r="Q20" s="2">
        <v>13</v>
      </c>
      <c r="R20" s="2">
        <v>22</v>
      </c>
      <c r="S20" s="2">
        <v>27</v>
      </c>
      <c r="T20" s="2">
        <v>28</v>
      </c>
      <c r="U20" s="2">
        <v>8</v>
      </c>
      <c r="V20" s="2">
        <v>28</v>
      </c>
      <c r="W20" s="2">
        <v>28</v>
      </c>
      <c r="X20" s="2">
        <v>28</v>
      </c>
      <c r="Y20" s="2">
        <v>22</v>
      </c>
      <c r="Z20" s="2">
        <v>28</v>
      </c>
      <c r="AA20" s="2">
        <v>24</v>
      </c>
      <c r="AB20" s="3">
        <v>797</v>
      </c>
      <c r="AD20">
        <f t="shared" si="26"/>
        <v>9</v>
      </c>
      <c r="AE20">
        <f t="shared" si="1"/>
        <v>4</v>
      </c>
      <c r="AF20">
        <f t="shared" si="2"/>
        <v>4</v>
      </c>
      <c r="AG20">
        <f t="shared" si="3"/>
        <v>1</v>
      </c>
      <c r="AH20">
        <f t="shared" si="4"/>
        <v>8</v>
      </c>
      <c r="AI20">
        <f t="shared" si="5"/>
        <v>1</v>
      </c>
      <c r="AJ20">
        <f t="shared" si="6"/>
        <v>6</v>
      </c>
      <c r="AK20">
        <f t="shared" si="7"/>
        <v>11</v>
      </c>
      <c r="AL20">
        <f t="shared" si="8"/>
        <v>17</v>
      </c>
      <c r="AM20">
        <f t="shared" si="9"/>
        <v>5</v>
      </c>
      <c r="AN20">
        <f t="shared" si="10"/>
        <v>1</v>
      </c>
      <c r="AO20">
        <f t="shared" si="11"/>
        <v>1</v>
      </c>
      <c r="AP20">
        <f t="shared" si="12"/>
        <v>13</v>
      </c>
      <c r="AQ20">
        <f t="shared" si="13"/>
        <v>8</v>
      </c>
      <c r="AR20">
        <f t="shared" si="14"/>
        <v>2</v>
      </c>
      <c r="AS20">
        <f t="shared" si="15"/>
        <v>17</v>
      </c>
      <c r="AT20">
        <f t="shared" si="16"/>
        <v>8</v>
      </c>
      <c r="AU20">
        <f t="shared" si="17"/>
        <v>3</v>
      </c>
      <c r="AV20">
        <f t="shared" si="18"/>
        <v>2</v>
      </c>
      <c r="AW20">
        <f t="shared" si="19"/>
        <v>22</v>
      </c>
      <c r="AX20">
        <f t="shared" si="20"/>
        <v>2</v>
      </c>
      <c r="AY20">
        <f t="shared" si="21"/>
        <v>2</v>
      </c>
      <c r="AZ20">
        <f t="shared" si="22"/>
        <v>2</v>
      </c>
      <c r="BA20">
        <f t="shared" si="23"/>
        <v>8</v>
      </c>
      <c r="BB20">
        <f t="shared" si="24"/>
        <v>2</v>
      </c>
      <c r="BC20">
        <f t="shared" si="25"/>
        <v>6</v>
      </c>
      <c r="BD20" s="4">
        <f t="shared" si="27"/>
        <v>797</v>
      </c>
    </row>
    <row r="21" spans="1:56" ht="15" thickBot="1" x14ac:dyDescent="0.35">
      <c r="A21" s="1" t="s">
        <v>46</v>
      </c>
      <c r="B21" s="2">
        <v>17</v>
      </c>
      <c r="C21" s="2">
        <v>11</v>
      </c>
      <c r="D21" s="2">
        <v>23</v>
      </c>
      <c r="E21" s="2">
        <v>13</v>
      </c>
      <c r="F21" s="2">
        <v>16</v>
      </c>
      <c r="G21" s="2">
        <v>26</v>
      </c>
      <c r="H21" s="2">
        <v>13</v>
      </c>
      <c r="I21" s="2">
        <v>21</v>
      </c>
      <c r="J21" s="2">
        <v>6</v>
      </c>
      <c r="K21" s="2">
        <v>19</v>
      </c>
      <c r="L21" s="2">
        <v>27</v>
      </c>
      <c r="M21" s="2">
        <v>21</v>
      </c>
      <c r="N21" s="2">
        <v>13</v>
      </c>
      <c r="O21" s="2">
        <v>21</v>
      </c>
      <c r="P21" s="2">
        <v>12</v>
      </c>
      <c r="Q21" s="2">
        <v>17</v>
      </c>
      <c r="R21" s="2">
        <v>7</v>
      </c>
      <c r="S21" s="2">
        <v>13</v>
      </c>
      <c r="T21" s="2">
        <v>21</v>
      </c>
      <c r="U21" s="2">
        <v>21</v>
      </c>
      <c r="V21" s="2">
        <v>23</v>
      </c>
      <c r="W21" s="2">
        <v>22</v>
      </c>
      <c r="X21" s="2">
        <v>22</v>
      </c>
      <c r="Y21" s="2">
        <v>7</v>
      </c>
      <c r="Z21" s="2">
        <v>21</v>
      </c>
      <c r="AA21" s="2">
        <v>11</v>
      </c>
      <c r="AB21" s="3">
        <v>712</v>
      </c>
      <c r="AD21">
        <f t="shared" si="26"/>
        <v>13</v>
      </c>
      <c r="AE21">
        <f t="shared" si="1"/>
        <v>19</v>
      </c>
      <c r="AF21">
        <f t="shared" si="2"/>
        <v>7</v>
      </c>
      <c r="AG21">
        <f t="shared" si="3"/>
        <v>17</v>
      </c>
      <c r="AH21">
        <f t="shared" si="4"/>
        <v>14</v>
      </c>
      <c r="AI21">
        <f t="shared" si="5"/>
        <v>4</v>
      </c>
      <c r="AJ21">
        <f t="shared" si="6"/>
        <v>17</v>
      </c>
      <c r="AK21">
        <f t="shared" si="7"/>
        <v>9</v>
      </c>
      <c r="AL21">
        <f t="shared" si="8"/>
        <v>24</v>
      </c>
      <c r="AM21">
        <f t="shared" si="9"/>
        <v>11</v>
      </c>
      <c r="AN21">
        <f t="shared" si="10"/>
        <v>3</v>
      </c>
      <c r="AO21">
        <f t="shared" si="11"/>
        <v>9</v>
      </c>
      <c r="AP21">
        <f t="shared" si="12"/>
        <v>17</v>
      </c>
      <c r="AQ21">
        <f t="shared" si="13"/>
        <v>9</v>
      </c>
      <c r="AR21">
        <f t="shared" si="14"/>
        <v>18</v>
      </c>
      <c r="AS21">
        <f t="shared" si="15"/>
        <v>13</v>
      </c>
      <c r="AT21">
        <f t="shared" si="16"/>
        <v>23</v>
      </c>
      <c r="AU21">
        <f t="shared" si="17"/>
        <v>17</v>
      </c>
      <c r="AV21">
        <f t="shared" si="18"/>
        <v>9</v>
      </c>
      <c r="AW21">
        <f t="shared" si="19"/>
        <v>9</v>
      </c>
      <c r="AX21">
        <f t="shared" si="20"/>
        <v>7</v>
      </c>
      <c r="AY21">
        <f t="shared" si="21"/>
        <v>8</v>
      </c>
      <c r="AZ21">
        <f t="shared" si="22"/>
        <v>8</v>
      </c>
      <c r="BA21">
        <f t="shared" si="23"/>
        <v>23</v>
      </c>
      <c r="BB21">
        <f t="shared" si="24"/>
        <v>9</v>
      </c>
      <c r="BC21">
        <f t="shared" si="25"/>
        <v>19</v>
      </c>
      <c r="BD21" s="4">
        <f t="shared" si="27"/>
        <v>712</v>
      </c>
    </row>
    <row r="22" spans="1:56" ht="15" thickBot="1" x14ac:dyDescent="0.35">
      <c r="A22" s="1" t="s">
        <v>47</v>
      </c>
      <c r="B22" s="2">
        <v>1</v>
      </c>
      <c r="C22" s="2">
        <v>5</v>
      </c>
      <c r="D22" s="2">
        <v>4</v>
      </c>
      <c r="E22" s="2">
        <v>2</v>
      </c>
      <c r="F22" s="2">
        <v>7</v>
      </c>
      <c r="G22" s="2">
        <v>4</v>
      </c>
      <c r="H22" s="2">
        <v>3</v>
      </c>
      <c r="I22" s="2">
        <v>13</v>
      </c>
      <c r="J22" s="2">
        <v>1</v>
      </c>
      <c r="K22" s="2">
        <v>4</v>
      </c>
      <c r="L22" s="2">
        <v>7</v>
      </c>
      <c r="M22" s="2">
        <v>2</v>
      </c>
      <c r="N22" s="2">
        <v>2</v>
      </c>
      <c r="O22" s="2">
        <v>11</v>
      </c>
      <c r="P22" s="2">
        <v>1</v>
      </c>
      <c r="Q22" s="2">
        <v>12</v>
      </c>
      <c r="R22" s="2">
        <v>12</v>
      </c>
      <c r="S22" s="2">
        <v>1</v>
      </c>
      <c r="T22" s="2">
        <v>7</v>
      </c>
      <c r="U22" s="2">
        <v>17</v>
      </c>
      <c r="V22" s="2">
        <v>5</v>
      </c>
      <c r="W22" s="2">
        <v>1</v>
      </c>
      <c r="X22" s="2">
        <v>4</v>
      </c>
      <c r="Y22" s="2">
        <v>1</v>
      </c>
      <c r="Z22" s="2">
        <v>7</v>
      </c>
      <c r="AA22" s="2">
        <v>7</v>
      </c>
      <c r="AB22" s="3">
        <v>1460</v>
      </c>
      <c r="AD22">
        <f t="shared" si="26"/>
        <v>29</v>
      </c>
      <c r="AE22">
        <f t="shared" si="1"/>
        <v>25</v>
      </c>
      <c r="AF22">
        <f t="shared" si="2"/>
        <v>26</v>
      </c>
      <c r="AG22">
        <f t="shared" si="3"/>
        <v>28</v>
      </c>
      <c r="AH22">
        <f t="shared" si="4"/>
        <v>23</v>
      </c>
      <c r="AI22">
        <f t="shared" si="5"/>
        <v>26</v>
      </c>
      <c r="AJ22">
        <f t="shared" si="6"/>
        <v>27</v>
      </c>
      <c r="AK22">
        <f t="shared" si="7"/>
        <v>17</v>
      </c>
      <c r="AL22">
        <f t="shared" si="8"/>
        <v>29</v>
      </c>
      <c r="AM22">
        <f t="shared" si="9"/>
        <v>26</v>
      </c>
      <c r="AN22">
        <f t="shared" si="10"/>
        <v>23</v>
      </c>
      <c r="AO22">
        <f t="shared" si="11"/>
        <v>28</v>
      </c>
      <c r="AP22">
        <f t="shared" si="12"/>
        <v>28</v>
      </c>
      <c r="AQ22">
        <f t="shared" si="13"/>
        <v>19</v>
      </c>
      <c r="AR22">
        <f t="shared" si="14"/>
        <v>29</v>
      </c>
      <c r="AS22">
        <f t="shared" si="15"/>
        <v>18</v>
      </c>
      <c r="AT22">
        <f t="shared" si="16"/>
        <v>18</v>
      </c>
      <c r="AU22">
        <f t="shared" si="17"/>
        <v>29</v>
      </c>
      <c r="AV22">
        <f t="shared" si="18"/>
        <v>23</v>
      </c>
      <c r="AW22">
        <f t="shared" si="19"/>
        <v>13</v>
      </c>
      <c r="AX22">
        <f t="shared" si="20"/>
        <v>25</v>
      </c>
      <c r="AY22">
        <f t="shared" si="21"/>
        <v>29</v>
      </c>
      <c r="AZ22">
        <f t="shared" si="22"/>
        <v>26</v>
      </c>
      <c r="BA22">
        <f t="shared" si="23"/>
        <v>29</v>
      </c>
      <c r="BB22">
        <f t="shared" si="24"/>
        <v>23</v>
      </c>
      <c r="BC22">
        <f t="shared" si="25"/>
        <v>23</v>
      </c>
      <c r="BD22" s="4">
        <f t="shared" si="27"/>
        <v>1460</v>
      </c>
    </row>
    <row r="23" spans="1:56" ht="15" thickBot="1" x14ac:dyDescent="0.35">
      <c r="A23" s="1" t="s">
        <v>48</v>
      </c>
      <c r="B23" s="2">
        <v>14</v>
      </c>
      <c r="C23" s="2">
        <v>25</v>
      </c>
      <c r="D23" s="2">
        <v>20</v>
      </c>
      <c r="E23" s="2">
        <v>27</v>
      </c>
      <c r="F23" s="2">
        <v>27</v>
      </c>
      <c r="G23" s="2">
        <v>18</v>
      </c>
      <c r="H23" s="2">
        <v>29</v>
      </c>
      <c r="I23" s="2">
        <v>15</v>
      </c>
      <c r="J23" s="2">
        <v>29</v>
      </c>
      <c r="K23" s="2">
        <v>27</v>
      </c>
      <c r="L23" s="2">
        <v>6</v>
      </c>
      <c r="M23" s="2">
        <v>23</v>
      </c>
      <c r="N23" s="2">
        <v>14</v>
      </c>
      <c r="O23" s="2">
        <v>1</v>
      </c>
      <c r="P23" s="2">
        <v>29</v>
      </c>
      <c r="Q23" s="2">
        <v>23</v>
      </c>
      <c r="R23" s="2">
        <v>1</v>
      </c>
      <c r="S23" s="2">
        <v>18</v>
      </c>
      <c r="T23" s="2">
        <v>23</v>
      </c>
      <c r="U23" s="2">
        <v>10</v>
      </c>
      <c r="V23" s="2">
        <v>10</v>
      </c>
      <c r="W23" s="2">
        <v>20</v>
      </c>
      <c r="X23" s="2">
        <v>20</v>
      </c>
      <c r="Y23" s="2">
        <v>23</v>
      </c>
      <c r="Z23" s="2">
        <v>29</v>
      </c>
      <c r="AA23" s="2">
        <v>21</v>
      </c>
      <c r="AB23" s="3">
        <v>67</v>
      </c>
      <c r="AD23">
        <f t="shared" si="26"/>
        <v>16</v>
      </c>
      <c r="AE23">
        <f t="shared" si="1"/>
        <v>5</v>
      </c>
      <c r="AF23">
        <f t="shared" si="2"/>
        <v>10</v>
      </c>
      <c r="AG23">
        <f t="shared" si="3"/>
        <v>3</v>
      </c>
      <c r="AH23">
        <f t="shared" si="4"/>
        <v>3</v>
      </c>
      <c r="AI23">
        <f t="shared" si="5"/>
        <v>12</v>
      </c>
      <c r="AJ23">
        <f t="shared" si="6"/>
        <v>1</v>
      </c>
      <c r="AK23">
        <f t="shared" si="7"/>
        <v>15</v>
      </c>
      <c r="AL23">
        <f t="shared" si="8"/>
        <v>1</v>
      </c>
      <c r="AM23">
        <f t="shared" si="9"/>
        <v>3</v>
      </c>
      <c r="AN23">
        <f t="shared" si="10"/>
        <v>24</v>
      </c>
      <c r="AO23">
        <f t="shared" si="11"/>
        <v>7</v>
      </c>
      <c r="AP23">
        <f t="shared" si="12"/>
        <v>16</v>
      </c>
      <c r="AQ23">
        <f t="shared" si="13"/>
        <v>29</v>
      </c>
      <c r="AR23">
        <f t="shared" si="14"/>
        <v>1</v>
      </c>
      <c r="AS23">
        <f t="shared" si="15"/>
        <v>7</v>
      </c>
      <c r="AT23">
        <f t="shared" si="16"/>
        <v>29</v>
      </c>
      <c r="AU23">
        <f t="shared" si="17"/>
        <v>12</v>
      </c>
      <c r="AV23">
        <f t="shared" si="18"/>
        <v>7</v>
      </c>
      <c r="AW23">
        <f t="shared" si="19"/>
        <v>20</v>
      </c>
      <c r="AX23">
        <f t="shared" si="20"/>
        <v>20</v>
      </c>
      <c r="AY23">
        <f t="shared" si="21"/>
        <v>10</v>
      </c>
      <c r="AZ23">
        <f t="shared" si="22"/>
        <v>10</v>
      </c>
      <c r="BA23">
        <f t="shared" si="23"/>
        <v>7</v>
      </c>
      <c r="BB23">
        <f t="shared" si="24"/>
        <v>1</v>
      </c>
      <c r="BC23">
        <f t="shared" si="25"/>
        <v>9</v>
      </c>
      <c r="BD23" s="4">
        <f t="shared" si="27"/>
        <v>67</v>
      </c>
    </row>
    <row r="24" spans="1:56" ht="15" thickBot="1" x14ac:dyDescent="0.35">
      <c r="A24" s="1" t="s">
        <v>49</v>
      </c>
      <c r="B24" s="2">
        <v>10</v>
      </c>
      <c r="C24" s="2">
        <v>29</v>
      </c>
      <c r="D24" s="2">
        <v>6</v>
      </c>
      <c r="E24" s="2">
        <v>28</v>
      </c>
      <c r="F24" s="2">
        <v>10</v>
      </c>
      <c r="G24" s="2">
        <v>15</v>
      </c>
      <c r="H24" s="2">
        <v>27</v>
      </c>
      <c r="I24" s="2">
        <v>23</v>
      </c>
      <c r="J24" s="2">
        <v>18</v>
      </c>
      <c r="K24" s="2">
        <v>20</v>
      </c>
      <c r="L24" s="2">
        <v>24</v>
      </c>
      <c r="M24" s="2">
        <v>24</v>
      </c>
      <c r="N24" s="2">
        <v>12</v>
      </c>
      <c r="O24" s="2">
        <v>17</v>
      </c>
      <c r="P24" s="2">
        <v>16</v>
      </c>
      <c r="Q24" s="2">
        <v>26</v>
      </c>
      <c r="R24" s="2">
        <v>3</v>
      </c>
      <c r="S24" s="2">
        <v>10</v>
      </c>
      <c r="T24" s="2">
        <v>27</v>
      </c>
      <c r="U24" s="2">
        <v>16</v>
      </c>
      <c r="V24" s="2">
        <v>15</v>
      </c>
      <c r="W24" s="2">
        <v>13</v>
      </c>
      <c r="X24" s="2">
        <v>21</v>
      </c>
      <c r="Y24" s="2">
        <v>16</v>
      </c>
      <c r="Z24" s="2">
        <v>13</v>
      </c>
      <c r="AA24" s="2">
        <v>28</v>
      </c>
      <c r="AB24" s="3">
        <v>1330</v>
      </c>
      <c r="AD24">
        <f t="shared" si="26"/>
        <v>20</v>
      </c>
      <c r="AE24">
        <f t="shared" si="1"/>
        <v>1</v>
      </c>
      <c r="AF24">
        <f t="shared" si="2"/>
        <v>24</v>
      </c>
      <c r="AG24">
        <f t="shared" si="3"/>
        <v>2</v>
      </c>
      <c r="AH24">
        <f t="shared" si="4"/>
        <v>20</v>
      </c>
      <c r="AI24">
        <f t="shared" si="5"/>
        <v>15</v>
      </c>
      <c r="AJ24">
        <f t="shared" si="6"/>
        <v>3</v>
      </c>
      <c r="AK24">
        <f t="shared" si="7"/>
        <v>7</v>
      </c>
      <c r="AL24">
        <f t="shared" si="8"/>
        <v>12</v>
      </c>
      <c r="AM24">
        <f t="shared" si="9"/>
        <v>10</v>
      </c>
      <c r="AN24">
        <f t="shared" si="10"/>
        <v>6</v>
      </c>
      <c r="AO24">
        <f t="shared" si="11"/>
        <v>6</v>
      </c>
      <c r="AP24">
        <f t="shared" si="12"/>
        <v>18</v>
      </c>
      <c r="AQ24">
        <f t="shared" si="13"/>
        <v>13</v>
      </c>
      <c r="AR24">
        <f t="shared" si="14"/>
        <v>14</v>
      </c>
      <c r="AS24">
        <f t="shared" si="15"/>
        <v>4</v>
      </c>
      <c r="AT24">
        <f t="shared" si="16"/>
        <v>27</v>
      </c>
      <c r="AU24">
        <f t="shared" si="17"/>
        <v>20</v>
      </c>
      <c r="AV24">
        <f t="shared" si="18"/>
        <v>3</v>
      </c>
      <c r="AW24">
        <f t="shared" si="19"/>
        <v>14</v>
      </c>
      <c r="AX24">
        <f t="shared" si="20"/>
        <v>15</v>
      </c>
      <c r="AY24">
        <f t="shared" si="21"/>
        <v>17</v>
      </c>
      <c r="AZ24">
        <f t="shared" si="22"/>
        <v>9</v>
      </c>
      <c r="BA24">
        <f t="shared" si="23"/>
        <v>14</v>
      </c>
      <c r="BB24">
        <f t="shared" si="24"/>
        <v>17</v>
      </c>
      <c r="BC24">
        <f t="shared" si="25"/>
        <v>2</v>
      </c>
      <c r="BD24" s="4">
        <f t="shared" si="27"/>
        <v>1330</v>
      </c>
    </row>
    <row r="25" spans="1:56" ht="15" thickBot="1" x14ac:dyDescent="0.35">
      <c r="A25" s="1" t="s">
        <v>50</v>
      </c>
      <c r="B25" s="2">
        <v>5</v>
      </c>
      <c r="C25" s="2">
        <v>19</v>
      </c>
      <c r="D25" s="2">
        <v>8</v>
      </c>
      <c r="E25" s="2">
        <v>14</v>
      </c>
      <c r="F25" s="2">
        <v>14</v>
      </c>
      <c r="G25" s="2">
        <v>8</v>
      </c>
      <c r="H25" s="2">
        <v>20</v>
      </c>
      <c r="I25" s="2">
        <v>18</v>
      </c>
      <c r="J25" s="2">
        <v>15</v>
      </c>
      <c r="K25" s="2">
        <v>14</v>
      </c>
      <c r="L25" s="2">
        <v>17</v>
      </c>
      <c r="M25" s="2">
        <v>13</v>
      </c>
      <c r="N25" s="2">
        <v>5</v>
      </c>
      <c r="O25" s="2">
        <v>5</v>
      </c>
      <c r="P25" s="2">
        <v>8</v>
      </c>
      <c r="Q25" s="2">
        <v>21</v>
      </c>
      <c r="R25" s="2">
        <v>4</v>
      </c>
      <c r="S25" s="2">
        <v>5</v>
      </c>
      <c r="T25" s="2">
        <v>18</v>
      </c>
      <c r="U25" s="2">
        <v>13</v>
      </c>
      <c r="V25" s="2">
        <v>7</v>
      </c>
      <c r="W25" s="2">
        <v>5</v>
      </c>
      <c r="X25" s="2">
        <v>13</v>
      </c>
      <c r="Y25" s="2">
        <v>5</v>
      </c>
      <c r="Z25" s="2">
        <v>15</v>
      </c>
      <c r="AA25" s="2">
        <v>22</v>
      </c>
      <c r="AB25" s="3">
        <v>1053</v>
      </c>
      <c r="AD25">
        <f t="shared" si="26"/>
        <v>25</v>
      </c>
      <c r="AE25">
        <f t="shared" si="1"/>
        <v>11</v>
      </c>
      <c r="AF25">
        <f t="shared" si="2"/>
        <v>22</v>
      </c>
      <c r="AG25">
        <f t="shared" si="3"/>
        <v>16</v>
      </c>
      <c r="AH25">
        <f t="shared" si="4"/>
        <v>16</v>
      </c>
      <c r="AI25">
        <f t="shared" si="5"/>
        <v>22</v>
      </c>
      <c r="AJ25">
        <f t="shared" si="6"/>
        <v>10</v>
      </c>
      <c r="AK25">
        <f t="shared" si="7"/>
        <v>12</v>
      </c>
      <c r="AL25">
        <f t="shared" si="8"/>
        <v>15</v>
      </c>
      <c r="AM25">
        <f t="shared" si="9"/>
        <v>16</v>
      </c>
      <c r="AN25">
        <f t="shared" si="10"/>
        <v>13</v>
      </c>
      <c r="AO25">
        <f t="shared" si="11"/>
        <v>17</v>
      </c>
      <c r="AP25">
        <f t="shared" si="12"/>
        <v>25</v>
      </c>
      <c r="AQ25">
        <f t="shared" si="13"/>
        <v>25</v>
      </c>
      <c r="AR25">
        <f t="shared" si="14"/>
        <v>22</v>
      </c>
      <c r="AS25">
        <f t="shared" si="15"/>
        <v>9</v>
      </c>
      <c r="AT25">
        <f t="shared" si="16"/>
        <v>26</v>
      </c>
      <c r="AU25">
        <f t="shared" si="17"/>
        <v>25</v>
      </c>
      <c r="AV25">
        <f t="shared" si="18"/>
        <v>12</v>
      </c>
      <c r="AW25">
        <f t="shared" si="19"/>
        <v>17</v>
      </c>
      <c r="AX25">
        <f t="shared" si="20"/>
        <v>23</v>
      </c>
      <c r="AY25">
        <f t="shared" si="21"/>
        <v>25</v>
      </c>
      <c r="AZ25">
        <f t="shared" si="22"/>
        <v>17</v>
      </c>
      <c r="BA25">
        <f t="shared" si="23"/>
        <v>25</v>
      </c>
      <c r="BB25">
        <f t="shared" si="24"/>
        <v>15</v>
      </c>
      <c r="BC25">
        <f t="shared" si="25"/>
        <v>8</v>
      </c>
      <c r="BD25" s="4">
        <f t="shared" si="27"/>
        <v>1053</v>
      </c>
    </row>
    <row r="26" spans="1:56" ht="15" thickBot="1" x14ac:dyDescent="0.35">
      <c r="A26" s="1" t="s">
        <v>51</v>
      </c>
      <c r="B26" s="2">
        <v>11</v>
      </c>
      <c r="C26" s="2">
        <v>27</v>
      </c>
      <c r="D26" s="2">
        <v>2</v>
      </c>
      <c r="E26" s="2">
        <v>20</v>
      </c>
      <c r="F26" s="2">
        <v>29</v>
      </c>
      <c r="G26" s="2">
        <v>25</v>
      </c>
      <c r="H26" s="2">
        <v>25</v>
      </c>
      <c r="I26" s="2">
        <v>6</v>
      </c>
      <c r="J26" s="2">
        <v>21</v>
      </c>
      <c r="K26" s="2">
        <v>26</v>
      </c>
      <c r="L26" s="2">
        <v>18</v>
      </c>
      <c r="M26" s="2">
        <v>8</v>
      </c>
      <c r="N26" s="2">
        <v>19</v>
      </c>
      <c r="O26" s="2">
        <v>27</v>
      </c>
      <c r="P26" s="2">
        <v>15</v>
      </c>
      <c r="Q26" s="2">
        <v>14</v>
      </c>
      <c r="R26" s="2">
        <v>28</v>
      </c>
      <c r="S26" s="2">
        <v>29</v>
      </c>
      <c r="T26" s="2">
        <v>16</v>
      </c>
      <c r="U26" s="2">
        <v>9</v>
      </c>
      <c r="V26" s="2">
        <v>13</v>
      </c>
      <c r="W26" s="2">
        <v>4</v>
      </c>
      <c r="X26" s="2">
        <v>26</v>
      </c>
      <c r="Y26" s="2">
        <v>21</v>
      </c>
      <c r="Z26" s="2">
        <v>20</v>
      </c>
      <c r="AA26" s="2">
        <v>14</v>
      </c>
      <c r="AB26" s="3">
        <v>10771</v>
      </c>
      <c r="AD26">
        <f t="shared" si="26"/>
        <v>19</v>
      </c>
      <c r="AE26">
        <f t="shared" si="1"/>
        <v>3</v>
      </c>
      <c r="AF26">
        <f t="shared" si="2"/>
        <v>28</v>
      </c>
      <c r="AG26">
        <f t="shared" si="3"/>
        <v>10</v>
      </c>
      <c r="AH26">
        <f t="shared" si="4"/>
        <v>1</v>
      </c>
      <c r="AI26">
        <f t="shared" si="5"/>
        <v>5</v>
      </c>
      <c r="AJ26">
        <f t="shared" si="6"/>
        <v>5</v>
      </c>
      <c r="AK26">
        <f t="shared" si="7"/>
        <v>24</v>
      </c>
      <c r="AL26">
        <f t="shared" si="8"/>
        <v>9</v>
      </c>
      <c r="AM26">
        <f t="shared" si="9"/>
        <v>4</v>
      </c>
      <c r="AN26">
        <f t="shared" si="10"/>
        <v>12</v>
      </c>
      <c r="AO26">
        <f t="shared" si="11"/>
        <v>22</v>
      </c>
      <c r="AP26">
        <f t="shared" si="12"/>
        <v>11</v>
      </c>
      <c r="AQ26">
        <f t="shared" si="13"/>
        <v>3</v>
      </c>
      <c r="AR26">
        <f t="shared" si="14"/>
        <v>15</v>
      </c>
      <c r="AS26">
        <f t="shared" si="15"/>
        <v>16</v>
      </c>
      <c r="AT26">
        <f t="shared" si="16"/>
        <v>2</v>
      </c>
      <c r="AU26">
        <f t="shared" si="17"/>
        <v>1</v>
      </c>
      <c r="AV26">
        <f t="shared" si="18"/>
        <v>14</v>
      </c>
      <c r="AW26">
        <f t="shared" si="19"/>
        <v>21</v>
      </c>
      <c r="AX26">
        <f t="shared" si="20"/>
        <v>17</v>
      </c>
      <c r="AY26">
        <f t="shared" si="21"/>
        <v>26</v>
      </c>
      <c r="AZ26">
        <f t="shared" si="22"/>
        <v>4</v>
      </c>
      <c r="BA26">
        <f t="shared" si="23"/>
        <v>9</v>
      </c>
      <c r="BB26">
        <f t="shared" si="24"/>
        <v>10</v>
      </c>
      <c r="BC26">
        <f t="shared" si="25"/>
        <v>16</v>
      </c>
      <c r="BD26" s="4">
        <f t="shared" si="27"/>
        <v>10771</v>
      </c>
    </row>
    <row r="27" spans="1:56" ht="15" thickBot="1" x14ac:dyDescent="0.35">
      <c r="A27" s="1" t="s">
        <v>52</v>
      </c>
      <c r="B27" s="2">
        <v>19</v>
      </c>
      <c r="C27" s="2">
        <v>23</v>
      </c>
      <c r="D27" s="2">
        <v>27</v>
      </c>
      <c r="E27" s="2">
        <v>21</v>
      </c>
      <c r="F27" s="2">
        <v>19</v>
      </c>
      <c r="G27" s="2">
        <v>3</v>
      </c>
      <c r="H27" s="2">
        <v>23</v>
      </c>
      <c r="I27" s="2">
        <v>11</v>
      </c>
      <c r="J27" s="2">
        <v>16</v>
      </c>
      <c r="K27" s="2">
        <v>13</v>
      </c>
      <c r="L27" s="2">
        <v>13</v>
      </c>
      <c r="M27" s="2">
        <v>9</v>
      </c>
      <c r="N27" s="2">
        <v>24</v>
      </c>
      <c r="O27" s="2">
        <v>20</v>
      </c>
      <c r="P27" s="2">
        <v>25</v>
      </c>
      <c r="Q27" s="2">
        <v>8</v>
      </c>
      <c r="R27" s="2">
        <v>16</v>
      </c>
      <c r="S27" s="2">
        <v>24</v>
      </c>
      <c r="T27" s="2">
        <v>8</v>
      </c>
      <c r="U27" s="2">
        <v>4</v>
      </c>
      <c r="V27" s="2">
        <v>16</v>
      </c>
      <c r="W27" s="2">
        <v>10</v>
      </c>
      <c r="X27" s="2">
        <v>10</v>
      </c>
      <c r="Y27" s="2">
        <v>6</v>
      </c>
      <c r="Z27" s="2">
        <v>18</v>
      </c>
      <c r="AA27" s="2">
        <v>20</v>
      </c>
      <c r="AB27" s="3">
        <v>1415</v>
      </c>
      <c r="AD27">
        <f t="shared" si="26"/>
        <v>11</v>
      </c>
      <c r="AE27">
        <f t="shared" si="1"/>
        <v>7</v>
      </c>
      <c r="AF27">
        <f t="shared" si="2"/>
        <v>3</v>
      </c>
      <c r="AG27">
        <f t="shared" si="3"/>
        <v>9</v>
      </c>
      <c r="AH27">
        <f t="shared" si="4"/>
        <v>11</v>
      </c>
      <c r="AI27">
        <f t="shared" si="5"/>
        <v>27</v>
      </c>
      <c r="AJ27">
        <f t="shared" si="6"/>
        <v>7</v>
      </c>
      <c r="AK27">
        <f t="shared" si="7"/>
        <v>19</v>
      </c>
      <c r="AL27">
        <f t="shared" si="8"/>
        <v>14</v>
      </c>
      <c r="AM27">
        <f t="shared" si="9"/>
        <v>17</v>
      </c>
      <c r="AN27">
        <f t="shared" si="10"/>
        <v>17</v>
      </c>
      <c r="AO27">
        <f t="shared" si="11"/>
        <v>21</v>
      </c>
      <c r="AP27">
        <f t="shared" si="12"/>
        <v>6</v>
      </c>
      <c r="AQ27">
        <f t="shared" si="13"/>
        <v>10</v>
      </c>
      <c r="AR27">
        <f t="shared" si="14"/>
        <v>5</v>
      </c>
      <c r="AS27">
        <f t="shared" si="15"/>
        <v>22</v>
      </c>
      <c r="AT27">
        <f t="shared" si="16"/>
        <v>14</v>
      </c>
      <c r="AU27">
        <f t="shared" si="17"/>
        <v>6</v>
      </c>
      <c r="AV27">
        <f t="shared" si="18"/>
        <v>22</v>
      </c>
      <c r="AW27">
        <f t="shared" si="19"/>
        <v>26</v>
      </c>
      <c r="AX27">
        <f t="shared" si="20"/>
        <v>14</v>
      </c>
      <c r="AY27">
        <f t="shared" si="21"/>
        <v>20</v>
      </c>
      <c r="AZ27">
        <f t="shared" si="22"/>
        <v>20</v>
      </c>
      <c r="BA27">
        <f t="shared" si="23"/>
        <v>24</v>
      </c>
      <c r="BB27">
        <f t="shared" si="24"/>
        <v>12</v>
      </c>
      <c r="BC27">
        <f t="shared" si="25"/>
        <v>10</v>
      </c>
      <c r="BD27" s="4">
        <f t="shared" si="27"/>
        <v>1415</v>
      </c>
    </row>
    <row r="28" spans="1:56" ht="15" thickBot="1" x14ac:dyDescent="0.35">
      <c r="A28" s="1" t="s">
        <v>53</v>
      </c>
      <c r="B28" s="2">
        <v>2</v>
      </c>
      <c r="C28" s="2">
        <v>4</v>
      </c>
      <c r="D28" s="2">
        <v>11</v>
      </c>
      <c r="E28" s="2">
        <v>1</v>
      </c>
      <c r="F28" s="2">
        <v>2</v>
      </c>
      <c r="G28" s="2">
        <v>7</v>
      </c>
      <c r="H28" s="2">
        <v>4</v>
      </c>
      <c r="I28" s="2">
        <v>3</v>
      </c>
      <c r="J28" s="2">
        <v>5</v>
      </c>
      <c r="K28" s="2">
        <v>5</v>
      </c>
      <c r="L28" s="2">
        <v>4</v>
      </c>
      <c r="M28" s="2">
        <v>11</v>
      </c>
      <c r="N28" s="2">
        <v>4</v>
      </c>
      <c r="O28" s="2">
        <v>24</v>
      </c>
      <c r="P28" s="2">
        <v>13</v>
      </c>
      <c r="Q28" s="2">
        <v>2</v>
      </c>
      <c r="R28" s="2">
        <v>25</v>
      </c>
      <c r="S28" s="2">
        <v>19</v>
      </c>
      <c r="T28" s="2">
        <v>5</v>
      </c>
      <c r="U28" s="2">
        <v>7</v>
      </c>
      <c r="V28" s="2">
        <v>1</v>
      </c>
      <c r="W28" s="2">
        <v>16</v>
      </c>
      <c r="X28" s="2">
        <v>2</v>
      </c>
      <c r="Y28" s="2">
        <v>4</v>
      </c>
      <c r="Z28" s="2">
        <v>2</v>
      </c>
      <c r="AA28" s="2">
        <v>4</v>
      </c>
      <c r="AB28" s="3">
        <v>5028</v>
      </c>
      <c r="AD28">
        <f t="shared" si="26"/>
        <v>28</v>
      </c>
      <c r="AE28">
        <f t="shared" si="1"/>
        <v>26</v>
      </c>
      <c r="AF28">
        <f t="shared" si="2"/>
        <v>19</v>
      </c>
      <c r="AG28">
        <f t="shared" si="3"/>
        <v>29</v>
      </c>
      <c r="AH28">
        <f t="shared" si="4"/>
        <v>28</v>
      </c>
      <c r="AI28">
        <f t="shared" si="5"/>
        <v>23</v>
      </c>
      <c r="AJ28">
        <f t="shared" si="6"/>
        <v>26</v>
      </c>
      <c r="AK28">
        <f t="shared" si="7"/>
        <v>27</v>
      </c>
      <c r="AL28">
        <f t="shared" si="8"/>
        <v>25</v>
      </c>
      <c r="AM28">
        <f t="shared" si="9"/>
        <v>25</v>
      </c>
      <c r="AN28">
        <f t="shared" si="10"/>
        <v>26</v>
      </c>
      <c r="AO28">
        <f t="shared" si="11"/>
        <v>19</v>
      </c>
      <c r="AP28">
        <f t="shared" si="12"/>
        <v>26</v>
      </c>
      <c r="AQ28">
        <f t="shared" si="13"/>
        <v>6</v>
      </c>
      <c r="AR28">
        <f t="shared" si="14"/>
        <v>17</v>
      </c>
      <c r="AS28">
        <f t="shared" si="15"/>
        <v>28</v>
      </c>
      <c r="AT28">
        <f t="shared" si="16"/>
        <v>5</v>
      </c>
      <c r="AU28">
        <f t="shared" si="17"/>
        <v>11</v>
      </c>
      <c r="AV28">
        <f t="shared" si="18"/>
        <v>25</v>
      </c>
      <c r="AW28">
        <f t="shared" si="19"/>
        <v>23</v>
      </c>
      <c r="AX28">
        <f t="shared" si="20"/>
        <v>29</v>
      </c>
      <c r="AY28">
        <f t="shared" si="21"/>
        <v>14</v>
      </c>
      <c r="AZ28">
        <f t="shared" si="22"/>
        <v>28</v>
      </c>
      <c r="BA28">
        <f t="shared" si="23"/>
        <v>26</v>
      </c>
      <c r="BB28">
        <f t="shared" si="24"/>
        <v>28</v>
      </c>
      <c r="BC28">
        <f t="shared" si="25"/>
        <v>26</v>
      </c>
      <c r="BD28" s="4">
        <f t="shared" si="27"/>
        <v>5028</v>
      </c>
    </row>
    <row r="29" spans="1:56" ht="15" thickBot="1" x14ac:dyDescent="0.35">
      <c r="A29" s="1" t="s">
        <v>54</v>
      </c>
      <c r="B29" s="2">
        <v>6</v>
      </c>
      <c r="C29" s="2">
        <v>16</v>
      </c>
      <c r="D29" s="2">
        <v>10</v>
      </c>
      <c r="E29" s="2">
        <v>10</v>
      </c>
      <c r="F29" s="2">
        <v>11</v>
      </c>
      <c r="G29" s="2">
        <v>12</v>
      </c>
      <c r="H29" s="2">
        <v>12</v>
      </c>
      <c r="I29" s="2">
        <v>5</v>
      </c>
      <c r="J29" s="2">
        <v>12</v>
      </c>
      <c r="K29" s="2">
        <v>17</v>
      </c>
      <c r="L29" s="2">
        <v>9</v>
      </c>
      <c r="M29" s="2">
        <v>10</v>
      </c>
      <c r="N29" s="2">
        <v>16</v>
      </c>
      <c r="O29" s="2">
        <v>23</v>
      </c>
      <c r="P29" s="2">
        <v>17</v>
      </c>
      <c r="Q29" s="2">
        <v>6</v>
      </c>
      <c r="R29" s="2">
        <v>24</v>
      </c>
      <c r="S29" s="2">
        <v>23</v>
      </c>
      <c r="T29" s="2">
        <v>10</v>
      </c>
      <c r="U29" s="2">
        <v>6</v>
      </c>
      <c r="V29" s="2">
        <v>6</v>
      </c>
      <c r="W29" s="2">
        <v>9</v>
      </c>
      <c r="X29" s="2">
        <v>17</v>
      </c>
      <c r="Y29" s="2">
        <v>11</v>
      </c>
      <c r="Z29" s="2">
        <v>10</v>
      </c>
      <c r="AA29" s="2">
        <v>13</v>
      </c>
      <c r="AB29" s="3">
        <v>6351</v>
      </c>
      <c r="AD29">
        <f t="shared" si="26"/>
        <v>24</v>
      </c>
      <c r="AE29">
        <f t="shared" si="1"/>
        <v>14</v>
      </c>
      <c r="AF29">
        <f t="shared" si="2"/>
        <v>20</v>
      </c>
      <c r="AG29">
        <f t="shared" si="3"/>
        <v>20</v>
      </c>
      <c r="AH29">
        <f t="shared" si="4"/>
        <v>19</v>
      </c>
      <c r="AI29">
        <f t="shared" si="5"/>
        <v>18</v>
      </c>
      <c r="AJ29">
        <f t="shared" si="6"/>
        <v>18</v>
      </c>
      <c r="AK29">
        <f t="shared" si="7"/>
        <v>25</v>
      </c>
      <c r="AL29">
        <f t="shared" si="8"/>
        <v>18</v>
      </c>
      <c r="AM29">
        <f t="shared" si="9"/>
        <v>13</v>
      </c>
      <c r="AN29">
        <f t="shared" si="10"/>
        <v>21</v>
      </c>
      <c r="AO29">
        <f t="shared" si="11"/>
        <v>20</v>
      </c>
      <c r="AP29">
        <f t="shared" si="12"/>
        <v>14</v>
      </c>
      <c r="AQ29">
        <f t="shared" si="13"/>
        <v>7</v>
      </c>
      <c r="AR29">
        <f t="shared" si="14"/>
        <v>13</v>
      </c>
      <c r="AS29">
        <f t="shared" si="15"/>
        <v>24</v>
      </c>
      <c r="AT29">
        <f t="shared" si="16"/>
        <v>6</v>
      </c>
      <c r="AU29">
        <f t="shared" si="17"/>
        <v>7</v>
      </c>
      <c r="AV29">
        <f t="shared" si="18"/>
        <v>20</v>
      </c>
      <c r="AW29">
        <f t="shared" si="19"/>
        <v>24</v>
      </c>
      <c r="AX29">
        <f t="shared" si="20"/>
        <v>24</v>
      </c>
      <c r="AY29">
        <f t="shared" si="21"/>
        <v>21</v>
      </c>
      <c r="AZ29">
        <f t="shared" si="22"/>
        <v>13</v>
      </c>
      <c r="BA29">
        <f t="shared" si="23"/>
        <v>19</v>
      </c>
      <c r="BB29">
        <f t="shared" si="24"/>
        <v>20</v>
      </c>
      <c r="BC29">
        <f t="shared" si="25"/>
        <v>17</v>
      </c>
      <c r="BD29" s="4">
        <f t="shared" si="27"/>
        <v>6351</v>
      </c>
    </row>
    <row r="30" spans="1:56" ht="15" thickBot="1" x14ac:dyDescent="0.35">
      <c r="A30" s="1" t="s">
        <v>55</v>
      </c>
      <c r="B30" s="2">
        <v>7</v>
      </c>
      <c r="C30" s="2">
        <v>14</v>
      </c>
      <c r="D30" s="2">
        <v>15</v>
      </c>
      <c r="E30" s="2">
        <v>12</v>
      </c>
      <c r="F30" s="2">
        <v>15</v>
      </c>
      <c r="G30" s="2">
        <v>16</v>
      </c>
      <c r="H30" s="2">
        <v>16</v>
      </c>
      <c r="I30" s="2">
        <v>12</v>
      </c>
      <c r="J30" s="2">
        <v>10</v>
      </c>
      <c r="K30" s="2">
        <v>16</v>
      </c>
      <c r="L30" s="2">
        <v>20</v>
      </c>
      <c r="M30" s="2">
        <v>14</v>
      </c>
      <c r="N30" s="2">
        <v>9</v>
      </c>
      <c r="O30" s="2">
        <v>16</v>
      </c>
      <c r="P30" s="2">
        <v>14</v>
      </c>
      <c r="Q30" s="2">
        <v>15</v>
      </c>
      <c r="R30" s="2">
        <v>10</v>
      </c>
      <c r="S30" s="2">
        <v>12</v>
      </c>
      <c r="T30" s="2">
        <v>15</v>
      </c>
      <c r="U30" s="2">
        <v>12</v>
      </c>
      <c r="V30" s="2">
        <v>11</v>
      </c>
      <c r="W30" s="2">
        <v>12</v>
      </c>
      <c r="X30" s="2">
        <v>18</v>
      </c>
      <c r="Y30" s="2">
        <v>8</v>
      </c>
      <c r="Z30" s="2">
        <v>12</v>
      </c>
      <c r="AA30" s="2">
        <v>17</v>
      </c>
      <c r="AB30" s="3">
        <v>2671</v>
      </c>
      <c r="AD30">
        <f t="shared" si="26"/>
        <v>23</v>
      </c>
      <c r="AE30">
        <f t="shared" si="1"/>
        <v>16</v>
      </c>
      <c r="AF30">
        <f t="shared" si="2"/>
        <v>15</v>
      </c>
      <c r="AG30">
        <f t="shared" si="3"/>
        <v>18</v>
      </c>
      <c r="AH30">
        <f t="shared" si="4"/>
        <v>15</v>
      </c>
      <c r="AI30">
        <f t="shared" si="5"/>
        <v>14</v>
      </c>
      <c r="AJ30">
        <f t="shared" si="6"/>
        <v>14</v>
      </c>
      <c r="AK30">
        <f t="shared" si="7"/>
        <v>18</v>
      </c>
      <c r="AL30">
        <f t="shared" si="8"/>
        <v>20</v>
      </c>
      <c r="AM30">
        <f t="shared" si="9"/>
        <v>14</v>
      </c>
      <c r="AN30">
        <f t="shared" si="10"/>
        <v>10</v>
      </c>
      <c r="AO30">
        <f t="shared" si="11"/>
        <v>16</v>
      </c>
      <c r="AP30">
        <f t="shared" si="12"/>
        <v>21</v>
      </c>
      <c r="AQ30">
        <f t="shared" si="13"/>
        <v>14</v>
      </c>
      <c r="AR30">
        <f t="shared" si="14"/>
        <v>16</v>
      </c>
      <c r="AS30">
        <f t="shared" si="15"/>
        <v>15</v>
      </c>
      <c r="AT30">
        <f t="shared" si="16"/>
        <v>20</v>
      </c>
      <c r="AU30">
        <f t="shared" si="17"/>
        <v>18</v>
      </c>
      <c r="AV30">
        <f t="shared" si="18"/>
        <v>15</v>
      </c>
      <c r="AW30">
        <f t="shared" si="19"/>
        <v>18</v>
      </c>
      <c r="AX30">
        <f t="shared" si="20"/>
        <v>19</v>
      </c>
      <c r="AY30">
        <f t="shared" si="21"/>
        <v>18</v>
      </c>
      <c r="AZ30">
        <f t="shared" si="22"/>
        <v>12</v>
      </c>
      <c r="BA30">
        <f t="shared" si="23"/>
        <v>22</v>
      </c>
      <c r="BB30">
        <f t="shared" si="24"/>
        <v>18</v>
      </c>
      <c r="BC30">
        <f t="shared" si="25"/>
        <v>13</v>
      </c>
      <c r="BD30" s="4">
        <f t="shared" si="27"/>
        <v>2671</v>
      </c>
    </row>
    <row r="31" spans="1:56" ht="15" thickBot="1" x14ac:dyDescent="0.35">
      <c r="A31" s="1" t="s">
        <v>56</v>
      </c>
      <c r="B31" s="2">
        <v>9</v>
      </c>
      <c r="C31" s="2">
        <v>8</v>
      </c>
      <c r="D31" s="2">
        <v>16</v>
      </c>
      <c r="E31" s="2">
        <v>8</v>
      </c>
      <c r="F31" s="2">
        <v>8</v>
      </c>
      <c r="G31" s="2">
        <v>6</v>
      </c>
      <c r="H31" s="2">
        <v>6</v>
      </c>
      <c r="I31" s="2">
        <v>9</v>
      </c>
      <c r="J31" s="2">
        <v>8</v>
      </c>
      <c r="K31" s="2">
        <v>8</v>
      </c>
      <c r="L31" s="2">
        <v>5</v>
      </c>
      <c r="M31" s="2">
        <v>12</v>
      </c>
      <c r="N31" s="2">
        <v>10</v>
      </c>
      <c r="O31" s="2">
        <v>8</v>
      </c>
      <c r="P31" s="2">
        <v>10</v>
      </c>
      <c r="Q31" s="2">
        <v>9</v>
      </c>
      <c r="R31" s="2">
        <v>11</v>
      </c>
      <c r="S31" s="2">
        <v>9</v>
      </c>
      <c r="T31" s="2">
        <v>6</v>
      </c>
      <c r="U31" s="2">
        <v>20</v>
      </c>
      <c r="V31" s="2">
        <v>9</v>
      </c>
      <c r="W31" s="2">
        <v>8</v>
      </c>
      <c r="X31" s="2">
        <v>12</v>
      </c>
      <c r="Y31" s="2">
        <v>13</v>
      </c>
      <c r="Z31" s="2">
        <v>8</v>
      </c>
      <c r="AA31" s="2">
        <v>12</v>
      </c>
      <c r="AB31" s="3">
        <v>2133</v>
      </c>
      <c r="AD31">
        <f t="shared" si="26"/>
        <v>21</v>
      </c>
      <c r="AE31">
        <f t="shared" si="1"/>
        <v>22</v>
      </c>
      <c r="AF31">
        <f t="shared" si="2"/>
        <v>14</v>
      </c>
      <c r="AG31">
        <f t="shared" si="3"/>
        <v>22</v>
      </c>
      <c r="AH31">
        <f t="shared" si="4"/>
        <v>22</v>
      </c>
      <c r="AI31">
        <f t="shared" si="5"/>
        <v>24</v>
      </c>
      <c r="AJ31">
        <f t="shared" si="6"/>
        <v>24</v>
      </c>
      <c r="AK31">
        <f t="shared" si="7"/>
        <v>21</v>
      </c>
      <c r="AL31">
        <f t="shared" si="8"/>
        <v>22</v>
      </c>
      <c r="AM31">
        <f t="shared" si="9"/>
        <v>22</v>
      </c>
      <c r="AN31">
        <f t="shared" si="10"/>
        <v>25</v>
      </c>
      <c r="AO31">
        <f t="shared" si="11"/>
        <v>18</v>
      </c>
      <c r="AP31">
        <f t="shared" si="12"/>
        <v>20</v>
      </c>
      <c r="AQ31">
        <f t="shared" si="13"/>
        <v>22</v>
      </c>
      <c r="AR31">
        <f t="shared" si="14"/>
        <v>20</v>
      </c>
      <c r="AS31">
        <f t="shared" si="15"/>
        <v>21</v>
      </c>
      <c r="AT31">
        <f t="shared" si="16"/>
        <v>19</v>
      </c>
      <c r="AU31">
        <f t="shared" si="17"/>
        <v>21</v>
      </c>
      <c r="AV31">
        <f t="shared" si="18"/>
        <v>24</v>
      </c>
      <c r="AW31">
        <f t="shared" si="19"/>
        <v>10</v>
      </c>
      <c r="AX31">
        <f t="shared" si="20"/>
        <v>21</v>
      </c>
      <c r="AY31">
        <f t="shared" si="21"/>
        <v>22</v>
      </c>
      <c r="AZ31">
        <f t="shared" si="22"/>
        <v>18</v>
      </c>
      <c r="BA31">
        <f t="shared" si="23"/>
        <v>17</v>
      </c>
      <c r="BB31">
        <f t="shared" si="24"/>
        <v>22</v>
      </c>
      <c r="BC31">
        <f t="shared" si="25"/>
        <v>18</v>
      </c>
      <c r="BD31" s="4">
        <f t="shared" si="27"/>
        <v>2133</v>
      </c>
    </row>
    <row r="35" spans="1:56" ht="15" thickBot="1" x14ac:dyDescent="0.35">
      <c r="B35" t="s">
        <v>57</v>
      </c>
      <c r="C35" t="s">
        <v>57</v>
      </c>
      <c r="D35" t="s">
        <v>57</v>
      </c>
      <c r="E35" t="s">
        <v>57</v>
      </c>
      <c r="F35" t="s">
        <v>57</v>
      </c>
      <c r="G35" t="s">
        <v>57</v>
      </c>
      <c r="H35" t="s">
        <v>57</v>
      </c>
      <c r="I35" t="s">
        <v>57</v>
      </c>
      <c r="J35" t="s">
        <v>57</v>
      </c>
      <c r="K35" t="s">
        <v>57</v>
      </c>
      <c r="L35" t="s">
        <v>57</v>
      </c>
      <c r="M35" t="s">
        <v>57</v>
      </c>
      <c r="N35" t="s">
        <v>57</v>
      </c>
      <c r="O35" t="s">
        <v>57</v>
      </c>
      <c r="P35" t="s">
        <v>57</v>
      </c>
      <c r="Q35" t="s">
        <v>57</v>
      </c>
      <c r="R35" t="s">
        <v>57</v>
      </c>
      <c r="S35" t="s">
        <v>57</v>
      </c>
      <c r="T35" t="s">
        <v>57</v>
      </c>
      <c r="U35" t="s">
        <v>57</v>
      </c>
      <c r="V35" t="s">
        <v>57</v>
      </c>
      <c r="W35" t="s">
        <v>57</v>
      </c>
      <c r="X35" t="s">
        <v>57</v>
      </c>
      <c r="Y35" t="s">
        <v>57</v>
      </c>
      <c r="Z35" t="s">
        <v>57</v>
      </c>
      <c r="AA35" t="s">
        <v>57</v>
      </c>
      <c r="AD35" t="s">
        <v>58</v>
      </c>
      <c r="AE35" t="s">
        <v>58</v>
      </c>
      <c r="AF35" t="s">
        <v>58</v>
      </c>
      <c r="AG35" t="s">
        <v>58</v>
      </c>
      <c r="AH35" t="s">
        <v>58</v>
      </c>
      <c r="AI35" t="s">
        <v>58</v>
      </c>
      <c r="AJ35" t="s">
        <v>58</v>
      </c>
      <c r="AK35" t="s">
        <v>58</v>
      </c>
      <c r="AL35" t="s">
        <v>58</v>
      </c>
      <c r="AM35" t="s">
        <v>58</v>
      </c>
      <c r="AN35" t="s">
        <v>58</v>
      </c>
      <c r="AO35" t="s">
        <v>58</v>
      </c>
      <c r="AP35" t="s">
        <v>58</v>
      </c>
      <c r="AQ35" t="s">
        <v>58</v>
      </c>
      <c r="AR35" t="s">
        <v>58</v>
      </c>
      <c r="AS35" t="s">
        <v>58</v>
      </c>
      <c r="AT35" t="s">
        <v>58</v>
      </c>
      <c r="AU35" t="s">
        <v>58</v>
      </c>
      <c r="AV35" t="s">
        <v>58</v>
      </c>
      <c r="AW35" t="s">
        <v>58</v>
      </c>
      <c r="AX35" t="s">
        <v>58</v>
      </c>
      <c r="AY35" t="s">
        <v>58</v>
      </c>
      <c r="AZ35" t="s">
        <v>58</v>
      </c>
      <c r="BA35" t="s">
        <v>58</v>
      </c>
      <c r="BB35" t="s">
        <v>58</v>
      </c>
      <c r="BC35" t="s">
        <v>58</v>
      </c>
      <c r="BD35" t="s">
        <v>58</v>
      </c>
    </row>
    <row r="36" spans="1:56" ht="15" thickBot="1" x14ac:dyDescent="0.35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7</v>
      </c>
      <c r="I36" s="1" t="s">
        <v>8</v>
      </c>
      <c r="J36" s="1" t="s">
        <v>9</v>
      </c>
      <c r="K36" s="1" t="s">
        <v>10</v>
      </c>
      <c r="L36" s="1" t="s">
        <v>11</v>
      </c>
      <c r="M36" s="1" t="s">
        <v>12</v>
      </c>
      <c r="N36" s="1" t="s">
        <v>13</v>
      </c>
      <c r="O36" s="1" t="s">
        <v>14</v>
      </c>
      <c r="P36" s="1" t="s">
        <v>15</v>
      </c>
      <c r="Q36" s="1" t="s">
        <v>16</v>
      </c>
      <c r="R36" s="1" t="s">
        <v>17</v>
      </c>
      <c r="S36" s="1" t="s">
        <v>18</v>
      </c>
      <c r="T36" s="1" t="s">
        <v>19</v>
      </c>
      <c r="U36" s="1" t="s">
        <v>20</v>
      </c>
      <c r="V36" s="1" t="s">
        <v>21</v>
      </c>
      <c r="W36" s="1" t="s">
        <v>22</v>
      </c>
      <c r="X36" s="1" t="s">
        <v>23</v>
      </c>
      <c r="Y36" s="1" t="s">
        <v>24</v>
      </c>
      <c r="Z36" s="1" t="s">
        <v>25</v>
      </c>
      <c r="AA36" s="1" t="s">
        <v>26</v>
      </c>
      <c r="AB36" s="1" t="s">
        <v>27</v>
      </c>
      <c r="AD36" t="str">
        <f>B36</f>
        <v>X(A1)</v>
      </c>
      <c r="AE36" t="str">
        <f t="shared" ref="AE36:AE51" si="28">C36</f>
        <v>X(A2)</v>
      </c>
      <c r="AF36" t="str">
        <f t="shared" ref="AF36:AF51" si="29">D36</f>
        <v>X(A3)</v>
      </c>
      <c r="AG36" t="str">
        <f t="shared" ref="AG36:AG51" si="30">E36</f>
        <v>X(A4)</v>
      </c>
      <c r="AH36" t="str">
        <f t="shared" ref="AH36:AH51" si="31">F36</f>
        <v>X(A5)</v>
      </c>
      <c r="AI36" t="str">
        <f t="shared" ref="AI36:AI51" si="32">G36</f>
        <v>X(A6)</v>
      </c>
      <c r="AJ36" t="str">
        <f t="shared" ref="AJ36:AJ51" si="33">H36</f>
        <v>X(A7)</v>
      </c>
      <c r="AK36" t="str">
        <f t="shared" ref="AK36:AK51" si="34">I36</f>
        <v>X(A8)</v>
      </c>
      <c r="AL36" t="str">
        <f t="shared" ref="AL36:AL51" si="35">J36</f>
        <v>X(A9)</v>
      </c>
      <c r="AM36" t="str">
        <f t="shared" ref="AM36:AM51" si="36">K36</f>
        <v>X(A10)</v>
      </c>
      <c r="AN36" t="str">
        <f t="shared" ref="AN36:AN51" si="37">L36</f>
        <v>X(A11)</v>
      </c>
      <c r="AO36" t="str">
        <f t="shared" ref="AO36:AO51" si="38">M36</f>
        <v>X(A12)</v>
      </c>
      <c r="AP36" t="str">
        <f t="shared" ref="AP36:AP51" si="39">N36</f>
        <v>X(A13)</v>
      </c>
      <c r="AQ36" t="str">
        <f t="shared" ref="AQ36:AQ51" si="40">O36</f>
        <v>X(A14)</v>
      </c>
      <c r="AR36" t="str">
        <f t="shared" ref="AR36:AR51" si="41">P36</f>
        <v>X(A15)</v>
      </c>
      <c r="AS36" t="str">
        <f t="shared" ref="AS36:AS51" si="42">Q36</f>
        <v>X(A16)</v>
      </c>
      <c r="AT36" t="str">
        <f t="shared" ref="AT36:AT51" si="43">R36</f>
        <v>X(A17)</v>
      </c>
      <c r="AU36" t="str">
        <f t="shared" ref="AU36:AU51" si="44">S36</f>
        <v>X(A18)</v>
      </c>
      <c r="AV36" t="str">
        <f t="shared" ref="AV36:AV51" si="45">T36</f>
        <v>X(A19)</v>
      </c>
      <c r="AW36" t="str">
        <f t="shared" ref="AW36:AW51" si="46">U36</f>
        <v>X(A20)</v>
      </c>
      <c r="AX36" t="str">
        <f t="shared" ref="AX36:AX51" si="47">V36</f>
        <v>X(A21)</v>
      </c>
      <c r="AY36" t="str">
        <f t="shared" ref="AY36:AY51" si="48">W36</f>
        <v>X(A22)</v>
      </c>
      <c r="AZ36" t="str">
        <f t="shared" ref="AZ36:AZ51" si="49">X36</f>
        <v>X(A23)</v>
      </c>
      <c r="BA36" t="str">
        <f t="shared" ref="BA36:BA51" si="50">Y36</f>
        <v>X(A24)</v>
      </c>
      <c r="BB36" t="str">
        <f t="shared" ref="BB36:BB51" si="51">Z36</f>
        <v>X(A25)</v>
      </c>
      <c r="BC36" t="str">
        <f t="shared" ref="BC36:BC51" si="52">AA36</f>
        <v>X(A26)</v>
      </c>
      <c r="BD36" t="str">
        <f t="shared" ref="BD36:BD65" si="53">AB36</f>
        <v>Y(A27)</v>
      </c>
    </row>
    <row r="37" spans="1:56" ht="15" thickBot="1" x14ac:dyDescent="0.35">
      <c r="A37" s="1" t="s">
        <v>28</v>
      </c>
      <c r="B37" s="2">
        <v>3</v>
      </c>
      <c r="C37" s="2">
        <v>1</v>
      </c>
      <c r="D37" s="2">
        <v>13</v>
      </c>
      <c r="E37" s="2">
        <v>3</v>
      </c>
      <c r="F37" s="2">
        <v>4</v>
      </c>
      <c r="G37" s="2">
        <v>1</v>
      </c>
      <c r="H37" s="2">
        <v>1</v>
      </c>
      <c r="I37" s="2">
        <v>1</v>
      </c>
      <c r="J37" s="2">
        <v>2</v>
      </c>
      <c r="K37" s="2">
        <v>1</v>
      </c>
      <c r="L37" s="2">
        <v>1</v>
      </c>
      <c r="M37" s="2">
        <v>5</v>
      </c>
      <c r="N37" s="2">
        <v>6</v>
      </c>
      <c r="O37" s="2">
        <v>2</v>
      </c>
      <c r="P37" s="2">
        <v>3</v>
      </c>
      <c r="Q37" s="2">
        <v>3</v>
      </c>
      <c r="R37" s="2">
        <v>5</v>
      </c>
      <c r="S37" s="2">
        <v>3</v>
      </c>
      <c r="T37" s="2">
        <v>2</v>
      </c>
      <c r="U37" s="2">
        <v>26</v>
      </c>
      <c r="V37" s="2">
        <v>2</v>
      </c>
      <c r="W37" s="2">
        <v>2</v>
      </c>
      <c r="X37" s="2">
        <v>6</v>
      </c>
      <c r="Y37" s="2">
        <v>14</v>
      </c>
      <c r="Z37" s="2">
        <v>5</v>
      </c>
      <c r="AA37" s="2">
        <v>5</v>
      </c>
      <c r="AB37" s="5">
        <f>AB3*1000</f>
        <v>2521000</v>
      </c>
      <c r="AD37">
        <f>30-B37</f>
        <v>27</v>
      </c>
      <c r="AE37">
        <f t="shared" ref="AE37:AE65" si="54">30-C37</f>
        <v>29</v>
      </c>
      <c r="AF37">
        <f t="shared" ref="AF37:AF65" si="55">30-D37</f>
        <v>17</v>
      </c>
      <c r="AG37">
        <f t="shared" ref="AG37:AG65" si="56">30-E37</f>
        <v>27</v>
      </c>
      <c r="AH37">
        <f t="shared" ref="AH37:AH65" si="57">30-F37</f>
        <v>26</v>
      </c>
      <c r="AI37">
        <f t="shared" ref="AI37:AI65" si="58">30-G37</f>
        <v>29</v>
      </c>
      <c r="AJ37">
        <f t="shared" ref="AJ37:AJ65" si="59">30-H37</f>
        <v>29</v>
      </c>
      <c r="AK37">
        <f t="shared" ref="AK37:AK65" si="60">30-I37</f>
        <v>29</v>
      </c>
      <c r="AL37">
        <f t="shared" ref="AL37:AL65" si="61">30-J37</f>
        <v>28</v>
      </c>
      <c r="AM37">
        <f t="shared" ref="AM37:AM65" si="62">30-K37</f>
        <v>29</v>
      </c>
      <c r="AN37">
        <f t="shared" ref="AN37:AN65" si="63">30-L37</f>
        <v>29</v>
      </c>
      <c r="AO37">
        <f t="shared" ref="AO37:AO65" si="64">30-M37</f>
        <v>25</v>
      </c>
      <c r="AP37">
        <f t="shared" ref="AP37:AP65" si="65">30-N37</f>
        <v>24</v>
      </c>
      <c r="AQ37">
        <f t="shared" ref="AQ37:AQ65" si="66">30-O37</f>
        <v>28</v>
      </c>
      <c r="AR37">
        <f t="shared" ref="AR37:AR65" si="67">30-P37</f>
        <v>27</v>
      </c>
      <c r="AS37">
        <f t="shared" ref="AS37:AS65" si="68">30-Q37</f>
        <v>27</v>
      </c>
      <c r="AT37">
        <f t="shared" ref="AT37:AT65" si="69">30-R37</f>
        <v>25</v>
      </c>
      <c r="AU37">
        <f t="shared" ref="AU37:AU65" si="70">30-S37</f>
        <v>27</v>
      </c>
      <c r="AV37">
        <f t="shared" ref="AV37:AV65" si="71">30-T37</f>
        <v>28</v>
      </c>
      <c r="AW37">
        <f t="shared" ref="AW37:AW65" si="72">30-U37</f>
        <v>4</v>
      </c>
      <c r="AX37">
        <f t="shared" ref="AX37:AX65" si="73">30-V37</f>
        <v>28</v>
      </c>
      <c r="AY37">
        <f t="shared" ref="AY37:AY65" si="74">30-W37</f>
        <v>28</v>
      </c>
      <c r="AZ37">
        <f t="shared" ref="AZ37:AZ65" si="75">30-X37</f>
        <v>24</v>
      </c>
      <c r="BA37">
        <f t="shared" ref="BA37:BA65" si="76">30-Y37</f>
        <v>16</v>
      </c>
      <c r="BB37">
        <f t="shared" ref="BB37:BB65" si="77">30-Z37</f>
        <v>25</v>
      </c>
      <c r="BC37">
        <f t="shared" ref="BC37:BC65" si="78">30-AA37</f>
        <v>25</v>
      </c>
      <c r="BD37" s="6">
        <f t="shared" si="53"/>
        <v>2521000</v>
      </c>
    </row>
    <row r="38" spans="1:56" ht="15" thickBot="1" x14ac:dyDescent="0.35">
      <c r="A38" s="1" t="s">
        <v>29</v>
      </c>
      <c r="B38" s="2">
        <v>3</v>
      </c>
      <c r="C38" s="2">
        <v>1</v>
      </c>
      <c r="D38" s="2">
        <v>13</v>
      </c>
      <c r="E38" s="2">
        <v>3</v>
      </c>
      <c r="F38" s="2">
        <v>4</v>
      </c>
      <c r="G38" s="2">
        <v>1</v>
      </c>
      <c r="H38" s="2">
        <v>1</v>
      </c>
      <c r="I38" s="2">
        <v>1</v>
      </c>
      <c r="J38" s="2">
        <v>2</v>
      </c>
      <c r="K38" s="2">
        <v>1</v>
      </c>
      <c r="L38" s="2">
        <v>1</v>
      </c>
      <c r="M38" s="2">
        <v>5</v>
      </c>
      <c r="N38" s="2">
        <v>6</v>
      </c>
      <c r="O38" s="2">
        <v>2</v>
      </c>
      <c r="P38" s="2">
        <v>3</v>
      </c>
      <c r="Q38" s="2">
        <v>3</v>
      </c>
      <c r="R38" s="2">
        <v>5</v>
      </c>
      <c r="S38" s="2">
        <v>3</v>
      </c>
      <c r="T38" s="2">
        <v>2</v>
      </c>
      <c r="U38" s="2">
        <v>26</v>
      </c>
      <c r="V38" s="2">
        <v>2</v>
      </c>
      <c r="W38" s="2">
        <v>2</v>
      </c>
      <c r="X38" s="2">
        <v>6</v>
      </c>
      <c r="Y38" s="2">
        <v>14</v>
      </c>
      <c r="Z38" s="2">
        <v>5</v>
      </c>
      <c r="AA38" s="2">
        <v>5</v>
      </c>
      <c r="AB38" s="5">
        <f t="shared" ref="AB38:AB65" si="79">AB4*1000</f>
        <v>2521000</v>
      </c>
      <c r="AD38">
        <f t="shared" ref="AD38:AD65" si="80">30-B38</f>
        <v>27</v>
      </c>
      <c r="AE38">
        <f t="shared" si="54"/>
        <v>29</v>
      </c>
      <c r="AF38">
        <f t="shared" si="55"/>
        <v>17</v>
      </c>
      <c r="AG38">
        <f t="shared" si="56"/>
        <v>27</v>
      </c>
      <c r="AH38">
        <f t="shared" si="57"/>
        <v>26</v>
      </c>
      <c r="AI38">
        <f t="shared" si="58"/>
        <v>29</v>
      </c>
      <c r="AJ38">
        <f t="shared" si="59"/>
        <v>29</v>
      </c>
      <c r="AK38">
        <f t="shared" si="60"/>
        <v>29</v>
      </c>
      <c r="AL38">
        <f t="shared" si="61"/>
        <v>28</v>
      </c>
      <c r="AM38">
        <f t="shared" si="62"/>
        <v>29</v>
      </c>
      <c r="AN38">
        <f t="shared" si="63"/>
        <v>29</v>
      </c>
      <c r="AO38">
        <f t="shared" si="64"/>
        <v>25</v>
      </c>
      <c r="AP38">
        <f t="shared" si="65"/>
        <v>24</v>
      </c>
      <c r="AQ38">
        <f t="shared" si="66"/>
        <v>28</v>
      </c>
      <c r="AR38">
        <f t="shared" si="67"/>
        <v>27</v>
      </c>
      <c r="AS38">
        <f t="shared" si="68"/>
        <v>27</v>
      </c>
      <c r="AT38">
        <f t="shared" si="69"/>
        <v>25</v>
      </c>
      <c r="AU38">
        <f t="shared" si="70"/>
        <v>27</v>
      </c>
      <c r="AV38">
        <f t="shared" si="71"/>
        <v>28</v>
      </c>
      <c r="AW38">
        <f t="shared" si="72"/>
        <v>4</v>
      </c>
      <c r="AX38">
        <f t="shared" si="73"/>
        <v>28</v>
      </c>
      <c r="AY38">
        <f t="shared" si="74"/>
        <v>28</v>
      </c>
      <c r="AZ38">
        <f t="shared" si="75"/>
        <v>24</v>
      </c>
      <c r="BA38">
        <f t="shared" si="76"/>
        <v>16</v>
      </c>
      <c r="BB38">
        <f t="shared" si="77"/>
        <v>25</v>
      </c>
      <c r="BC38">
        <f t="shared" si="78"/>
        <v>25</v>
      </c>
      <c r="BD38" s="6">
        <f t="shared" si="53"/>
        <v>2521000</v>
      </c>
    </row>
    <row r="39" spans="1:56" ht="15" thickBot="1" x14ac:dyDescent="0.35">
      <c r="A39" s="1" t="s">
        <v>30</v>
      </c>
      <c r="B39" s="2">
        <v>22</v>
      </c>
      <c r="C39" s="2">
        <v>21</v>
      </c>
      <c r="D39" s="2">
        <v>19</v>
      </c>
      <c r="E39" s="2">
        <v>16</v>
      </c>
      <c r="F39" s="2">
        <v>13</v>
      </c>
      <c r="G39" s="2">
        <v>9</v>
      </c>
      <c r="H39" s="2">
        <v>19</v>
      </c>
      <c r="I39" s="2">
        <v>26</v>
      </c>
      <c r="J39" s="2">
        <v>26</v>
      </c>
      <c r="K39" s="2">
        <v>11</v>
      </c>
      <c r="L39" s="2">
        <v>25</v>
      </c>
      <c r="M39" s="2">
        <v>26</v>
      </c>
      <c r="N39" s="2">
        <v>8</v>
      </c>
      <c r="O39" s="2">
        <v>19</v>
      </c>
      <c r="P39" s="2">
        <v>6</v>
      </c>
      <c r="Q39" s="2">
        <v>27</v>
      </c>
      <c r="R39" s="2">
        <v>23</v>
      </c>
      <c r="S39" s="2">
        <v>25</v>
      </c>
      <c r="T39" s="2">
        <v>17</v>
      </c>
      <c r="U39" s="2">
        <v>1</v>
      </c>
      <c r="V39" s="2">
        <v>21</v>
      </c>
      <c r="W39" s="2">
        <v>6</v>
      </c>
      <c r="X39" s="2">
        <v>24</v>
      </c>
      <c r="Y39" s="2">
        <v>10</v>
      </c>
      <c r="Z39" s="2">
        <v>22</v>
      </c>
      <c r="AA39" s="2">
        <v>16</v>
      </c>
      <c r="AB39" s="5">
        <f t="shared" si="79"/>
        <v>666000</v>
      </c>
      <c r="AD39">
        <f t="shared" si="80"/>
        <v>8</v>
      </c>
      <c r="AE39">
        <f t="shared" si="54"/>
        <v>9</v>
      </c>
      <c r="AF39">
        <f t="shared" si="55"/>
        <v>11</v>
      </c>
      <c r="AG39">
        <f t="shared" si="56"/>
        <v>14</v>
      </c>
      <c r="AH39">
        <f t="shared" si="57"/>
        <v>17</v>
      </c>
      <c r="AI39">
        <f t="shared" si="58"/>
        <v>21</v>
      </c>
      <c r="AJ39">
        <f t="shared" si="59"/>
        <v>11</v>
      </c>
      <c r="AK39">
        <f t="shared" si="60"/>
        <v>4</v>
      </c>
      <c r="AL39">
        <f t="shared" si="61"/>
        <v>4</v>
      </c>
      <c r="AM39">
        <f t="shared" si="62"/>
        <v>19</v>
      </c>
      <c r="AN39">
        <f t="shared" si="63"/>
        <v>5</v>
      </c>
      <c r="AO39">
        <f t="shared" si="64"/>
        <v>4</v>
      </c>
      <c r="AP39">
        <f t="shared" si="65"/>
        <v>22</v>
      </c>
      <c r="AQ39">
        <f t="shared" si="66"/>
        <v>11</v>
      </c>
      <c r="AR39">
        <f t="shared" si="67"/>
        <v>24</v>
      </c>
      <c r="AS39">
        <f t="shared" si="68"/>
        <v>3</v>
      </c>
      <c r="AT39">
        <f t="shared" si="69"/>
        <v>7</v>
      </c>
      <c r="AU39">
        <f t="shared" si="70"/>
        <v>5</v>
      </c>
      <c r="AV39">
        <f t="shared" si="71"/>
        <v>13</v>
      </c>
      <c r="AW39">
        <f t="shared" si="72"/>
        <v>29</v>
      </c>
      <c r="AX39">
        <f t="shared" si="73"/>
        <v>9</v>
      </c>
      <c r="AY39">
        <f t="shared" si="74"/>
        <v>24</v>
      </c>
      <c r="AZ39">
        <f t="shared" si="75"/>
        <v>6</v>
      </c>
      <c r="BA39">
        <f t="shared" si="76"/>
        <v>20</v>
      </c>
      <c r="BB39">
        <f t="shared" si="77"/>
        <v>8</v>
      </c>
      <c r="BC39">
        <f t="shared" si="78"/>
        <v>14</v>
      </c>
      <c r="BD39" s="6">
        <f t="shared" si="53"/>
        <v>666000</v>
      </c>
    </row>
    <row r="40" spans="1:56" ht="15" thickBot="1" x14ac:dyDescent="0.35">
      <c r="A40" s="1" t="s">
        <v>31</v>
      </c>
      <c r="B40" s="2">
        <v>24</v>
      </c>
      <c r="C40" s="2">
        <v>10</v>
      </c>
      <c r="D40" s="2">
        <v>25</v>
      </c>
      <c r="E40" s="2">
        <v>15</v>
      </c>
      <c r="F40" s="2">
        <v>21</v>
      </c>
      <c r="G40" s="2">
        <v>21</v>
      </c>
      <c r="H40" s="2">
        <v>17</v>
      </c>
      <c r="I40" s="2">
        <v>8</v>
      </c>
      <c r="J40" s="2">
        <v>19</v>
      </c>
      <c r="K40" s="2">
        <v>24</v>
      </c>
      <c r="L40" s="2">
        <v>12</v>
      </c>
      <c r="M40" s="2">
        <v>28</v>
      </c>
      <c r="N40" s="2">
        <v>26</v>
      </c>
      <c r="O40" s="2">
        <v>10</v>
      </c>
      <c r="P40" s="2">
        <v>27</v>
      </c>
      <c r="Q40" s="2">
        <v>18</v>
      </c>
      <c r="R40" s="2">
        <v>21</v>
      </c>
      <c r="S40" s="2">
        <v>26</v>
      </c>
      <c r="T40" s="2">
        <v>24</v>
      </c>
      <c r="U40" s="2">
        <v>28</v>
      </c>
      <c r="V40" s="2">
        <v>26</v>
      </c>
      <c r="W40" s="2">
        <v>11</v>
      </c>
      <c r="X40" s="2">
        <v>29</v>
      </c>
      <c r="Y40" s="2">
        <v>25</v>
      </c>
      <c r="Z40" s="2">
        <v>26</v>
      </c>
      <c r="AA40" s="2">
        <v>2</v>
      </c>
      <c r="AB40" s="5">
        <f t="shared" si="79"/>
        <v>2297000</v>
      </c>
      <c r="AD40">
        <f t="shared" si="80"/>
        <v>6</v>
      </c>
      <c r="AE40">
        <f t="shared" si="54"/>
        <v>20</v>
      </c>
      <c r="AF40">
        <f t="shared" si="55"/>
        <v>5</v>
      </c>
      <c r="AG40">
        <f t="shared" si="56"/>
        <v>15</v>
      </c>
      <c r="AH40">
        <f t="shared" si="57"/>
        <v>9</v>
      </c>
      <c r="AI40">
        <f t="shared" si="58"/>
        <v>9</v>
      </c>
      <c r="AJ40">
        <f t="shared" si="59"/>
        <v>13</v>
      </c>
      <c r="AK40">
        <f t="shared" si="60"/>
        <v>22</v>
      </c>
      <c r="AL40">
        <f t="shared" si="61"/>
        <v>11</v>
      </c>
      <c r="AM40">
        <f t="shared" si="62"/>
        <v>6</v>
      </c>
      <c r="AN40">
        <f t="shared" si="63"/>
        <v>18</v>
      </c>
      <c r="AO40">
        <f t="shared" si="64"/>
        <v>2</v>
      </c>
      <c r="AP40">
        <f t="shared" si="65"/>
        <v>4</v>
      </c>
      <c r="AQ40">
        <f t="shared" si="66"/>
        <v>20</v>
      </c>
      <c r="AR40">
        <f t="shared" si="67"/>
        <v>3</v>
      </c>
      <c r="AS40">
        <f t="shared" si="68"/>
        <v>12</v>
      </c>
      <c r="AT40">
        <f t="shared" si="69"/>
        <v>9</v>
      </c>
      <c r="AU40">
        <f t="shared" si="70"/>
        <v>4</v>
      </c>
      <c r="AV40">
        <f t="shared" si="71"/>
        <v>6</v>
      </c>
      <c r="AW40">
        <f t="shared" si="72"/>
        <v>2</v>
      </c>
      <c r="AX40">
        <f t="shared" si="73"/>
        <v>4</v>
      </c>
      <c r="AY40">
        <f t="shared" si="74"/>
        <v>19</v>
      </c>
      <c r="AZ40">
        <f t="shared" si="75"/>
        <v>1</v>
      </c>
      <c r="BA40">
        <f t="shared" si="76"/>
        <v>5</v>
      </c>
      <c r="BB40">
        <f t="shared" si="77"/>
        <v>4</v>
      </c>
      <c r="BC40">
        <f t="shared" si="78"/>
        <v>28</v>
      </c>
      <c r="BD40" s="6">
        <f t="shared" si="53"/>
        <v>2297000</v>
      </c>
    </row>
    <row r="41" spans="1:56" ht="15" thickBot="1" x14ac:dyDescent="0.35">
      <c r="A41" s="1" t="s">
        <v>32</v>
      </c>
      <c r="B41" s="2">
        <v>27</v>
      </c>
      <c r="C41" s="2">
        <v>17</v>
      </c>
      <c r="D41" s="2">
        <v>3</v>
      </c>
      <c r="E41" s="2">
        <v>23</v>
      </c>
      <c r="F41" s="2">
        <v>24</v>
      </c>
      <c r="G41" s="2">
        <v>13</v>
      </c>
      <c r="H41" s="2">
        <v>10</v>
      </c>
      <c r="I41" s="2">
        <v>24</v>
      </c>
      <c r="J41" s="2">
        <v>25</v>
      </c>
      <c r="K41" s="2">
        <v>29</v>
      </c>
      <c r="L41" s="2">
        <v>16</v>
      </c>
      <c r="M41" s="2">
        <v>25</v>
      </c>
      <c r="N41" s="2">
        <v>18</v>
      </c>
      <c r="O41" s="2">
        <v>7</v>
      </c>
      <c r="P41" s="2">
        <v>5</v>
      </c>
      <c r="Q41" s="2">
        <v>11</v>
      </c>
      <c r="R41" s="2">
        <v>13</v>
      </c>
      <c r="S41" s="2">
        <v>2</v>
      </c>
      <c r="T41" s="2">
        <v>13</v>
      </c>
      <c r="U41" s="2">
        <v>25</v>
      </c>
      <c r="V41" s="2">
        <v>29</v>
      </c>
      <c r="W41" s="2">
        <v>26</v>
      </c>
      <c r="X41" s="2">
        <v>15</v>
      </c>
      <c r="Y41" s="2">
        <v>19</v>
      </c>
      <c r="Z41" s="2">
        <v>27</v>
      </c>
      <c r="AA41" s="2">
        <v>10</v>
      </c>
      <c r="AB41" s="5">
        <f t="shared" si="79"/>
        <v>1110000</v>
      </c>
      <c r="AD41">
        <f t="shared" si="80"/>
        <v>3</v>
      </c>
      <c r="AE41">
        <f t="shared" si="54"/>
        <v>13</v>
      </c>
      <c r="AF41">
        <f t="shared" si="55"/>
        <v>27</v>
      </c>
      <c r="AG41">
        <f t="shared" si="56"/>
        <v>7</v>
      </c>
      <c r="AH41">
        <f t="shared" si="57"/>
        <v>6</v>
      </c>
      <c r="AI41">
        <f t="shared" si="58"/>
        <v>17</v>
      </c>
      <c r="AJ41">
        <f t="shared" si="59"/>
        <v>20</v>
      </c>
      <c r="AK41">
        <f t="shared" si="60"/>
        <v>6</v>
      </c>
      <c r="AL41">
        <f t="shared" si="61"/>
        <v>5</v>
      </c>
      <c r="AM41">
        <f t="shared" si="62"/>
        <v>1</v>
      </c>
      <c r="AN41">
        <f t="shared" si="63"/>
        <v>14</v>
      </c>
      <c r="AO41">
        <f t="shared" si="64"/>
        <v>5</v>
      </c>
      <c r="AP41">
        <f t="shared" si="65"/>
        <v>12</v>
      </c>
      <c r="AQ41">
        <f t="shared" si="66"/>
        <v>23</v>
      </c>
      <c r="AR41">
        <f t="shared" si="67"/>
        <v>25</v>
      </c>
      <c r="AS41">
        <f t="shared" si="68"/>
        <v>19</v>
      </c>
      <c r="AT41">
        <f t="shared" si="69"/>
        <v>17</v>
      </c>
      <c r="AU41">
        <f t="shared" si="70"/>
        <v>28</v>
      </c>
      <c r="AV41">
        <f t="shared" si="71"/>
        <v>17</v>
      </c>
      <c r="AW41">
        <f t="shared" si="72"/>
        <v>5</v>
      </c>
      <c r="AX41">
        <f t="shared" si="73"/>
        <v>1</v>
      </c>
      <c r="AY41">
        <f t="shared" si="74"/>
        <v>4</v>
      </c>
      <c r="AZ41">
        <f t="shared" si="75"/>
        <v>15</v>
      </c>
      <c r="BA41">
        <f t="shared" si="76"/>
        <v>11</v>
      </c>
      <c r="BB41">
        <f t="shared" si="77"/>
        <v>3</v>
      </c>
      <c r="BC41">
        <f t="shared" si="78"/>
        <v>20</v>
      </c>
      <c r="BD41" s="6">
        <f t="shared" si="53"/>
        <v>1110000</v>
      </c>
    </row>
    <row r="42" spans="1:56" ht="15" thickBot="1" x14ac:dyDescent="0.35">
      <c r="A42" s="1" t="s">
        <v>33</v>
      </c>
      <c r="B42" s="2">
        <v>25</v>
      </c>
      <c r="C42" s="2">
        <v>15</v>
      </c>
      <c r="D42" s="2">
        <v>12</v>
      </c>
      <c r="E42" s="2">
        <v>18</v>
      </c>
      <c r="F42" s="2">
        <v>18</v>
      </c>
      <c r="G42" s="2">
        <v>14</v>
      </c>
      <c r="H42" s="2">
        <v>15</v>
      </c>
      <c r="I42" s="2">
        <v>20</v>
      </c>
      <c r="J42" s="2">
        <v>23</v>
      </c>
      <c r="K42" s="2">
        <v>23</v>
      </c>
      <c r="L42" s="2">
        <v>21</v>
      </c>
      <c r="M42" s="2">
        <v>27</v>
      </c>
      <c r="N42" s="2">
        <v>20</v>
      </c>
      <c r="O42" s="2">
        <v>12</v>
      </c>
      <c r="P42" s="2">
        <v>11</v>
      </c>
      <c r="Q42" s="2">
        <v>20</v>
      </c>
      <c r="R42" s="2">
        <v>17</v>
      </c>
      <c r="S42" s="2">
        <v>11</v>
      </c>
      <c r="T42" s="2">
        <v>19</v>
      </c>
      <c r="U42" s="2">
        <v>18</v>
      </c>
      <c r="V42" s="2">
        <v>25</v>
      </c>
      <c r="W42" s="2">
        <v>15</v>
      </c>
      <c r="X42" s="2">
        <v>25</v>
      </c>
      <c r="Y42" s="2">
        <v>17</v>
      </c>
      <c r="Z42" s="2">
        <v>25</v>
      </c>
      <c r="AA42" s="2">
        <v>8</v>
      </c>
      <c r="AB42" s="5">
        <f t="shared" si="79"/>
        <v>1270000</v>
      </c>
      <c r="AD42">
        <f t="shared" si="80"/>
        <v>5</v>
      </c>
      <c r="AE42">
        <f t="shared" si="54"/>
        <v>15</v>
      </c>
      <c r="AF42">
        <f t="shared" si="55"/>
        <v>18</v>
      </c>
      <c r="AG42">
        <f t="shared" si="56"/>
        <v>12</v>
      </c>
      <c r="AH42">
        <f t="shared" si="57"/>
        <v>12</v>
      </c>
      <c r="AI42">
        <f t="shared" si="58"/>
        <v>16</v>
      </c>
      <c r="AJ42">
        <f t="shared" si="59"/>
        <v>15</v>
      </c>
      <c r="AK42">
        <f t="shared" si="60"/>
        <v>10</v>
      </c>
      <c r="AL42">
        <f t="shared" si="61"/>
        <v>7</v>
      </c>
      <c r="AM42">
        <f t="shared" si="62"/>
        <v>7</v>
      </c>
      <c r="AN42">
        <f t="shared" si="63"/>
        <v>9</v>
      </c>
      <c r="AO42">
        <f t="shared" si="64"/>
        <v>3</v>
      </c>
      <c r="AP42">
        <f t="shared" si="65"/>
        <v>10</v>
      </c>
      <c r="AQ42">
        <f t="shared" si="66"/>
        <v>18</v>
      </c>
      <c r="AR42">
        <f t="shared" si="67"/>
        <v>19</v>
      </c>
      <c r="AS42">
        <f t="shared" si="68"/>
        <v>10</v>
      </c>
      <c r="AT42">
        <f t="shared" si="69"/>
        <v>13</v>
      </c>
      <c r="AU42">
        <f t="shared" si="70"/>
        <v>19</v>
      </c>
      <c r="AV42">
        <f t="shared" si="71"/>
        <v>11</v>
      </c>
      <c r="AW42">
        <f t="shared" si="72"/>
        <v>12</v>
      </c>
      <c r="AX42">
        <f t="shared" si="73"/>
        <v>5</v>
      </c>
      <c r="AY42">
        <f t="shared" si="74"/>
        <v>15</v>
      </c>
      <c r="AZ42">
        <f t="shared" si="75"/>
        <v>5</v>
      </c>
      <c r="BA42">
        <f t="shared" si="76"/>
        <v>13</v>
      </c>
      <c r="BB42">
        <f t="shared" si="77"/>
        <v>5</v>
      </c>
      <c r="BC42">
        <f t="shared" si="78"/>
        <v>22</v>
      </c>
      <c r="BD42" s="6">
        <f t="shared" si="53"/>
        <v>1270000</v>
      </c>
    </row>
    <row r="43" spans="1:56" ht="15" thickBot="1" x14ac:dyDescent="0.35">
      <c r="A43" s="1" t="s">
        <v>34</v>
      </c>
      <c r="B43" s="2">
        <v>29</v>
      </c>
      <c r="C43" s="2">
        <v>18</v>
      </c>
      <c r="D43" s="2">
        <v>5</v>
      </c>
      <c r="E43" s="2">
        <v>22</v>
      </c>
      <c r="F43" s="2">
        <v>20</v>
      </c>
      <c r="G43" s="2">
        <v>27</v>
      </c>
      <c r="H43" s="2">
        <v>28</v>
      </c>
      <c r="I43" s="2">
        <v>28</v>
      </c>
      <c r="J43" s="2">
        <v>28</v>
      </c>
      <c r="K43" s="2">
        <v>22</v>
      </c>
      <c r="L43" s="2">
        <v>8</v>
      </c>
      <c r="M43" s="2">
        <v>20</v>
      </c>
      <c r="N43" s="2">
        <v>28</v>
      </c>
      <c r="O43" s="2">
        <v>29</v>
      </c>
      <c r="P43" s="2">
        <v>22</v>
      </c>
      <c r="Q43" s="2">
        <v>19</v>
      </c>
      <c r="R43" s="2">
        <v>29</v>
      </c>
      <c r="S43" s="2">
        <v>22</v>
      </c>
      <c r="T43" s="2">
        <v>25</v>
      </c>
      <c r="U43" s="2">
        <v>5</v>
      </c>
      <c r="V43" s="2">
        <v>27</v>
      </c>
      <c r="W43" s="2">
        <v>14</v>
      </c>
      <c r="X43" s="2">
        <v>8</v>
      </c>
      <c r="Y43" s="2">
        <v>24</v>
      </c>
      <c r="Z43" s="2">
        <v>1</v>
      </c>
      <c r="AA43" s="2">
        <v>19</v>
      </c>
      <c r="AB43" s="5">
        <f t="shared" si="79"/>
        <v>837000</v>
      </c>
      <c r="AD43">
        <f t="shared" si="80"/>
        <v>1</v>
      </c>
      <c r="AE43">
        <f t="shared" si="54"/>
        <v>12</v>
      </c>
      <c r="AF43">
        <f t="shared" si="55"/>
        <v>25</v>
      </c>
      <c r="AG43">
        <f t="shared" si="56"/>
        <v>8</v>
      </c>
      <c r="AH43">
        <f t="shared" si="57"/>
        <v>10</v>
      </c>
      <c r="AI43">
        <f t="shared" si="58"/>
        <v>3</v>
      </c>
      <c r="AJ43">
        <f t="shared" si="59"/>
        <v>2</v>
      </c>
      <c r="AK43">
        <f t="shared" si="60"/>
        <v>2</v>
      </c>
      <c r="AL43">
        <f t="shared" si="61"/>
        <v>2</v>
      </c>
      <c r="AM43">
        <f t="shared" si="62"/>
        <v>8</v>
      </c>
      <c r="AN43">
        <f t="shared" si="63"/>
        <v>22</v>
      </c>
      <c r="AO43">
        <f t="shared" si="64"/>
        <v>10</v>
      </c>
      <c r="AP43">
        <f t="shared" si="65"/>
        <v>2</v>
      </c>
      <c r="AQ43">
        <f t="shared" si="66"/>
        <v>1</v>
      </c>
      <c r="AR43">
        <f t="shared" si="67"/>
        <v>8</v>
      </c>
      <c r="AS43">
        <f t="shared" si="68"/>
        <v>11</v>
      </c>
      <c r="AT43">
        <f t="shared" si="69"/>
        <v>1</v>
      </c>
      <c r="AU43">
        <f t="shared" si="70"/>
        <v>8</v>
      </c>
      <c r="AV43">
        <f t="shared" si="71"/>
        <v>5</v>
      </c>
      <c r="AW43">
        <f t="shared" si="72"/>
        <v>25</v>
      </c>
      <c r="AX43">
        <f t="shared" si="73"/>
        <v>3</v>
      </c>
      <c r="AY43">
        <f t="shared" si="74"/>
        <v>16</v>
      </c>
      <c r="AZ43">
        <f t="shared" si="75"/>
        <v>22</v>
      </c>
      <c r="BA43">
        <f t="shared" si="76"/>
        <v>6</v>
      </c>
      <c r="BB43">
        <f t="shared" si="77"/>
        <v>29</v>
      </c>
      <c r="BC43">
        <f t="shared" si="78"/>
        <v>11</v>
      </c>
      <c r="BD43" s="6">
        <f t="shared" si="53"/>
        <v>837000</v>
      </c>
    </row>
    <row r="44" spans="1:56" ht="15" thickBot="1" x14ac:dyDescent="0.35">
      <c r="A44" s="1" t="s">
        <v>35</v>
      </c>
      <c r="B44" s="2">
        <v>26</v>
      </c>
      <c r="C44" s="2">
        <v>20</v>
      </c>
      <c r="D44" s="2">
        <v>29</v>
      </c>
      <c r="E44" s="2">
        <v>24</v>
      </c>
      <c r="F44" s="2">
        <v>26</v>
      </c>
      <c r="G44" s="2">
        <v>23</v>
      </c>
      <c r="H44" s="2">
        <v>21</v>
      </c>
      <c r="I44" s="2">
        <v>25</v>
      </c>
      <c r="J44" s="2">
        <v>27</v>
      </c>
      <c r="K44" s="2">
        <v>28</v>
      </c>
      <c r="L44" s="2">
        <v>19</v>
      </c>
      <c r="M44" s="2">
        <v>7</v>
      </c>
      <c r="N44" s="2">
        <v>29</v>
      </c>
      <c r="O44" s="2">
        <v>6</v>
      </c>
      <c r="P44" s="2">
        <v>26</v>
      </c>
      <c r="Q44" s="2">
        <v>29</v>
      </c>
      <c r="R44" s="2">
        <v>27</v>
      </c>
      <c r="S44" s="2">
        <v>6</v>
      </c>
      <c r="T44" s="2">
        <v>29</v>
      </c>
      <c r="U44" s="2">
        <v>15</v>
      </c>
      <c r="V44" s="2">
        <v>20</v>
      </c>
      <c r="W44" s="2">
        <v>29</v>
      </c>
      <c r="X44" s="2">
        <v>19</v>
      </c>
      <c r="Y44" s="2">
        <v>29</v>
      </c>
      <c r="Z44" s="2">
        <v>14</v>
      </c>
      <c r="AA44" s="2">
        <v>26</v>
      </c>
      <c r="AB44" s="5">
        <f t="shared" si="79"/>
        <v>469000</v>
      </c>
      <c r="AD44">
        <f t="shared" si="80"/>
        <v>4</v>
      </c>
      <c r="AE44">
        <f t="shared" si="54"/>
        <v>10</v>
      </c>
      <c r="AF44">
        <f t="shared" si="55"/>
        <v>1</v>
      </c>
      <c r="AG44">
        <f t="shared" si="56"/>
        <v>6</v>
      </c>
      <c r="AH44">
        <f t="shared" si="57"/>
        <v>4</v>
      </c>
      <c r="AI44">
        <f t="shared" si="58"/>
        <v>7</v>
      </c>
      <c r="AJ44">
        <f t="shared" si="59"/>
        <v>9</v>
      </c>
      <c r="AK44">
        <f t="shared" si="60"/>
        <v>5</v>
      </c>
      <c r="AL44">
        <f t="shared" si="61"/>
        <v>3</v>
      </c>
      <c r="AM44">
        <f t="shared" si="62"/>
        <v>2</v>
      </c>
      <c r="AN44">
        <f t="shared" si="63"/>
        <v>11</v>
      </c>
      <c r="AO44">
        <f t="shared" si="64"/>
        <v>23</v>
      </c>
      <c r="AP44">
        <f t="shared" si="65"/>
        <v>1</v>
      </c>
      <c r="AQ44">
        <f t="shared" si="66"/>
        <v>24</v>
      </c>
      <c r="AR44">
        <f t="shared" si="67"/>
        <v>4</v>
      </c>
      <c r="AS44">
        <f t="shared" si="68"/>
        <v>1</v>
      </c>
      <c r="AT44">
        <f t="shared" si="69"/>
        <v>3</v>
      </c>
      <c r="AU44">
        <f t="shared" si="70"/>
        <v>24</v>
      </c>
      <c r="AV44">
        <f t="shared" si="71"/>
        <v>1</v>
      </c>
      <c r="AW44">
        <f t="shared" si="72"/>
        <v>15</v>
      </c>
      <c r="AX44">
        <f t="shared" si="73"/>
        <v>10</v>
      </c>
      <c r="AY44">
        <f t="shared" si="74"/>
        <v>1</v>
      </c>
      <c r="AZ44">
        <f t="shared" si="75"/>
        <v>11</v>
      </c>
      <c r="BA44">
        <f t="shared" si="76"/>
        <v>1</v>
      </c>
      <c r="BB44">
        <f t="shared" si="77"/>
        <v>16</v>
      </c>
      <c r="BC44">
        <f t="shared" si="78"/>
        <v>4</v>
      </c>
      <c r="BD44" s="6">
        <f t="shared" si="53"/>
        <v>469000</v>
      </c>
    </row>
    <row r="45" spans="1:56" ht="15" thickBot="1" x14ac:dyDescent="0.35">
      <c r="A45" s="1" t="s">
        <v>36</v>
      </c>
      <c r="B45" s="2">
        <v>23</v>
      </c>
      <c r="C45" s="2">
        <v>28</v>
      </c>
      <c r="D45" s="2">
        <v>1</v>
      </c>
      <c r="E45" s="2">
        <v>26</v>
      </c>
      <c r="F45" s="2">
        <v>25</v>
      </c>
      <c r="G45" s="2">
        <v>20</v>
      </c>
      <c r="H45" s="2">
        <v>9</v>
      </c>
      <c r="I45" s="2">
        <v>22</v>
      </c>
      <c r="J45" s="2">
        <v>11</v>
      </c>
      <c r="K45" s="2">
        <v>3</v>
      </c>
      <c r="L45" s="2">
        <v>14</v>
      </c>
      <c r="M45" s="2">
        <v>19</v>
      </c>
      <c r="N45" s="2">
        <v>23</v>
      </c>
      <c r="O45" s="2">
        <v>4</v>
      </c>
      <c r="P45" s="2">
        <v>21</v>
      </c>
      <c r="Q45" s="2">
        <v>28</v>
      </c>
      <c r="R45" s="2">
        <v>15</v>
      </c>
      <c r="S45" s="2">
        <v>7</v>
      </c>
      <c r="T45" s="2">
        <v>11</v>
      </c>
      <c r="U45" s="2">
        <v>22</v>
      </c>
      <c r="V45" s="2">
        <v>14</v>
      </c>
      <c r="W45" s="2">
        <v>27</v>
      </c>
      <c r="X45" s="2">
        <v>9</v>
      </c>
      <c r="Y45" s="2">
        <v>20</v>
      </c>
      <c r="Z45" s="2">
        <v>17</v>
      </c>
      <c r="AA45" s="2">
        <v>1</v>
      </c>
      <c r="AB45" s="5">
        <f t="shared" si="79"/>
        <v>867000</v>
      </c>
      <c r="AD45">
        <f t="shared" si="80"/>
        <v>7</v>
      </c>
      <c r="AE45">
        <f t="shared" si="54"/>
        <v>2</v>
      </c>
      <c r="AF45">
        <f t="shared" si="55"/>
        <v>29</v>
      </c>
      <c r="AG45">
        <f t="shared" si="56"/>
        <v>4</v>
      </c>
      <c r="AH45">
        <f t="shared" si="57"/>
        <v>5</v>
      </c>
      <c r="AI45">
        <f t="shared" si="58"/>
        <v>10</v>
      </c>
      <c r="AJ45">
        <f t="shared" si="59"/>
        <v>21</v>
      </c>
      <c r="AK45">
        <f t="shared" si="60"/>
        <v>8</v>
      </c>
      <c r="AL45">
        <f t="shared" si="61"/>
        <v>19</v>
      </c>
      <c r="AM45">
        <f t="shared" si="62"/>
        <v>27</v>
      </c>
      <c r="AN45">
        <f t="shared" si="63"/>
        <v>16</v>
      </c>
      <c r="AO45">
        <f t="shared" si="64"/>
        <v>11</v>
      </c>
      <c r="AP45">
        <f t="shared" si="65"/>
        <v>7</v>
      </c>
      <c r="AQ45">
        <f t="shared" si="66"/>
        <v>26</v>
      </c>
      <c r="AR45">
        <f t="shared" si="67"/>
        <v>9</v>
      </c>
      <c r="AS45">
        <f t="shared" si="68"/>
        <v>2</v>
      </c>
      <c r="AT45">
        <f t="shared" si="69"/>
        <v>15</v>
      </c>
      <c r="AU45">
        <f t="shared" si="70"/>
        <v>23</v>
      </c>
      <c r="AV45">
        <f t="shared" si="71"/>
        <v>19</v>
      </c>
      <c r="AW45">
        <f t="shared" si="72"/>
        <v>8</v>
      </c>
      <c r="AX45">
        <f t="shared" si="73"/>
        <v>16</v>
      </c>
      <c r="AY45">
        <f t="shared" si="74"/>
        <v>3</v>
      </c>
      <c r="AZ45">
        <f t="shared" si="75"/>
        <v>21</v>
      </c>
      <c r="BA45">
        <f t="shared" si="76"/>
        <v>10</v>
      </c>
      <c r="BB45">
        <f t="shared" si="77"/>
        <v>13</v>
      </c>
      <c r="BC45">
        <f t="shared" si="78"/>
        <v>29</v>
      </c>
      <c r="BD45" s="6">
        <f t="shared" si="53"/>
        <v>867000</v>
      </c>
    </row>
    <row r="46" spans="1:56" ht="15" thickBot="1" x14ac:dyDescent="0.35">
      <c r="A46" s="1" t="s">
        <v>37</v>
      </c>
      <c r="B46" s="2">
        <v>28</v>
      </c>
      <c r="C46" s="2">
        <v>24</v>
      </c>
      <c r="D46" s="2">
        <v>9</v>
      </c>
      <c r="E46" s="2">
        <v>25</v>
      </c>
      <c r="F46" s="2">
        <v>23</v>
      </c>
      <c r="G46" s="2">
        <v>24</v>
      </c>
      <c r="H46" s="2">
        <v>22</v>
      </c>
      <c r="I46" s="2">
        <v>27</v>
      </c>
      <c r="J46" s="2">
        <v>24</v>
      </c>
      <c r="K46" s="2">
        <v>18</v>
      </c>
      <c r="L46" s="2">
        <v>11</v>
      </c>
      <c r="M46" s="2">
        <v>16</v>
      </c>
      <c r="N46" s="2">
        <v>27</v>
      </c>
      <c r="O46" s="2">
        <v>15</v>
      </c>
      <c r="P46" s="2">
        <v>23</v>
      </c>
      <c r="Q46" s="2">
        <v>25</v>
      </c>
      <c r="R46" s="2">
        <v>26</v>
      </c>
      <c r="S46" s="2">
        <v>14</v>
      </c>
      <c r="T46" s="2">
        <v>26</v>
      </c>
      <c r="U46" s="2">
        <v>11</v>
      </c>
      <c r="V46" s="2">
        <v>24</v>
      </c>
      <c r="W46" s="2">
        <v>23</v>
      </c>
      <c r="X46" s="2">
        <v>11</v>
      </c>
      <c r="Y46" s="2">
        <v>28</v>
      </c>
      <c r="Z46" s="2">
        <v>4</v>
      </c>
      <c r="AA46" s="2">
        <v>9</v>
      </c>
      <c r="AB46" s="5">
        <f t="shared" si="79"/>
        <v>751000</v>
      </c>
      <c r="AD46">
        <f t="shared" si="80"/>
        <v>2</v>
      </c>
      <c r="AE46">
        <f t="shared" si="54"/>
        <v>6</v>
      </c>
      <c r="AF46">
        <f t="shared" si="55"/>
        <v>21</v>
      </c>
      <c r="AG46">
        <f t="shared" si="56"/>
        <v>5</v>
      </c>
      <c r="AH46">
        <f t="shared" si="57"/>
        <v>7</v>
      </c>
      <c r="AI46">
        <f t="shared" si="58"/>
        <v>6</v>
      </c>
      <c r="AJ46">
        <f t="shared" si="59"/>
        <v>8</v>
      </c>
      <c r="AK46">
        <f t="shared" si="60"/>
        <v>3</v>
      </c>
      <c r="AL46">
        <f t="shared" si="61"/>
        <v>6</v>
      </c>
      <c r="AM46">
        <f t="shared" si="62"/>
        <v>12</v>
      </c>
      <c r="AN46">
        <f t="shared" si="63"/>
        <v>19</v>
      </c>
      <c r="AO46">
        <f t="shared" si="64"/>
        <v>14</v>
      </c>
      <c r="AP46">
        <f t="shared" si="65"/>
        <v>3</v>
      </c>
      <c r="AQ46">
        <f t="shared" si="66"/>
        <v>15</v>
      </c>
      <c r="AR46">
        <f t="shared" si="67"/>
        <v>7</v>
      </c>
      <c r="AS46">
        <f t="shared" si="68"/>
        <v>5</v>
      </c>
      <c r="AT46">
        <f t="shared" si="69"/>
        <v>4</v>
      </c>
      <c r="AU46">
        <f t="shared" si="70"/>
        <v>16</v>
      </c>
      <c r="AV46">
        <f t="shared" si="71"/>
        <v>4</v>
      </c>
      <c r="AW46">
        <f t="shared" si="72"/>
        <v>19</v>
      </c>
      <c r="AX46">
        <f t="shared" si="73"/>
        <v>6</v>
      </c>
      <c r="AY46">
        <f t="shared" si="74"/>
        <v>7</v>
      </c>
      <c r="AZ46">
        <f t="shared" si="75"/>
        <v>19</v>
      </c>
      <c r="BA46">
        <f t="shared" si="76"/>
        <v>2</v>
      </c>
      <c r="BB46">
        <f t="shared" si="77"/>
        <v>26</v>
      </c>
      <c r="BC46">
        <f t="shared" si="78"/>
        <v>21</v>
      </c>
      <c r="BD46" s="6">
        <f t="shared" si="53"/>
        <v>751000</v>
      </c>
    </row>
    <row r="47" spans="1:56" ht="15" thickBot="1" x14ac:dyDescent="0.35">
      <c r="A47" s="1" t="s">
        <v>38</v>
      </c>
      <c r="B47" s="2">
        <v>8</v>
      </c>
      <c r="C47" s="2">
        <v>6</v>
      </c>
      <c r="D47" s="2">
        <v>18</v>
      </c>
      <c r="E47" s="2">
        <v>5</v>
      </c>
      <c r="F47" s="2">
        <v>1</v>
      </c>
      <c r="G47" s="2">
        <v>5</v>
      </c>
      <c r="H47" s="2">
        <v>5</v>
      </c>
      <c r="I47" s="2">
        <v>4</v>
      </c>
      <c r="J47" s="2">
        <v>7</v>
      </c>
      <c r="K47" s="2">
        <v>12</v>
      </c>
      <c r="L47" s="2">
        <v>3</v>
      </c>
      <c r="M47" s="2">
        <v>1</v>
      </c>
      <c r="N47" s="2">
        <v>1</v>
      </c>
      <c r="O47" s="2">
        <v>9</v>
      </c>
      <c r="P47" s="2">
        <v>19</v>
      </c>
      <c r="Q47" s="2">
        <v>1</v>
      </c>
      <c r="R47" s="2">
        <v>9</v>
      </c>
      <c r="S47" s="2">
        <v>17</v>
      </c>
      <c r="T47" s="2">
        <v>1</v>
      </c>
      <c r="U47" s="2">
        <v>23</v>
      </c>
      <c r="V47" s="2">
        <v>4</v>
      </c>
      <c r="W47" s="2">
        <v>7</v>
      </c>
      <c r="X47" s="2">
        <v>3</v>
      </c>
      <c r="Y47" s="2">
        <v>3</v>
      </c>
      <c r="Z47" s="2">
        <v>3</v>
      </c>
      <c r="AA47" s="2">
        <v>18</v>
      </c>
      <c r="AB47" s="5">
        <f t="shared" si="79"/>
        <v>1095000</v>
      </c>
      <c r="AD47">
        <f t="shared" si="80"/>
        <v>22</v>
      </c>
      <c r="AE47">
        <f t="shared" si="54"/>
        <v>24</v>
      </c>
      <c r="AF47">
        <f t="shared" si="55"/>
        <v>12</v>
      </c>
      <c r="AG47">
        <f t="shared" si="56"/>
        <v>25</v>
      </c>
      <c r="AH47">
        <f t="shared" si="57"/>
        <v>29</v>
      </c>
      <c r="AI47">
        <f t="shared" si="58"/>
        <v>25</v>
      </c>
      <c r="AJ47">
        <f t="shared" si="59"/>
        <v>25</v>
      </c>
      <c r="AK47">
        <f t="shared" si="60"/>
        <v>26</v>
      </c>
      <c r="AL47">
        <f t="shared" si="61"/>
        <v>23</v>
      </c>
      <c r="AM47">
        <f t="shared" si="62"/>
        <v>18</v>
      </c>
      <c r="AN47">
        <f t="shared" si="63"/>
        <v>27</v>
      </c>
      <c r="AO47">
        <f t="shared" si="64"/>
        <v>29</v>
      </c>
      <c r="AP47">
        <f t="shared" si="65"/>
        <v>29</v>
      </c>
      <c r="AQ47">
        <f t="shared" si="66"/>
        <v>21</v>
      </c>
      <c r="AR47">
        <f t="shared" si="67"/>
        <v>11</v>
      </c>
      <c r="AS47">
        <f t="shared" si="68"/>
        <v>29</v>
      </c>
      <c r="AT47">
        <f t="shared" si="69"/>
        <v>21</v>
      </c>
      <c r="AU47">
        <f t="shared" si="70"/>
        <v>13</v>
      </c>
      <c r="AV47">
        <f t="shared" si="71"/>
        <v>29</v>
      </c>
      <c r="AW47">
        <f t="shared" si="72"/>
        <v>7</v>
      </c>
      <c r="AX47">
        <f t="shared" si="73"/>
        <v>26</v>
      </c>
      <c r="AY47">
        <f t="shared" si="74"/>
        <v>23</v>
      </c>
      <c r="AZ47">
        <f t="shared" si="75"/>
        <v>27</v>
      </c>
      <c r="BA47">
        <f t="shared" si="76"/>
        <v>27</v>
      </c>
      <c r="BB47">
        <f t="shared" si="77"/>
        <v>27</v>
      </c>
      <c r="BC47">
        <f t="shared" si="78"/>
        <v>12</v>
      </c>
      <c r="BD47" s="6">
        <f t="shared" si="53"/>
        <v>1095000</v>
      </c>
    </row>
    <row r="48" spans="1:56" ht="15" thickBot="1" x14ac:dyDescent="0.35">
      <c r="A48" s="1" t="s">
        <v>39</v>
      </c>
      <c r="B48" s="2">
        <v>18</v>
      </c>
      <c r="C48" s="2">
        <v>3</v>
      </c>
      <c r="D48" s="2">
        <v>28</v>
      </c>
      <c r="E48" s="2">
        <v>19</v>
      </c>
      <c r="F48" s="2">
        <v>17</v>
      </c>
      <c r="G48" s="2">
        <v>19</v>
      </c>
      <c r="H48" s="2">
        <v>11</v>
      </c>
      <c r="I48" s="2">
        <v>10</v>
      </c>
      <c r="J48" s="2">
        <v>17</v>
      </c>
      <c r="K48" s="2">
        <v>7</v>
      </c>
      <c r="L48" s="2">
        <v>26</v>
      </c>
      <c r="M48" s="2">
        <v>4</v>
      </c>
      <c r="N48" s="2">
        <v>25</v>
      </c>
      <c r="O48" s="2">
        <v>28</v>
      </c>
      <c r="P48" s="2">
        <v>24</v>
      </c>
      <c r="Q48" s="2">
        <v>7</v>
      </c>
      <c r="R48" s="2">
        <v>19</v>
      </c>
      <c r="S48" s="2">
        <v>28</v>
      </c>
      <c r="T48" s="2">
        <v>14</v>
      </c>
      <c r="U48" s="2">
        <v>3</v>
      </c>
      <c r="V48" s="2">
        <v>12</v>
      </c>
      <c r="W48" s="2">
        <v>21</v>
      </c>
      <c r="X48" s="2">
        <v>1</v>
      </c>
      <c r="Y48" s="2">
        <v>12</v>
      </c>
      <c r="Z48" s="2">
        <v>24</v>
      </c>
      <c r="AA48" s="2">
        <v>25</v>
      </c>
      <c r="AB48" s="5">
        <f t="shared" si="79"/>
        <v>645000</v>
      </c>
      <c r="AD48">
        <f t="shared" si="80"/>
        <v>12</v>
      </c>
      <c r="AE48">
        <f t="shared" si="54"/>
        <v>27</v>
      </c>
      <c r="AF48">
        <f t="shared" si="55"/>
        <v>2</v>
      </c>
      <c r="AG48">
        <f t="shared" si="56"/>
        <v>11</v>
      </c>
      <c r="AH48">
        <f t="shared" si="57"/>
        <v>13</v>
      </c>
      <c r="AI48">
        <f t="shared" si="58"/>
        <v>11</v>
      </c>
      <c r="AJ48">
        <f t="shared" si="59"/>
        <v>19</v>
      </c>
      <c r="AK48">
        <f t="shared" si="60"/>
        <v>20</v>
      </c>
      <c r="AL48">
        <f t="shared" si="61"/>
        <v>13</v>
      </c>
      <c r="AM48">
        <f t="shared" si="62"/>
        <v>23</v>
      </c>
      <c r="AN48">
        <f t="shared" si="63"/>
        <v>4</v>
      </c>
      <c r="AO48">
        <f t="shared" si="64"/>
        <v>26</v>
      </c>
      <c r="AP48">
        <f t="shared" si="65"/>
        <v>5</v>
      </c>
      <c r="AQ48">
        <f t="shared" si="66"/>
        <v>2</v>
      </c>
      <c r="AR48">
        <f t="shared" si="67"/>
        <v>6</v>
      </c>
      <c r="AS48">
        <f t="shared" si="68"/>
        <v>23</v>
      </c>
      <c r="AT48">
        <f t="shared" si="69"/>
        <v>11</v>
      </c>
      <c r="AU48">
        <f t="shared" si="70"/>
        <v>2</v>
      </c>
      <c r="AV48">
        <f t="shared" si="71"/>
        <v>16</v>
      </c>
      <c r="AW48">
        <f t="shared" si="72"/>
        <v>27</v>
      </c>
      <c r="AX48">
        <f t="shared" si="73"/>
        <v>18</v>
      </c>
      <c r="AY48">
        <f t="shared" si="74"/>
        <v>9</v>
      </c>
      <c r="AZ48">
        <f t="shared" si="75"/>
        <v>29</v>
      </c>
      <c r="BA48">
        <f t="shared" si="76"/>
        <v>18</v>
      </c>
      <c r="BB48">
        <f t="shared" si="77"/>
        <v>6</v>
      </c>
      <c r="BC48">
        <f t="shared" si="78"/>
        <v>5</v>
      </c>
      <c r="BD48" s="6">
        <f t="shared" si="53"/>
        <v>645000</v>
      </c>
    </row>
    <row r="49" spans="1:56" ht="15" thickBot="1" x14ac:dyDescent="0.35">
      <c r="A49" s="1" t="s">
        <v>40</v>
      </c>
      <c r="B49" s="2">
        <v>13</v>
      </c>
      <c r="C49" s="2">
        <v>22</v>
      </c>
      <c r="D49" s="2">
        <v>7</v>
      </c>
      <c r="E49" s="2">
        <v>7</v>
      </c>
      <c r="F49" s="2">
        <v>6</v>
      </c>
      <c r="G49" s="2">
        <v>10</v>
      </c>
      <c r="H49" s="2">
        <v>18</v>
      </c>
      <c r="I49" s="2">
        <v>16</v>
      </c>
      <c r="J49" s="2">
        <v>14</v>
      </c>
      <c r="K49" s="2">
        <v>6</v>
      </c>
      <c r="L49" s="2">
        <v>22</v>
      </c>
      <c r="M49" s="2">
        <v>18</v>
      </c>
      <c r="N49" s="2">
        <v>22</v>
      </c>
      <c r="O49" s="2">
        <v>25</v>
      </c>
      <c r="P49" s="2">
        <v>7</v>
      </c>
      <c r="Q49" s="2">
        <v>22</v>
      </c>
      <c r="R49" s="2">
        <v>20</v>
      </c>
      <c r="S49" s="2">
        <v>21</v>
      </c>
      <c r="T49" s="2">
        <v>9</v>
      </c>
      <c r="U49" s="2">
        <v>24</v>
      </c>
      <c r="V49" s="2">
        <v>17</v>
      </c>
      <c r="W49" s="2">
        <v>24</v>
      </c>
      <c r="X49" s="2">
        <v>27</v>
      </c>
      <c r="Y49" s="2">
        <v>27</v>
      </c>
      <c r="Z49" s="2">
        <v>23</v>
      </c>
      <c r="AA49" s="2">
        <v>27</v>
      </c>
      <c r="AB49" s="5">
        <f t="shared" si="79"/>
        <v>1538000</v>
      </c>
      <c r="AD49">
        <f t="shared" si="80"/>
        <v>17</v>
      </c>
      <c r="AE49">
        <f t="shared" si="54"/>
        <v>8</v>
      </c>
      <c r="AF49">
        <f t="shared" si="55"/>
        <v>23</v>
      </c>
      <c r="AG49">
        <f t="shared" si="56"/>
        <v>23</v>
      </c>
      <c r="AH49">
        <f t="shared" si="57"/>
        <v>24</v>
      </c>
      <c r="AI49">
        <f t="shared" si="58"/>
        <v>20</v>
      </c>
      <c r="AJ49">
        <f t="shared" si="59"/>
        <v>12</v>
      </c>
      <c r="AK49">
        <f t="shared" si="60"/>
        <v>14</v>
      </c>
      <c r="AL49">
        <f t="shared" si="61"/>
        <v>16</v>
      </c>
      <c r="AM49">
        <f t="shared" si="62"/>
        <v>24</v>
      </c>
      <c r="AN49">
        <f t="shared" si="63"/>
        <v>8</v>
      </c>
      <c r="AO49">
        <f t="shared" si="64"/>
        <v>12</v>
      </c>
      <c r="AP49">
        <f t="shared" si="65"/>
        <v>8</v>
      </c>
      <c r="AQ49">
        <f t="shared" si="66"/>
        <v>5</v>
      </c>
      <c r="AR49">
        <f t="shared" si="67"/>
        <v>23</v>
      </c>
      <c r="AS49">
        <f t="shared" si="68"/>
        <v>8</v>
      </c>
      <c r="AT49">
        <f t="shared" si="69"/>
        <v>10</v>
      </c>
      <c r="AU49">
        <f t="shared" si="70"/>
        <v>9</v>
      </c>
      <c r="AV49">
        <f t="shared" si="71"/>
        <v>21</v>
      </c>
      <c r="AW49">
        <f t="shared" si="72"/>
        <v>6</v>
      </c>
      <c r="AX49">
        <f t="shared" si="73"/>
        <v>13</v>
      </c>
      <c r="AY49">
        <f t="shared" si="74"/>
        <v>6</v>
      </c>
      <c r="AZ49">
        <f t="shared" si="75"/>
        <v>3</v>
      </c>
      <c r="BA49">
        <f t="shared" si="76"/>
        <v>3</v>
      </c>
      <c r="BB49">
        <f t="shared" si="77"/>
        <v>7</v>
      </c>
      <c r="BC49">
        <f t="shared" si="78"/>
        <v>3</v>
      </c>
      <c r="BD49" s="6">
        <f t="shared" si="53"/>
        <v>1538000</v>
      </c>
    </row>
    <row r="50" spans="1:56" ht="15" thickBot="1" x14ac:dyDescent="0.35">
      <c r="A50" s="1" t="s">
        <v>41</v>
      </c>
      <c r="B50" s="2">
        <v>12</v>
      </c>
      <c r="C50" s="2">
        <v>7</v>
      </c>
      <c r="D50" s="2">
        <v>21</v>
      </c>
      <c r="E50" s="2">
        <v>9</v>
      </c>
      <c r="F50" s="2">
        <v>3</v>
      </c>
      <c r="G50" s="2">
        <v>11</v>
      </c>
      <c r="H50" s="2">
        <v>8</v>
      </c>
      <c r="I50" s="2">
        <v>7</v>
      </c>
      <c r="J50" s="2">
        <v>9</v>
      </c>
      <c r="K50" s="2">
        <v>9</v>
      </c>
      <c r="L50" s="2">
        <v>10</v>
      </c>
      <c r="M50" s="2">
        <v>3</v>
      </c>
      <c r="N50" s="2">
        <v>3</v>
      </c>
      <c r="O50" s="2">
        <v>18</v>
      </c>
      <c r="P50" s="2">
        <v>20</v>
      </c>
      <c r="Q50" s="2">
        <v>5</v>
      </c>
      <c r="R50" s="2">
        <v>14</v>
      </c>
      <c r="S50" s="2">
        <v>20</v>
      </c>
      <c r="T50" s="2">
        <v>4</v>
      </c>
      <c r="U50" s="2">
        <v>19</v>
      </c>
      <c r="V50" s="2">
        <v>8</v>
      </c>
      <c r="W50" s="2">
        <v>17</v>
      </c>
      <c r="X50" s="2">
        <v>5</v>
      </c>
      <c r="Y50" s="2">
        <v>9</v>
      </c>
      <c r="Z50" s="2">
        <v>11</v>
      </c>
      <c r="AA50" s="2">
        <v>23</v>
      </c>
      <c r="AB50" s="5">
        <f t="shared" si="79"/>
        <v>1051000</v>
      </c>
      <c r="AD50">
        <f t="shared" si="80"/>
        <v>18</v>
      </c>
      <c r="AE50">
        <f t="shared" si="54"/>
        <v>23</v>
      </c>
      <c r="AF50">
        <f t="shared" si="55"/>
        <v>9</v>
      </c>
      <c r="AG50">
        <f t="shared" si="56"/>
        <v>21</v>
      </c>
      <c r="AH50">
        <f t="shared" si="57"/>
        <v>27</v>
      </c>
      <c r="AI50">
        <f t="shared" si="58"/>
        <v>19</v>
      </c>
      <c r="AJ50">
        <f t="shared" si="59"/>
        <v>22</v>
      </c>
      <c r="AK50">
        <f t="shared" si="60"/>
        <v>23</v>
      </c>
      <c r="AL50">
        <f t="shared" si="61"/>
        <v>21</v>
      </c>
      <c r="AM50">
        <f t="shared" si="62"/>
        <v>21</v>
      </c>
      <c r="AN50">
        <f t="shared" si="63"/>
        <v>20</v>
      </c>
      <c r="AO50">
        <f t="shared" si="64"/>
        <v>27</v>
      </c>
      <c r="AP50">
        <f t="shared" si="65"/>
        <v>27</v>
      </c>
      <c r="AQ50">
        <f t="shared" si="66"/>
        <v>12</v>
      </c>
      <c r="AR50">
        <f t="shared" si="67"/>
        <v>10</v>
      </c>
      <c r="AS50">
        <f t="shared" si="68"/>
        <v>25</v>
      </c>
      <c r="AT50">
        <f t="shared" si="69"/>
        <v>16</v>
      </c>
      <c r="AU50">
        <f t="shared" si="70"/>
        <v>10</v>
      </c>
      <c r="AV50">
        <f t="shared" si="71"/>
        <v>26</v>
      </c>
      <c r="AW50">
        <f t="shared" si="72"/>
        <v>11</v>
      </c>
      <c r="AX50">
        <f t="shared" si="73"/>
        <v>22</v>
      </c>
      <c r="AY50">
        <f t="shared" si="74"/>
        <v>13</v>
      </c>
      <c r="AZ50">
        <f t="shared" si="75"/>
        <v>25</v>
      </c>
      <c r="BA50">
        <f t="shared" si="76"/>
        <v>21</v>
      </c>
      <c r="BB50">
        <f t="shared" si="77"/>
        <v>19</v>
      </c>
      <c r="BC50">
        <f t="shared" si="78"/>
        <v>7</v>
      </c>
      <c r="BD50" s="6">
        <f t="shared" si="53"/>
        <v>1051000</v>
      </c>
    </row>
    <row r="51" spans="1:56" ht="15" thickBot="1" x14ac:dyDescent="0.35">
      <c r="A51" s="1" t="s">
        <v>42</v>
      </c>
      <c r="B51" s="2">
        <v>20</v>
      </c>
      <c r="C51" s="2">
        <v>12</v>
      </c>
      <c r="D51" s="2">
        <v>17</v>
      </c>
      <c r="E51" s="2">
        <v>17</v>
      </c>
      <c r="F51" s="2">
        <v>12</v>
      </c>
      <c r="G51" s="2">
        <v>17</v>
      </c>
      <c r="H51" s="2">
        <v>14</v>
      </c>
      <c r="I51" s="2">
        <v>17</v>
      </c>
      <c r="J51" s="2">
        <v>20</v>
      </c>
      <c r="K51" s="2">
        <v>15</v>
      </c>
      <c r="L51" s="2">
        <v>15</v>
      </c>
      <c r="M51" s="2">
        <v>15</v>
      </c>
      <c r="N51" s="2">
        <v>21</v>
      </c>
      <c r="O51" s="2">
        <v>14</v>
      </c>
      <c r="P51" s="2">
        <v>18</v>
      </c>
      <c r="Q51" s="2">
        <v>16</v>
      </c>
      <c r="R51" s="2">
        <v>18</v>
      </c>
      <c r="S51" s="2">
        <v>15</v>
      </c>
      <c r="T51" s="2">
        <v>12</v>
      </c>
      <c r="U51" s="2">
        <v>14</v>
      </c>
      <c r="V51" s="2">
        <v>19</v>
      </c>
      <c r="W51" s="2">
        <v>18</v>
      </c>
      <c r="X51" s="2">
        <v>14</v>
      </c>
      <c r="Y51" s="2">
        <v>18</v>
      </c>
      <c r="Z51" s="2">
        <v>9</v>
      </c>
      <c r="AA51" s="2">
        <v>15</v>
      </c>
      <c r="AB51" s="5">
        <f t="shared" si="79"/>
        <v>1030000</v>
      </c>
      <c r="AD51">
        <f t="shared" si="80"/>
        <v>10</v>
      </c>
      <c r="AE51">
        <f t="shared" si="54"/>
        <v>18</v>
      </c>
      <c r="AF51">
        <f t="shared" si="55"/>
        <v>13</v>
      </c>
      <c r="AG51">
        <f t="shared" si="56"/>
        <v>13</v>
      </c>
      <c r="AH51">
        <f t="shared" si="57"/>
        <v>18</v>
      </c>
      <c r="AI51">
        <f t="shared" si="58"/>
        <v>13</v>
      </c>
      <c r="AJ51">
        <f t="shared" si="59"/>
        <v>16</v>
      </c>
      <c r="AK51">
        <f t="shared" si="60"/>
        <v>13</v>
      </c>
      <c r="AL51">
        <f t="shared" si="61"/>
        <v>10</v>
      </c>
      <c r="AM51">
        <f t="shared" si="62"/>
        <v>15</v>
      </c>
      <c r="AN51">
        <f t="shared" si="63"/>
        <v>15</v>
      </c>
      <c r="AO51">
        <f t="shared" si="64"/>
        <v>15</v>
      </c>
      <c r="AP51">
        <f t="shared" si="65"/>
        <v>9</v>
      </c>
      <c r="AQ51">
        <f t="shared" si="66"/>
        <v>16</v>
      </c>
      <c r="AR51">
        <f t="shared" si="67"/>
        <v>12</v>
      </c>
      <c r="AS51">
        <f t="shared" si="68"/>
        <v>14</v>
      </c>
      <c r="AT51">
        <f t="shared" si="69"/>
        <v>12</v>
      </c>
      <c r="AU51">
        <f t="shared" si="70"/>
        <v>15</v>
      </c>
      <c r="AV51">
        <f t="shared" si="71"/>
        <v>18</v>
      </c>
      <c r="AW51">
        <f t="shared" si="72"/>
        <v>16</v>
      </c>
      <c r="AX51">
        <f t="shared" si="73"/>
        <v>11</v>
      </c>
      <c r="AY51">
        <f t="shared" si="74"/>
        <v>12</v>
      </c>
      <c r="AZ51">
        <f t="shared" si="75"/>
        <v>16</v>
      </c>
      <c r="BA51">
        <f t="shared" si="76"/>
        <v>12</v>
      </c>
      <c r="BB51">
        <f t="shared" si="77"/>
        <v>21</v>
      </c>
      <c r="BC51">
        <f t="shared" si="78"/>
        <v>15</v>
      </c>
      <c r="BD51" s="6">
        <f t="shared" si="53"/>
        <v>1030000</v>
      </c>
    </row>
    <row r="52" spans="1:56" ht="15" thickBot="1" x14ac:dyDescent="0.35">
      <c r="A52" s="1" t="s">
        <v>43</v>
      </c>
      <c r="B52" s="2">
        <v>15</v>
      </c>
      <c r="C52" s="2">
        <v>9</v>
      </c>
      <c r="D52" s="2">
        <v>22</v>
      </c>
      <c r="E52" s="2">
        <v>11</v>
      </c>
      <c r="F52" s="2">
        <v>9</v>
      </c>
      <c r="G52" s="2">
        <v>22</v>
      </c>
      <c r="H52" s="2">
        <v>7</v>
      </c>
      <c r="I52" s="2">
        <v>14</v>
      </c>
      <c r="J52" s="2">
        <v>4</v>
      </c>
      <c r="K52" s="2">
        <v>21</v>
      </c>
      <c r="L52" s="2">
        <v>23</v>
      </c>
      <c r="M52" s="2">
        <v>17</v>
      </c>
      <c r="N52" s="2">
        <v>15</v>
      </c>
      <c r="O52" s="2">
        <v>26</v>
      </c>
      <c r="P52" s="2">
        <v>9</v>
      </c>
      <c r="Q52" s="2">
        <v>24</v>
      </c>
      <c r="R52" s="2">
        <v>2</v>
      </c>
      <c r="S52" s="2">
        <v>8</v>
      </c>
      <c r="T52" s="2">
        <v>20</v>
      </c>
      <c r="U52" s="2">
        <v>29</v>
      </c>
      <c r="V52" s="2">
        <v>22</v>
      </c>
      <c r="W52" s="2">
        <v>19</v>
      </c>
      <c r="X52" s="2">
        <v>16</v>
      </c>
      <c r="Y52" s="2">
        <v>2</v>
      </c>
      <c r="Z52" s="2">
        <v>19</v>
      </c>
      <c r="AA52" s="2">
        <v>3</v>
      </c>
      <c r="AB52" s="5">
        <f t="shared" si="79"/>
        <v>643000</v>
      </c>
      <c r="AD52">
        <f t="shared" si="80"/>
        <v>15</v>
      </c>
      <c r="AE52">
        <f t="shared" si="54"/>
        <v>21</v>
      </c>
      <c r="AF52">
        <f t="shared" si="55"/>
        <v>8</v>
      </c>
      <c r="AG52">
        <f t="shared" si="56"/>
        <v>19</v>
      </c>
      <c r="AH52">
        <f t="shared" si="57"/>
        <v>21</v>
      </c>
      <c r="AI52">
        <f t="shared" si="58"/>
        <v>8</v>
      </c>
      <c r="AJ52">
        <f t="shared" si="59"/>
        <v>23</v>
      </c>
      <c r="AK52">
        <f t="shared" si="60"/>
        <v>16</v>
      </c>
      <c r="AL52">
        <f t="shared" si="61"/>
        <v>26</v>
      </c>
      <c r="AM52">
        <f t="shared" si="62"/>
        <v>9</v>
      </c>
      <c r="AN52">
        <f t="shared" si="63"/>
        <v>7</v>
      </c>
      <c r="AO52">
        <f t="shared" si="64"/>
        <v>13</v>
      </c>
      <c r="AP52">
        <f t="shared" si="65"/>
        <v>15</v>
      </c>
      <c r="AQ52">
        <f t="shared" si="66"/>
        <v>4</v>
      </c>
      <c r="AR52">
        <f t="shared" si="67"/>
        <v>21</v>
      </c>
      <c r="AS52">
        <f t="shared" si="68"/>
        <v>6</v>
      </c>
      <c r="AT52">
        <f t="shared" si="69"/>
        <v>28</v>
      </c>
      <c r="AU52">
        <f t="shared" si="70"/>
        <v>22</v>
      </c>
      <c r="AV52">
        <f t="shared" si="71"/>
        <v>10</v>
      </c>
      <c r="AW52">
        <f t="shared" si="72"/>
        <v>1</v>
      </c>
      <c r="AX52">
        <f t="shared" si="73"/>
        <v>8</v>
      </c>
      <c r="AY52">
        <f t="shared" si="74"/>
        <v>11</v>
      </c>
      <c r="AZ52">
        <f t="shared" si="75"/>
        <v>14</v>
      </c>
      <c r="BA52">
        <f t="shared" si="76"/>
        <v>28</v>
      </c>
      <c r="BB52">
        <f t="shared" si="77"/>
        <v>11</v>
      </c>
      <c r="BC52">
        <f t="shared" si="78"/>
        <v>27</v>
      </c>
      <c r="BD52" s="6">
        <f t="shared" si="53"/>
        <v>643000</v>
      </c>
    </row>
    <row r="53" spans="1:56" ht="15" thickBot="1" x14ac:dyDescent="0.35">
      <c r="A53" s="1" t="s">
        <v>44</v>
      </c>
      <c r="B53" s="2">
        <v>16</v>
      </c>
      <c r="C53" s="2">
        <v>13</v>
      </c>
      <c r="D53" s="2">
        <v>24</v>
      </c>
      <c r="E53" s="2">
        <v>6</v>
      </c>
      <c r="F53" s="2">
        <v>28</v>
      </c>
      <c r="G53" s="2">
        <v>28</v>
      </c>
      <c r="H53" s="2">
        <v>26</v>
      </c>
      <c r="I53" s="2">
        <v>29</v>
      </c>
      <c r="J53" s="2">
        <v>22</v>
      </c>
      <c r="K53" s="2">
        <v>10</v>
      </c>
      <c r="L53" s="2">
        <v>28</v>
      </c>
      <c r="M53" s="2">
        <v>22</v>
      </c>
      <c r="N53" s="2">
        <v>11</v>
      </c>
      <c r="O53" s="2">
        <v>13</v>
      </c>
      <c r="P53" s="2">
        <v>2</v>
      </c>
      <c r="Q53" s="2">
        <v>10</v>
      </c>
      <c r="R53" s="2">
        <v>8</v>
      </c>
      <c r="S53" s="2">
        <v>16</v>
      </c>
      <c r="T53" s="2">
        <v>22</v>
      </c>
      <c r="U53" s="2">
        <v>2</v>
      </c>
      <c r="V53" s="2">
        <v>18</v>
      </c>
      <c r="W53" s="2">
        <v>25</v>
      </c>
      <c r="X53" s="2">
        <v>23</v>
      </c>
      <c r="Y53" s="2">
        <v>26</v>
      </c>
      <c r="Z53" s="2">
        <v>16</v>
      </c>
      <c r="AA53" s="2">
        <v>29</v>
      </c>
      <c r="AB53" s="5">
        <f t="shared" si="79"/>
        <v>809000</v>
      </c>
      <c r="AD53">
        <f t="shared" si="80"/>
        <v>14</v>
      </c>
      <c r="AE53">
        <f t="shared" si="54"/>
        <v>17</v>
      </c>
      <c r="AF53">
        <f t="shared" si="55"/>
        <v>6</v>
      </c>
      <c r="AG53">
        <f t="shared" si="56"/>
        <v>24</v>
      </c>
      <c r="AH53">
        <f t="shared" si="57"/>
        <v>2</v>
      </c>
      <c r="AI53">
        <f t="shared" si="58"/>
        <v>2</v>
      </c>
      <c r="AJ53">
        <f t="shared" si="59"/>
        <v>4</v>
      </c>
      <c r="AK53">
        <f t="shared" si="60"/>
        <v>1</v>
      </c>
      <c r="AL53">
        <f t="shared" si="61"/>
        <v>8</v>
      </c>
      <c r="AM53">
        <f t="shared" si="62"/>
        <v>20</v>
      </c>
      <c r="AN53">
        <f t="shared" si="63"/>
        <v>2</v>
      </c>
      <c r="AO53">
        <f t="shared" si="64"/>
        <v>8</v>
      </c>
      <c r="AP53">
        <f t="shared" si="65"/>
        <v>19</v>
      </c>
      <c r="AQ53">
        <f t="shared" si="66"/>
        <v>17</v>
      </c>
      <c r="AR53">
        <f t="shared" si="67"/>
        <v>28</v>
      </c>
      <c r="AS53">
        <f t="shared" si="68"/>
        <v>20</v>
      </c>
      <c r="AT53">
        <f t="shared" si="69"/>
        <v>22</v>
      </c>
      <c r="AU53">
        <f t="shared" si="70"/>
        <v>14</v>
      </c>
      <c r="AV53">
        <f t="shared" si="71"/>
        <v>8</v>
      </c>
      <c r="AW53">
        <f t="shared" si="72"/>
        <v>28</v>
      </c>
      <c r="AX53">
        <f t="shared" si="73"/>
        <v>12</v>
      </c>
      <c r="AY53">
        <f t="shared" si="74"/>
        <v>5</v>
      </c>
      <c r="AZ53">
        <f t="shared" si="75"/>
        <v>7</v>
      </c>
      <c r="BA53">
        <f t="shared" si="76"/>
        <v>4</v>
      </c>
      <c r="BB53">
        <f t="shared" si="77"/>
        <v>14</v>
      </c>
      <c r="BC53">
        <f t="shared" si="78"/>
        <v>1</v>
      </c>
      <c r="BD53" s="6">
        <f t="shared" si="53"/>
        <v>809000</v>
      </c>
    </row>
    <row r="54" spans="1:56" ht="15" thickBot="1" x14ac:dyDescent="0.35">
      <c r="A54" s="1" t="s">
        <v>45</v>
      </c>
      <c r="B54" s="2">
        <v>21</v>
      </c>
      <c r="C54" s="2">
        <v>26</v>
      </c>
      <c r="D54" s="2">
        <v>26</v>
      </c>
      <c r="E54" s="2">
        <v>29</v>
      </c>
      <c r="F54" s="2">
        <v>22</v>
      </c>
      <c r="G54" s="2">
        <v>29</v>
      </c>
      <c r="H54" s="2">
        <v>24</v>
      </c>
      <c r="I54" s="2">
        <v>19</v>
      </c>
      <c r="J54" s="2">
        <v>13</v>
      </c>
      <c r="K54" s="2">
        <v>25</v>
      </c>
      <c r="L54" s="2">
        <v>29</v>
      </c>
      <c r="M54" s="2">
        <v>29</v>
      </c>
      <c r="N54" s="2">
        <v>17</v>
      </c>
      <c r="O54" s="2">
        <v>22</v>
      </c>
      <c r="P54" s="2">
        <v>28</v>
      </c>
      <c r="Q54" s="2">
        <v>13</v>
      </c>
      <c r="R54" s="2">
        <v>22</v>
      </c>
      <c r="S54" s="2">
        <v>27</v>
      </c>
      <c r="T54" s="2">
        <v>28</v>
      </c>
      <c r="U54" s="2">
        <v>8</v>
      </c>
      <c r="V54" s="2">
        <v>28</v>
      </c>
      <c r="W54" s="2">
        <v>28</v>
      </c>
      <c r="X54" s="2">
        <v>28</v>
      </c>
      <c r="Y54" s="2">
        <v>22</v>
      </c>
      <c r="Z54" s="2">
        <v>28</v>
      </c>
      <c r="AA54" s="2">
        <v>24</v>
      </c>
      <c r="AB54" s="5">
        <f t="shared" si="79"/>
        <v>797000</v>
      </c>
      <c r="AD54">
        <f t="shared" si="80"/>
        <v>9</v>
      </c>
      <c r="AE54">
        <f t="shared" si="54"/>
        <v>4</v>
      </c>
      <c r="AF54">
        <f t="shared" si="55"/>
        <v>4</v>
      </c>
      <c r="AG54">
        <f t="shared" si="56"/>
        <v>1</v>
      </c>
      <c r="AH54">
        <f t="shared" si="57"/>
        <v>8</v>
      </c>
      <c r="AI54">
        <f t="shared" si="58"/>
        <v>1</v>
      </c>
      <c r="AJ54">
        <f t="shared" si="59"/>
        <v>6</v>
      </c>
      <c r="AK54">
        <f t="shared" si="60"/>
        <v>11</v>
      </c>
      <c r="AL54">
        <f t="shared" si="61"/>
        <v>17</v>
      </c>
      <c r="AM54">
        <f t="shared" si="62"/>
        <v>5</v>
      </c>
      <c r="AN54">
        <f t="shared" si="63"/>
        <v>1</v>
      </c>
      <c r="AO54">
        <f t="shared" si="64"/>
        <v>1</v>
      </c>
      <c r="AP54">
        <f t="shared" si="65"/>
        <v>13</v>
      </c>
      <c r="AQ54">
        <f t="shared" si="66"/>
        <v>8</v>
      </c>
      <c r="AR54">
        <f t="shared" si="67"/>
        <v>2</v>
      </c>
      <c r="AS54">
        <f t="shared" si="68"/>
        <v>17</v>
      </c>
      <c r="AT54">
        <f t="shared" si="69"/>
        <v>8</v>
      </c>
      <c r="AU54">
        <f t="shared" si="70"/>
        <v>3</v>
      </c>
      <c r="AV54">
        <f t="shared" si="71"/>
        <v>2</v>
      </c>
      <c r="AW54">
        <f t="shared" si="72"/>
        <v>22</v>
      </c>
      <c r="AX54">
        <f t="shared" si="73"/>
        <v>2</v>
      </c>
      <c r="AY54">
        <f t="shared" si="74"/>
        <v>2</v>
      </c>
      <c r="AZ54">
        <f t="shared" si="75"/>
        <v>2</v>
      </c>
      <c r="BA54">
        <f t="shared" si="76"/>
        <v>8</v>
      </c>
      <c r="BB54">
        <f t="shared" si="77"/>
        <v>2</v>
      </c>
      <c r="BC54">
        <f t="shared" si="78"/>
        <v>6</v>
      </c>
      <c r="BD54" s="6">
        <f t="shared" si="53"/>
        <v>797000</v>
      </c>
    </row>
    <row r="55" spans="1:56" ht="15" thickBot="1" x14ac:dyDescent="0.35">
      <c r="A55" s="1" t="s">
        <v>46</v>
      </c>
      <c r="B55" s="2">
        <v>17</v>
      </c>
      <c r="C55" s="2">
        <v>11</v>
      </c>
      <c r="D55" s="2">
        <v>23</v>
      </c>
      <c r="E55" s="2">
        <v>13</v>
      </c>
      <c r="F55" s="2">
        <v>16</v>
      </c>
      <c r="G55" s="2">
        <v>26</v>
      </c>
      <c r="H55" s="2">
        <v>13</v>
      </c>
      <c r="I55" s="2">
        <v>21</v>
      </c>
      <c r="J55" s="2">
        <v>6</v>
      </c>
      <c r="K55" s="2">
        <v>19</v>
      </c>
      <c r="L55" s="2">
        <v>27</v>
      </c>
      <c r="M55" s="2">
        <v>21</v>
      </c>
      <c r="N55" s="2">
        <v>13</v>
      </c>
      <c r="O55" s="2">
        <v>21</v>
      </c>
      <c r="P55" s="2">
        <v>12</v>
      </c>
      <c r="Q55" s="2">
        <v>17</v>
      </c>
      <c r="R55" s="2">
        <v>7</v>
      </c>
      <c r="S55" s="2">
        <v>13</v>
      </c>
      <c r="T55" s="2">
        <v>21</v>
      </c>
      <c r="U55" s="2">
        <v>21</v>
      </c>
      <c r="V55" s="2">
        <v>23</v>
      </c>
      <c r="W55" s="2">
        <v>22</v>
      </c>
      <c r="X55" s="2">
        <v>22</v>
      </c>
      <c r="Y55" s="2">
        <v>7</v>
      </c>
      <c r="Z55" s="2">
        <v>21</v>
      </c>
      <c r="AA55" s="2">
        <v>11</v>
      </c>
      <c r="AB55" s="5">
        <f t="shared" si="79"/>
        <v>712000</v>
      </c>
      <c r="AD55">
        <f t="shared" si="80"/>
        <v>13</v>
      </c>
      <c r="AE55">
        <f t="shared" si="54"/>
        <v>19</v>
      </c>
      <c r="AF55">
        <f t="shared" si="55"/>
        <v>7</v>
      </c>
      <c r="AG55">
        <f t="shared" si="56"/>
        <v>17</v>
      </c>
      <c r="AH55">
        <f t="shared" si="57"/>
        <v>14</v>
      </c>
      <c r="AI55">
        <f t="shared" si="58"/>
        <v>4</v>
      </c>
      <c r="AJ55">
        <f t="shared" si="59"/>
        <v>17</v>
      </c>
      <c r="AK55">
        <f t="shared" si="60"/>
        <v>9</v>
      </c>
      <c r="AL55">
        <f t="shared" si="61"/>
        <v>24</v>
      </c>
      <c r="AM55">
        <f t="shared" si="62"/>
        <v>11</v>
      </c>
      <c r="AN55">
        <f t="shared" si="63"/>
        <v>3</v>
      </c>
      <c r="AO55">
        <f t="shared" si="64"/>
        <v>9</v>
      </c>
      <c r="AP55">
        <f t="shared" si="65"/>
        <v>17</v>
      </c>
      <c r="AQ55">
        <f t="shared" si="66"/>
        <v>9</v>
      </c>
      <c r="AR55">
        <f t="shared" si="67"/>
        <v>18</v>
      </c>
      <c r="AS55">
        <f t="shared" si="68"/>
        <v>13</v>
      </c>
      <c r="AT55">
        <f t="shared" si="69"/>
        <v>23</v>
      </c>
      <c r="AU55">
        <f t="shared" si="70"/>
        <v>17</v>
      </c>
      <c r="AV55">
        <f t="shared" si="71"/>
        <v>9</v>
      </c>
      <c r="AW55">
        <f t="shared" si="72"/>
        <v>9</v>
      </c>
      <c r="AX55">
        <f t="shared" si="73"/>
        <v>7</v>
      </c>
      <c r="AY55">
        <f t="shared" si="74"/>
        <v>8</v>
      </c>
      <c r="AZ55">
        <f t="shared" si="75"/>
        <v>8</v>
      </c>
      <c r="BA55">
        <f t="shared" si="76"/>
        <v>23</v>
      </c>
      <c r="BB55">
        <f t="shared" si="77"/>
        <v>9</v>
      </c>
      <c r="BC55">
        <f t="shared" si="78"/>
        <v>19</v>
      </c>
      <c r="BD55" s="6">
        <f t="shared" si="53"/>
        <v>712000</v>
      </c>
    </row>
    <row r="56" spans="1:56" ht="15" thickBot="1" x14ac:dyDescent="0.35">
      <c r="A56" s="1" t="s">
        <v>47</v>
      </c>
      <c r="B56" s="2">
        <v>1</v>
      </c>
      <c r="C56" s="2">
        <v>5</v>
      </c>
      <c r="D56" s="2">
        <v>4</v>
      </c>
      <c r="E56" s="2">
        <v>2</v>
      </c>
      <c r="F56" s="2">
        <v>7</v>
      </c>
      <c r="G56" s="2">
        <v>4</v>
      </c>
      <c r="H56" s="2">
        <v>3</v>
      </c>
      <c r="I56" s="2">
        <v>13</v>
      </c>
      <c r="J56" s="2">
        <v>1</v>
      </c>
      <c r="K56" s="2">
        <v>4</v>
      </c>
      <c r="L56" s="2">
        <v>7</v>
      </c>
      <c r="M56" s="2">
        <v>2</v>
      </c>
      <c r="N56" s="2">
        <v>2</v>
      </c>
      <c r="O56" s="2">
        <v>11</v>
      </c>
      <c r="P56" s="2">
        <v>1</v>
      </c>
      <c r="Q56" s="2">
        <v>12</v>
      </c>
      <c r="R56" s="2">
        <v>12</v>
      </c>
      <c r="S56" s="2">
        <v>1</v>
      </c>
      <c r="T56" s="2">
        <v>7</v>
      </c>
      <c r="U56" s="2">
        <v>17</v>
      </c>
      <c r="V56" s="2">
        <v>5</v>
      </c>
      <c r="W56" s="2">
        <v>1</v>
      </c>
      <c r="X56" s="2">
        <v>4</v>
      </c>
      <c r="Y56" s="2">
        <v>1</v>
      </c>
      <c r="Z56" s="2">
        <v>7</v>
      </c>
      <c r="AA56" s="2">
        <v>7</v>
      </c>
      <c r="AB56" s="5">
        <f t="shared" si="79"/>
        <v>1460000</v>
      </c>
      <c r="AD56">
        <f t="shared" si="80"/>
        <v>29</v>
      </c>
      <c r="AE56">
        <f t="shared" si="54"/>
        <v>25</v>
      </c>
      <c r="AF56">
        <f t="shared" si="55"/>
        <v>26</v>
      </c>
      <c r="AG56">
        <f t="shared" si="56"/>
        <v>28</v>
      </c>
      <c r="AH56">
        <f t="shared" si="57"/>
        <v>23</v>
      </c>
      <c r="AI56">
        <f t="shared" si="58"/>
        <v>26</v>
      </c>
      <c r="AJ56">
        <f t="shared" si="59"/>
        <v>27</v>
      </c>
      <c r="AK56">
        <f t="shared" si="60"/>
        <v>17</v>
      </c>
      <c r="AL56">
        <f t="shared" si="61"/>
        <v>29</v>
      </c>
      <c r="AM56">
        <f t="shared" si="62"/>
        <v>26</v>
      </c>
      <c r="AN56">
        <f t="shared" si="63"/>
        <v>23</v>
      </c>
      <c r="AO56">
        <f t="shared" si="64"/>
        <v>28</v>
      </c>
      <c r="AP56">
        <f t="shared" si="65"/>
        <v>28</v>
      </c>
      <c r="AQ56">
        <f t="shared" si="66"/>
        <v>19</v>
      </c>
      <c r="AR56">
        <f t="shared" si="67"/>
        <v>29</v>
      </c>
      <c r="AS56">
        <f t="shared" si="68"/>
        <v>18</v>
      </c>
      <c r="AT56">
        <f t="shared" si="69"/>
        <v>18</v>
      </c>
      <c r="AU56">
        <f t="shared" si="70"/>
        <v>29</v>
      </c>
      <c r="AV56">
        <f t="shared" si="71"/>
        <v>23</v>
      </c>
      <c r="AW56">
        <f t="shared" si="72"/>
        <v>13</v>
      </c>
      <c r="AX56">
        <f t="shared" si="73"/>
        <v>25</v>
      </c>
      <c r="AY56">
        <f t="shared" si="74"/>
        <v>29</v>
      </c>
      <c r="AZ56">
        <f t="shared" si="75"/>
        <v>26</v>
      </c>
      <c r="BA56">
        <f t="shared" si="76"/>
        <v>29</v>
      </c>
      <c r="BB56">
        <f t="shared" si="77"/>
        <v>23</v>
      </c>
      <c r="BC56">
        <f t="shared" si="78"/>
        <v>23</v>
      </c>
      <c r="BD56" s="6">
        <f t="shared" si="53"/>
        <v>1460000</v>
      </c>
    </row>
    <row r="57" spans="1:56" ht="15" thickBot="1" x14ac:dyDescent="0.35">
      <c r="A57" s="1" t="s">
        <v>48</v>
      </c>
      <c r="B57" s="2">
        <v>14</v>
      </c>
      <c r="C57" s="2">
        <v>25</v>
      </c>
      <c r="D57" s="2">
        <v>20</v>
      </c>
      <c r="E57" s="2">
        <v>27</v>
      </c>
      <c r="F57" s="2">
        <v>27</v>
      </c>
      <c r="G57" s="2">
        <v>18</v>
      </c>
      <c r="H57" s="2">
        <v>29</v>
      </c>
      <c r="I57" s="2">
        <v>15</v>
      </c>
      <c r="J57" s="2">
        <v>29</v>
      </c>
      <c r="K57" s="2">
        <v>27</v>
      </c>
      <c r="L57" s="2">
        <v>6</v>
      </c>
      <c r="M57" s="2">
        <v>23</v>
      </c>
      <c r="N57" s="2">
        <v>14</v>
      </c>
      <c r="O57" s="2">
        <v>1</v>
      </c>
      <c r="P57" s="2">
        <v>29</v>
      </c>
      <c r="Q57" s="2">
        <v>23</v>
      </c>
      <c r="R57" s="2">
        <v>1</v>
      </c>
      <c r="S57" s="2">
        <v>18</v>
      </c>
      <c r="T57" s="2">
        <v>23</v>
      </c>
      <c r="U57" s="2">
        <v>10</v>
      </c>
      <c r="V57" s="2">
        <v>10</v>
      </c>
      <c r="W57" s="2">
        <v>20</v>
      </c>
      <c r="X57" s="2">
        <v>20</v>
      </c>
      <c r="Y57" s="2">
        <v>23</v>
      </c>
      <c r="Z57" s="2">
        <v>29</v>
      </c>
      <c r="AA57" s="2">
        <v>21</v>
      </c>
      <c r="AB57" s="5">
        <f t="shared" si="79"/>
        <v>67000</v>
      </c>
      <c r="AD57">
        <f t="shared" si="80"/>
        <v>16</v>
      </c>
      <c r="AE57">
        <f t="shared" si="54"/>
        <v>5</v>
      </c>
      <c r="AF57">
        <f t="shared" si="55"/>
        <v>10</v>
      </c>
      <c r="AG57">
        <f t="shared" si="56"/>
        <v>3</v>
      </c>
      <c r="AH57">
        <f t="shared" si="57"/>
        <v>3</v>
      </c>
      <c r="AI57">
        <f t="shared" si="58"/>
        <v>12</v>
      </c>
      <c r="AJ57">
        <f t="shared" si="59"/>
        <v>1</v>
      </c>
      <c r="AK57">
        <f t="shared" si="60"/>
        <v>15</v>
      </c>
      <c r="AL57">
        <f t="shared" si="61"/>
        <v>1</v>
      </c>
      <c r="AM57">
        <f t="shared" si="62"/>
        <v>3</v>
      </c>
      <c r="AN57">
        <f t="shared" si="63"/>
        <v>24</v>
      </c>
      <c r="AO57">
        <f t="shared" si="64"/>
        <v>7</v>
      </c>
      <c r="AP57">
        <f t="shared" si="65"/>
        <v>16</v>
      </c>
      <c r="AQ57">
        <f t="shared" si="66"/>
        <v>29</v>
      </c>
      <c r="AR57">
        <f t="shared" si="67"/>
        <v>1</v>
      </c>
      <c r="AS57">
        <f t="shared" si="68"/>
        <v>7</v>
      </c>
      <c r="AT57">
        <f t="shared" si="69"/>
        <v>29</v>
      </c>
      <c r="AU57">
        <f t="shared" si="70"/>
        <v>12</v>
      </c>
      <c r="AV57">
        <f t="shared" si="71"/>
        <v>7</v>
      </c>
      <c r="AW57">
        <f t="shared" si="72"/>
        <v>20</v>
      </c>
      <c r="AX57">
        <f t="shared" si="73"/>
        <v>20</v>
      </c>
      <c r="AY57">
        <f t="shared" si="74"/>
        <v>10</v>
      </c>
      <c r="AZ57">
        <f t="shared" si="75"/>
        <v>10</v>
      </c>
      <c r="BA57">
        <f t="shared" si="76"/>
        <v>7</v>
      </c>
      <c r="BB57">
        <f t="shared" si="77"/>
        <v>1</v>
      </c>
      <c r="BC57">
        <f t="shared" si="78"/>
        <v>9</v>
      </c>
      <c r="BD57" s="6">
        <f t="shared" si="53"/>
        <v>67000</v>
      </c>
    </row>
    <row r="58" spans="1:56" ht="15" thickBot="1" x14ac:dyDescent="0.35">
      <c r="A58" s="1" t="s">
        <v>49</v>
      </c>
      <c r="B58" s="2">
        <v>10</v>
      </c>
      <c r="C58" s="2">
        <v>29</v>
      </c>
      <c r="D58" s="2">
        <v>6</v>
      </c>
      <c r="E58" s="2">
        <v>28</v>
      </c>
      <c r="F58" s="2">
        <v>10</v>
      </c>
      <c r="G58" s="2">
        <v>15</v>
      </c>
      <c r="H58" s="2">
        <v>27</v>
      </c>
      <c r="I58" s="2">
        <v>23</v>
      </c>
      <c r="J58" s="2">
        <v>18</v>
      </c>
      <c r="K58" s="2">
        <v>20</v>
      </c>
      <c r="L58" s="2">
        <v>24</v>
      </c>
      <c r="M58" s="2">
        <v>24</v>
      </c>
      <c r="N58" s="2">
        <v>12</v>
      </c>
      <c r="O58" s="2">
        <v>17</v>
      </c>
      <c r="P58" s="2">
        <v>16</v>
      </c>
      <c r="Q58" s="2">
        <v>26</v>
      </c>
      <c r="R58" s="2">
        <v>3</v>
      </c>
      <c r="S58" s="2">
        <v>10</v>
      </c>
      <c r="T58" s="2">
        <v>27</v>
      </c>
      <c r="U58" s="2">
        <v>16</v>
      </c>
      <c r="V58" s="2">
        <v>15</v>
      </c>
      <c r="W58" s="2">
        <v>13</v>
      </c>
      <c r="X58" s="2">
        <v>21</v>
      </c>
      <c r="Y58" s="2">
        <v>16</v>
      </c>
      <c r="Z58" s="2">
        <v>13</v>
      </c>
      <c r="AA58" s="2">
        <v>28</v>
      </c>
      <c r="AB58" s="5">
        <f t="shared" si="79"/>
        <v>1330000</v>
      </c>
      <c r="AD58">
        <f t="shared" si="80"/>
        <v>20</v>
      </c>
      <c r="AE58">
        <f t="shared" si="54"/>
        <v>1</v>
      </c>
      <c r="AF58">
        <f t="shared" si="55"/>
        <v>24</v>
      </c>
      <c r="AG58">
        <f t="shared" si="56"/>
        <v>2</v>
      </c>
      <c r="AH58">
        <f t="shared" si="57"/>
        <v>20</v>
      </c>
      <c r="AI58">
        <f t="shared" si="58"/>
        <v>15</v>
      </c>
      <c r="AJ58">
        <f t="shared" si="59"/>
        <v>3</v>
      </c>
      <c r="AK58">
        <f t="shared" si="60"/>
        <v>7</v>
      </c>
      <c r="AL58">
        <f t="shared" si="61"/>
        <v>12</v>
      </c>
      <c r="AM58">
        <f t="shared" si="62"/>
        <v>10</v>
      </c>
      <c r="AN58">
        <f t="shared" si="63"/>
        <v>6</v>
      </c>
      <c r="AO58">
        <f t="shared" si="64"/>
        <v>6</v>
      </c>
      <c r="AP58">
        <f t="shared" si="65"/>
        <v>18</v>
      </c>
      <c r="AQ58">
        <f t="shared" si="66"/>
        <v>13</v>
      </c>
      <c r="AR58">
        <f t="shared" si="67"/>
        <v>14</v>
      </c>
      <c r="AS58">
        <f t="shared" si="68"/>
        <v>4</v>
      </c>
      <c r="AT58">
        <f t="shared" si="69"/>
        <v>27</v>
      </c>
      <c r="AU58">
        <f t="shared" si="70"/>
        <v>20</v>
      </c>
      <c r="AV58">
        <f t="shared" si="71"/>
        <v>3</v>
      </c>
      <c r="AW58">
        <f t="shared" si="72"/>
        <v>14</v>
      </c>
      <c r="AX58">
        <f t="shared" si="73"/>
        <v>15</v>
      </c>
      <c r="AY58">
        <f t="shared" si="74"/>
        <v>17</v>
      </c>
      <c r="AZ58">
        <f t="shared" si="75"/>
        <v>9</v>
      </c>
      <c r="BA58">
        <f t="shared" si="76"/>
        <v>14</v>
      </c>
      <c r="BB58">
        <f t="shared" si="77"/>
        <v>17</v>
      </c>
      <c r="BC58">
        <f t="shared" si="78"/>
        <v>2</v>
      </c>
      <c r="BD58" s="6">
        <f t="shared" si="53"/>
        <v>1330000</v>
      </c>
    </row>
    <row r="59" spans="1:56" ht="15" thickBot="1" x14ac:dyDescent="0.35">
      <c r="A59" s="1" t="s">
        <v>50</v>
      </c>
      <c r="B59" s="2">
        <v>5</v>
      </c>
      <c r="C59" s="2">
        <v>19</v>
      </c>
      <c r="D59" s="2">
        <v>8</v>
      </c>
      <c r="E59" s="2">
        <v>14</v>
      </c>
      <c r="F59" s="2">
        <v>14</v>
      </c>
      <c r="G59" s="2">
        <v>8</v>
      </c>
      <c r="H59" s="2">
        <v>20</v>
      </c>
      <c r="I59" s="2">
        <v>18</v>
      </c>
      <c r="J59" s="2">
        <v>15</v>
      </c>
      <c r="K59" s="2">
        <v>14</v>
      </c>
      <c r="L59" s="2">
        <v>17</v>
      </c>
      <c r="M59" s="2">
        <v>13</v>
      </c>
      <c r="N59" s="2">
        <v>5</v>
      </c>
      <c r="O59" s="2">
        <v>5</v>
      </c>
      <c r="P59" s="2">
        <v>8</v>
      </c>
      <c r="Q59" s="2">
        <v>21</v>
      </c>
      <c r="R59" s="2">
        <v>4</v>
      </c>
      <c r="S59" s="2">
        <v>5</v>
      </c>
      <c r="T59" s="2">
        <v>18</v>
      </c>
      <c r="U59" s="2">
        <v>13</v>
      </c>
      <c r="V59" s="2">
        <v>7</v>
      </c>
      <c r="W59" s="2">
        <v>5</v>
      </c>
      <c r="X59" s="2">
        <v>13</v>
      </c>
      <c r="Y59" s="2">
        <v>5</v>
      </c>
      <c r="Z59" s="2">
        <v>15</v>
      </c>
      <c r="AA59" s="2">
        <v>22</v>
      </c>
      <c r="AB59" s="5">
        <f t="shared" si="79"/>
        <v>1053000</v>
      </c>
      <c r="AD59">
        <f t="shared" si="80"/>
        <v>25</v>
      </c>
      <c r="AE59">
        <f t="shared" si="54"/>
        <v>11</v>
      </c>
      <c r="AF59">
        <f t="shared" si="55"/>
        <v>22</v>
      </c>
      <c r="AG59">
        <f t="shared" si="56"/>
        <v>16</v>
      </c>
      <c r="AH59">
        <f t="shared" si="57"/>
        <v>16</v>
      </c>
      <c r="AI59">
        <f t="shared" si="58"/>
        <v>22</v>
      </c>
      <c r="AJ59">
        <f t="shared" si="59"/>
        <v>10</v>
      </c>
      <c r="AK59">
        <f t="shared" si="60"/>
        <v>12</v>
      </c>
      <c r="AL59">
        <f t="shared" si="61"/>
        <v>15</v>
      </c>
      <c r="AM59">
        <f t="shared" si="62"/>
        <v>16</v>
      </c>
      <c r="AN59">
        <f t="shared" si="63"/>
        <v>13</v>
      </c>
      <c r="AO59">
        <f t="shared" si="64"/>
        <v>17</v>
      </c>
      <c r="AP59">
        <f t="shared" si="65"/>
        <v>25</v>
      </c>
      <c r="AQ59">
        <f t="shared" si="66"/>
        <v>25</v>
      </c>
      <c r="AR59">
        <f t="shared" si="67"/>
        <v>22</v>
      </c>
      <c r="AS59">
        <f t="shared" si="68"/>
        <v>9</v>
      </c>
      <c r="AT59">
        <f t="shared" si="69"/>
        <v>26</v>
      </c>
      <c r="AU59">
        <f t="shared" si="70"/>
        <v>25</v>
      </c>
      <c r="AV59">
        <f t="shared" si="71"/>
        <v>12</v>
      </c>
      <c r="AW59">
        <f t="shared" si="72"/>
        <v>17</v>
      </c>
      <c r="AX59">
        <f t="shared" si="73"/>
        <v>23</v>
      </c>
      <c r="AY59">
        <f t="shared" si="74"/>
        <v>25</v>
      </c>
      <c r="AZ59">
        <f t="shared" si="75"/>
        <v>17</v>
      </c>
      <c r="BA59">
        <f t="shared" si="76"/>
        <v>25</v>
      </c>
      <c r="BB59">
        <f t="shared" si="77"/>
        <v>15</v>
      </c>
      <c r="BC59">
        <f t="shared" si="78"/>
        <v>8</v>
      </c>
      <c r="BD59" s="6">
        <f t="shared" si="53"/>
        <v>1053000</v>
      </c>
    </row>
    <row r="60" spans="1:56" ht="15" thickBot="1" x14ac:dyDescent="0.35">
      <c r="A60" s="1" t="s">
        <v>51</v>
      </c>
      <c r="B60" s="2">
        <v>11</v>
      </c>
      <c r="C60" s="2">
        <v>27</v>
      </c>
      <c r="D60" s="2">
        <v>2</v>
      </c>
      <c r="E60" s="2">
        <v>20</v>
      </c>
      <c r="F60" s="2">
        <v>29</v>
      </c>
      <c r="G60" s="2">
        <v>25</v>
      </c>
      <c r="H60" s="2">
        <v>25</v>
      </c>
      <c r="I60" s="2">
        <v>6</v>
      </c>
      <c r="J60" s="2">
        <v>21</v>
      </c>
      <c r="K60" s="2">
        <v>26</v>
      </c>
      <c r="L60" s="2">
        <v>18</v>
      </c>
      <c r="M60" s="2">
        <v>8</v>
      </c>
      <c r="N60" s="2">
        <v>19</v>
      </c>
      <c r="O60" s="2">
        <v>27</v>
      </c>
      <c r="P60" s="2">
        <v>15</v>
      </c>
      <c r="Q60" s="2">
        <v>14</v>
      </c>
      <c r="R60" s="2">
        <v>28</v>
      </c>
      <c r="S60" s="2">
        <v>29</v>
      </c>
      <c r="T60" s="2">
        <v>16</v>
      </c>
      <c r="U60" s="2">
        <v>9</v>
      </c>
      <c r="V60" s="2">
        <v>13</v>
      </c>
      <c r="W60" s="2">
        <v>4</v>
      </c>
      <c r="X60" s="2">
        <v>26</v>
      </c>
      <c r="Y60" s="2">
        <v>21</v>
      </c>
      <c r="Z60" s="2">
        <v>20</v>
      </c>
      <c r="AA60" s="2">
        <v>14</v>
      </c>
      <c r="AB60" s="5">
        <f t="shared" si="79"/>
        <v>10771000</v>
      </c>
      <c r="AD60">
        <f t="shared" si="80"/>
        <v>19</v>
      </c>
      <c r="AE60">
        <f t="shared" si="54"/>
        <v>3</v>
      </c>
      <c r="AF60">
        <f t="shared" si="55"/>
        <v>28</v>
      </c>
      <c r="AG60">
        <f t="shared" si="56"/>
        <v>10</v>
      </c>
      <c r="AH60">
        <f t="shared" si="57"/>
        <v>1</v>
      </c>
      <c r="AI60">
        <f t="shared" si="58"/>
        <v>5</v>
      </c>
      <c r="AJ60">
        <f t="shared" si="59"/>
        <v>5</v>
      </c>
      <c r="AK60">
        <f t="shared" si="60"/>
        <v>24</v>
      </c>
      <c r="AL60">
        <f t="shared" si="61"/>
        <v>9</v>
      </c>
      <c r="AM60">
        <f t="shared" si="62"/>
        <v>4</v>
      </c>
      <c r="AN60">
        <f t="shared" si="63"/>
        <v>12</v>
      </c>
      <c r="AO60">
        <f t="shared" si="64"/>
        <v>22</v>
      </c>
      <c r="AP60">
        <f t="shared" si="65"/>
        <v>11</v>
      </c>
      <c r="AQ60">
        <f t="shared" si="66"/>
        <v>3</v>
      </c>
      <c r="AR60">
        <f t="shared" si="67"/>
        <v>15</v>
      </c>
      <c r="AS60">
        <f t="shared" si="68"/>
        <v>16</v>
      </c>
      <c r="AT60">
        <f t="shared" si="69"/>
        <v>2</v>
      </c>
      <c r="AU60">
        <f t="shared" si="70"/>
        <v>1</v>
      </c>
      <c r="AV60">
        <f t="shared" si="71"/>
        <v>14</v>
      </c>
      <c r="AW60">
        <f t="shared" si="72"/>
        <v>21</v>
      </c>
      <c r="AX60">
        <f t="shared" si="73"/>
        <v>17</v>
      </c>
      <c r="AY60">
        <f t="shared" si="74"/>
        <v>26</v>
      </c>
      <c r="AZ60">
        <f t="shared" si="75"/>
        <v>4</v>
      </c>
      <c r="BA60">
        <f t="shared" si="76"/>
        <v>9</v>
      </c>
      <c r="BB60">
        <f t="shared" si="77"/>
        <v>10</v>
      </c>
      <c r="BC60">
        <f t="shared" si="78"/>
        <v>16</v>
      </c>
      <c r="BD60" s="6">
        <f t="shared" si="53"/>
        <v>10771000</v>
      </c>
    </row>
    <row r="61" spans="1:56" ht="15" thickBot="1" x14ac:dyDescent="0.35">
      <c r="A61" s="1" t="s">
        <v>52</v>
      </c>
      <c r="B61" s="2">
        <v>19</v>
      </c>
      <c r="C61" s="2">
        <v>23</v>
      </c>
      <c r="D61" s="2">
        <v>27</v>
      </c>
      <c r="E61" s="2">
        <v>21</v>
      </c>
      <c r="F61" s="2">
        <v>19</v>
      </c>
      <c r="G61" s="2">
        <v>3</v>
      </c>
      <c r="H61" s="2">
        <v>23</v>
      </c>
      <c r="I61" s="2">
        <v>11</v>
      </c>
      <c r="J61" s="2">
        <v>16</v>
      </c>
      <c r="K61" s="2">
        <v>13</v>
      </c>
      <c r="L61" s="2">
        <v>13</v>
      </c>
      <c r="M61" s="2">
        <v>9</v>
      </c>
      <c r="N61" s="2">
        <v>24</v>
      </c>
      <c r="O61" s="2">
        <v>20</v>
      </c>
      <c r="P61" s="2">
        <v>25</v>
      </c>
      <c r="Q61" s="2">
        <v>8</v>
      </c>
      <c r="R61" s="2">
        <v>16</v>
      </c>
      <c r="S61" s="2">
        <v>24</v>
      </c>
      <c r="T61" s="2">
        <v>8</v>
      </c>
      <c r="U61" s="2">
        <v>4</v>
      </c>
      <c r="V61" s="2">
        <v>16</v>
      </c>
      <c r="W61" s="2">
        <v>10</v>
      </c>
      <c r="X61" s="2">
        <v>10</v>
      </c>
      <c r="Y61" s="2">
        <v>6</v>
      </c>
      <c r="Z61" s="2">
        <v>18</v>
      </c>
      <c r="AA61" s="2">
        <v>20</v>
      </c>
      <c r="AB61" s="5">
        <f t="shared" si="79"/>
        <v>1415000</v>
      </c>
      <c r="AD61">
        <f t="shared" si="80"/>
        <v>11</v>
      </c>
      <c r="AE61">
        <f t="shared" si="54"/>
        <v>7</v>
      </c>
      <c r="AF61">
        <f t="shared" si="55"/>
        <v>3</v>
      </c>
      <c r="AG61">
        <f t="shared" si="56"/>
        <v>9</v>
      </c>
      <c r="AH61">
        <f t="shared" si="57"/>
        <v>11</v>
      </c>
      <c r="AI61">
        <f t="shared" si="58"/>
        <v>27</v>
      </c>
      <c r="AJ61">
        <f t="shared" si="59"/>
        <v>7</v>
      </c>
      <c r="AK61">
        <f t="shared" si="60"/>
        <v>19</v>
      </c>
      <c r="AL61">
        <f t="shared" si="61"/>
        <v>14</v>
      </c>
      <c r="AM61">
        <f t="shared" si="62"/>
        <v>17</v>
      </c>
      <c r="AN61">
        <f t="shared" si="63"/>
        <v>17</v>
      </c>
      <c r="AO61">
        <f t="shared" si="64"/>
        <v>21</v>
      </c>
      <c r="AP61">
        <f t="shared" si="65"/>
        <v>6</v>
      </c>
      <c r="AQ61">
        <f t="shared" si="66"/>
        <v>10</v>
      </c>
      <c r="AR61">
        <f t="shared" si="67"/>
        <v>5</v>
      </c>
      <c r="AS61">
        <f t="shared" si="68"/>
        <v>22</v>
      </c>
      <c r="AT61">
        <f t="shared" si="69"/>
        <v>14</v>
      </c>
      <c r="AU61">
        <f t="shared" si="70"/>
        <v>6</v>
      </c>
      <c r="AV61">
        <f t="shared" si="71"/>
        <v>22</v>
      </c>
      <c r="AW61">
        <f t="shared" si="72"/>
        <v>26</v>
      </c>
      <c r="AX61">
        <f t="shared" si="73"/>
        <v>14</v>
      </c>
      <c r="AY61">
        <f t="shared" si="74"/>
        <v>20</v>
      </c>
      <c r="AZ61">
        <f t="shared" si="75"/>
        <v>20</v>
      </c>
      <c r="BA61">
        <f t="shared" si="76"/>
        <v>24</v>
      </c>
      <c r="BB61">
        <f t="shared" si="77"/>
        <v>12</v>
      </c>
      <c r="BC61">
        <f t="shared" si="78"/>
        <v>10</v>
      </c>
      <c r="BD61" s="6">
        <f t="shared" si="53"/>
        <v>1415000</v>
      </c>
    </row>
    <row r="62" spans="1:56" ht="15" thickBot="1" x14ac:dyDescent="0.35">
      <c r="A62" s="1" t="s">
        <v>53</v>
      </c>
      <c r="B62" s="2">
        <v>2</v>
      </c>
      <c r="C62" s="2">
        <v>4</v>
      </c>
      <c r="D62" s="2">
        <v>11</v>
      </c>
      <c r="E62" s="2">
        <v>1</v>
      </c>
      <c r="F62" s="2">
        <v>2</v>
      </c>
      <c r="G62" s="2">
        <v>7</v>
      </c>
      <c r="H62" s="2">
        <v>4</v>
      </c>
      <c r="I62" s="2">
        <v>3</v>
      </c>
      <c r="J62" s="2">
        <v>5</v>
      </c>
      <c r="K62" s="2">
        <v>5</v>
      </c>
      <c r="L62" s="2">
        <v>4</v>
      </c>
      <c r="M62" s="2">
        <v>11</v>
      </c>
      <c r="N62" s="2">
        <v>4</v>
      </c>
      <c r="O62" s="2">
        <v>24</v>
      </c>
      <c r="P62" s="2">
        <v>13</v>
      </c>
      <c r="Q62" s="2">
        <v>2</v>
      </c>
      <c r="R62" s="2">
        <v>25</v>
      </c>
      <c r="S62" s="2">
        <v>19</v>
      </c>
      <c r="T62" s="2">
        <v>5</v>
      </c>
      <c r="U62" s="2">
        <v>7</v>
      </c>
      <c r="V62" s="2">
        <v>1</v>
      </c>
      <c r="W62" s="2">
        <v>16</v>
      </c>
      <c r="X62" s="2">
        <v>2</v>
      </c>
      <c r="Y62" s="2">
        <v>4</v>
      </c>
      <c r="Z62" s="2">
        <v>2</v>
      </c>
      <c r="AA62" s="2">
        <v>4</v>
      </c>
      <c r="AB62" s="5">
        <f t="shared" si="79"/>
        <v>5028000</v>
      </c>
      <c r="AD62">
        <f t="shared" si="80"/>
        <v>28</v>
      </c>
      <c r="AE62">
        <f t="shared" si="54"/>
        <v>26</v>
      </c>
      <c r="AF62">
        <f t="shared" si="55"/>
        <v>19</v>
      </c>
      <c r="AG62">
        <f t="shared" si="56"/>
        <v>29</v>
      </c>
      <c r="AH62">
        <f t="shared" si="57"/>
        <v>28</v>
      </c>
      <c r="AI62">
        <f t="shared" si="58"/>
        <v>23</v>
      </c>
      <c r="AJ62">
        <f t="shared" si="59"/>
        <v>26</v>
      </c>
      <c r="AK62">
        <f t="shared" si="60"/>
        <v>27</v>
      </c>
      <c r="AL62">
        <f t="shared" si="61"/>
        <v>25</v>
      </c>
      <c r="AM62">
        <f t="shared" si="62"/>
        <v>25</v>
      </c>
      <c r="AN62">
        <f t="shared" si="63"/>
        <v>26</v>
      </c>
      <c r="AO62">
        <f t="shared" si="64"/>
        <v>19</v>
      </c>
      <c r="AP62">
        <f t="shared" si="65"/>
        <v>26</v>
      </c>
      <c r="AQ62">
        <f t="shared" si="66"/>
        <v>6</v>
      </c>
      <c r="AR62">
        <f t="shared" si="67"/>
        <v>17</v>
      </c>
      <c r="AS62">
        <f t="shared" si="68"/>
        <v>28</v>
      </c>
      <c r="AT62">
        <f t="shared" si="69"/>
        <v>5</v>
      </c>
      <c r="AU62">
        <f t="shared" si="70"/>
        <v>11</v>
      </c>
      <c r="AV62">
        <f t="shared" si="71"/>
        <v>25</v>
      </c>
      <c r="AW62">
        <f t="shared" si="72"/>
        <v>23</v>
      </c>
      <c r="AX62">
        <f t="shared" si="73"/>
        <v>29</v>
      </c>
      <c r="AY62">
        <f t="shared" si="74"/>
        <v>14</v>
      </c>
      <c r="AZ62">
        <f t="shared" si="75"/>
        <v>28</v>
      </c>
      <c r="BA62">
        <f t="shared" si="76"/>
        <v>26</v>
      </c>
      <c r="BB62">
        <f t="shared" si="77"/>
        <v>28</v>
      </c>
      <c r="BC62">
        <f t="shared" si="78"/>
        <v>26</v>
      </c>
      <c r="BD62" s="6">
        <f t="shared" si="53"/>
        <v>5028000</v>
      </c>
    </row>
    <row r="63" spans="1:56" ht="15" thickBot="1" x14ac:dyDescent="0.35">
      <c r="A63" s="1" t="s">
        <v>54</v>
      </c>
      <c r="B63" s="2">
        <v>6</v>
      </c>
      <c r="C63" s="2">
        <v>16</v>
      </c>
      <c r="D63" s="2">
        <v>10</v>
      </c>
      <c r="E63" s="2">
        <v>10</v>
      </c>
      <c r="F63" s="2">
        <v>11</v>
      </c>
      <c r="G63" s="2">
        <v>12</v>
      </c>
      <c r="H63" s="2">
        <v>12</v>
      </c>
      <c r="I63" s="2">
        <v>5</v>
      </c>
      <c r="J63" s="2">
        <v>12</v>
      </c>
      <c r="K63" s="2">
        <v>17</v>
      </c>
      <c r="L63" s="2">
        <v>9</v>
      </c>
      <c r="M63" s="2">
        <v>10</v>
      </c>
      <c r="N63" s="2">
        <v>16</v>
      </c>
      <c r="O63" s="2">
        <v>23</v>
      </c>
      <c r="P63" s="2">
        <v>17</v>
      </c>
      <c r="Q63" s="2">
        <v>6</v>
      </c>
      <c r="R63" s="2">
        <v>24</v>
      </c>
      <c r="S63" s="2">
        <v>23</v>
      </c>
      <c r="T63" s="2">
        <v>10</v>
      </c>
      <c r="U63" s="2">
        <v>6</v>
      </c>
      <c r="V63" s="2">
        <v>6</v>
      </c>
      <c r="W63" s="2">
        <v>9</v>
      </c>
      <c r="X63" s="2">
        <v>17</v>
      </c>
      <c r="Y63" s="2">
        <v>11</v>
      </c>
      <c r="Z63" s="2">
        <v>10</v>
      </c>
      <c r="AA63" s="2">
        <v>13</v>
      </c>
      <c r="AB63" s="5">
        <f t="shared" si="79"/>
        <v>6351000</v>
      </c>
      <c r="AD63">
        <f t="shared" si="80"/>
        <v>24</v>
      </c>
      <c r="AE63">
        <f t="shared" si="54"/>
        <v>14</v>
      </c>
      <c r="AF63">
        <f t="shared" si="55"/>
        <v>20</v>
      </c>
      <c r="AG63">
        <f t="shared" si="56"/>
        <v>20</v>
      </c>
      <c r="AH63">
        <f t="shared" si="57"/>
        <v>19</v>
      </c>
      <c r="AI63">
        <f t="shared" si="58"/>
        <v>18</v>
      </c>
      <c r="AJ63">
        <f t="shared" si="59"/>
        <v>18</v>
      </c>
      <c r="AK63">
        <f t="shared" si="60"/>
        <v>25</v>
      </c>
      <c r="AL63">
        <f t="shared" si="61"/>
        <v>18</v>
      </c>
      <c r="AM63">
        <f t="shared" si="62"/>
        <v>13</v>
      </c>
      <c r="AN63">
        <f t="shared" si="63"/>
        <v>21</v>
      </c>
      <c r="AO63">
        <f t="shared" si="64"/>
        <v>20</v>
      </c>
      <c r="AP63">
        <f t="shared" si="65"/>
        <v>14</v>
      </c>
      <c r="AQ63">
        <f t="shared" si="66"/>
        <v>7</v>
      </c>
      <c r="AR63">
        <f t="shared" si="67"/>
        <v>13</v>
      </c>
      <c r="AS63">
        <f t="shared" si="68"/>
        <v>24</v>
      </c>
      <c r="AT63">
        <f t="shared" si="69"/>
        <v>6</v>
      </c>
      <c r="AU63">
        <f t="shared" si="70"/>
        <v>7</v>
      </c>
      <c r="AV63">
        <f t="shared" si="71"/>
        <v>20</v>
      </c>
      <c r="AW63">
        <f t="shared" si="72"/>
        <v>24</v>
      </c>
      <c r="AX63">
        <f t="shared" si="73"/>
        <v>24</v>
      </c>
      <c r="AY63">
        <f t="shared" si="74"/>
        <v>21</v>
      </c>
      <c r="AZ63">
        <f t="shared" si="75"/>
        <v>13</v>
      </c>
      <c r="BA63">
        <f t="shared" si="76"/>
        <v>19</v>
      </c>
      <c r="BB63">
        <f t="shared" si="77"/>
        <v>20</v>
      </c>
      <c r="BC63">
        <f t="shared" si="78"/>
        <v>17</v>
      </c>
      <c r="BD63" s="6">
        <f t="shared" si="53"/>
        <v>6351000</v>
      </c>
    </row>
    <row r="64" spans="1:56" ht="15" thickBot="1" x14ac:dyDescent="0.35">
      <c r="A64" s="1" t="s">
        <v>55</v>
      </c>
      <c r="B64" s="2">
        <v>7</v>
      </c>
      <c r="C64" s="2">
        <v>14</v>
      </c>
      <c r="D64" s="2">
        <v>15</v>
      </c>
      <c r="E64" s="2">
        <v>12</v>
      </c>
      <c r="F64" s="2">
        <v>15</v>
      </c>
      <c r="G64" s="2">
        <v>16</v>
      </c>
      <c r="H64" s="2">
        <v>16</v>
      </c>
      <c r="I64" s="2">
        <v>12</v>
      </c>
      <c r="J64" s="2">
        <v>10</v>
      </c>
      <c r="K64" s="2">
        <v>16</v>
      </c>
      <c r="L64" s="2">
        <v>20</v>
      </c>
      <c r="M64" s="2">
        <v>14</v>
      </c>
      <c r="N64" s="2">
        <v>9</v>
      </c>
      <c r="O64" s="2">
        <v>16</v>
      </c>
      <c r="P64" s="2">
        <v>14</v>
      </c>
      <c r="Q64" s="2">
        <v>15</v>
      </c>
      <c r="R64" s="2">
        <v>10</v>
      </c>
      <c r="S64" s="2">
        <v>12</v>
      </c>
      <c r="T64" s="2">
        <v>15</v>
      </c>
      <c r="U64" s="2">
        <v>12</v>
      </c>
      <c r="V64" s="2">
        <v>11</v>
      </c>
      <c r="W64" s="2">
        <v>12</v>
      </c>
      <c r="X64" s="2">
        <v>18</v>
      </c>
      <c r="Y64" s="2">
        <v>8</v>
      </c>
      <c r="Z64" s="2">
        <v>12</v>
      </c>
      <c r="AA64" s="2">
        <v>17</v>
      </c>
      <c r="AB64" s="5">
        <f t="shared" si="79"/>
        <v>2671000</v>
      </c>
      <c r="AD64">
        <f t="shared" si="80"/>
        <v>23</v>
      </c>
      <c r="AE64">
        <f t="shared" si="54"/>
        <v>16</v>
      </c>
      <c r="AF64">
        <f t="shared" si="55"/>
        <v>15</v>
      </c>
      <c r="AG64">
        <f t="shared" si="56"/>
        <v>18</v>
      </c>
      <c r="AH64">
        <f t="shared" si="57"/>
        <v>15</v>
      </c>
      <c r="AI64">
        <f t="shared" si="58"/>
        <v>14</v>
      </c>
      <c r="AJ64">
        <f t="shared" si="59"/>
        <v>14</v>
      </c>
      <c r="AK64">
        <f t="shared" si="60"/>
        <v>18</v>
      </c>
      <c r="AL64">
        <f t="shared" si="61"/>
        <v>20</v>
      </c>
      <c r="AM64">
        <f t="shared" si="62"/>
        <v>14</v>
      </c>
      <c r="AN64">
        <f t="shared" si="63"/>
        <v>10</v>
      </c>
      <c r="AO64">
        <f t="shared" si="64"/>
        <v>16</v>
      </c>
      <c r="AP64">
        <f t="shared" si="65"/>
        <v>21</v>
      </c>
      <c r="AQ64">
        <f t="shared" si="66"/>
        <v>14</v>
      </c>
      <c r="AR64">
        <f t="shared" si="67"/>
        <v>16</v>
      </c>
      <c r="AS64">
        <f t="shared" si="68"/>
        <v>15</v>
      </c>
      <c r="AT64">
        <f t="shared" si="69"/>
        <v>20</v>
      </c>
      <c r="AU64">
        <f t="shared" si="70"/>
        <v>18</v>
      </c>
      <c r="AV64">
        <f t="shared" si="71"/>
        <v>15</v>
      </c>
      <c r="AW64">
        <f t="shared" si="72"/>
        <v>18</v>
      </c>
      <c r="AX64">
        <f t="shared" si="73"/>
        <v>19</v>
      </c>
      <c r="AY64">
        <f t="shared" si="74"/>
        <v>18</v>
      </c>
      <c r="AZ64">
        <f t="shared" si="75"/>
        <v>12</v>
      </c>
      <c r="BA64">
        <f t="shared" si="76"/>
        <v>22</v>
      </c>
      <c r="BB64">
        <f t="shared" si="77"/>
        <v>18</v>
      </c>
      <c r="BC64">
        <f t="shared" si="78"/>
        <v>13</v>
      </c>
      <c r="BD64" s="6">
        <f t="shared" si="53"/>
        <v>2671000</v>
      </c>
    </row>
    <row r="65" spans="1:56" ht="15" thickBot="1" x14ac:dyDescent="0.35">
      <c r="A65" s="1" t="s">
        <v>56</v>
      </c>
      <c r="B65" s="2">
        <v>9</v>
      </c>
      <c r="C65" s="2">
        <v>8</v>
      </c>
      <c r="D65" s="2">
        <v>16</v>
      </c>
      <c r="E65" s="2">
        <v>8</v>
      </c>
      <c r="F65" s="2">
        <v>8</v>
      </c>
      <c r="G65" s="2">
        <v>6</v>
      </c>
      <c r="H65" s="2">
        <v>6</v>
      </c>
      <c r="I65" s="2">
        <v>9</v>
      </c>
      <c r="J65" s="2">
        <v>8</v>
      </c>
      <c r="K65" s="2">
        <v>8</v>
      </c>
      <c r="L65" s="2">
        <v>5</v>
      </c>
      <c r="M65" s="2">
        <v>12</v>
      </c>
      <c r="N65" s="2">
        <v>10</v>
      </c>
      <c r="O65" s="2">
        <v>8</v>
      </c>
      <c r="P65" s="2">
        <v>10</v>
      </c>
      <c r="Q65" s="2">
        <v>9</v>
      </c>
      <c r="R65" s="2">
        <v>11</v>
      </c>
      <c r="S65" s="2">
        <v>9</v>
      </c>
      <c r="T65" s="2">
        <v>6</v>
      </c>
      <c r="U65" s="2">
        <v>20</v>
      </c>
      <c r="V65" s="2">
        <v>9</v>
      </c>
      <c r="W65" s="2">
        <v>8</v>
      </c>
      <c r="X65" s="2">
        <v>12</v>
      </c>
      <c r="Y65" s="2">
        <v>13</v>
      </c>
      <c r="Z65" s="2">
        <v>8</v>
      </c>
      <c r="AA65" s="2">
        <v>12</v>
      </c>
      <c r="AB65" s="5">
        <f t="shared" si="79"/>
        <v>2133000</v>
      </c>
      <c r="AD65">
        <f t="shared" si="80"/>
        <v>21</v>
      </c>
      <c r="AE65">
        <f t="shared" si="54"/>
        <v>22</v>
      </c>
      <c r="AF65">
        <f t="shared" si="55"/>
        <v>14</v>
      </c>
      <c r="AG65">
        <f t="shared" si="56"/>
        <v>22</v>
      </c>
      <c r="AH65">
        <f t="shared" si="57"/>
        <v>22</v>
      </c>
      <c r="AI65">
        <f t="shared" si="58"/>
        <v>24</v>
      </c>
      <c r="AJ65">
        <f t="shared" si="59"/>
        <v>24</v>
      </c>
      <c r="AK65">
        <f t="shared" si="60"/>
        <v>21</v>
      </c>
      <c r="AL65">
        <f t="shared" si="61"/>
        <v>22</v>
      </c>
      <c r="AM65">
        <f t="shared" si="62"/>
        <v>22</v>
      </c>
      <c r="AN65">
        <f t="shared" si="63"/>
        <v>25</v>
      </c>
      <c r="AO65">
        <f t="shared" si="64"/>
        <v>18</v>
      </c>
      <c r="AP65">
        <f t="shared" si="65"/>
        <v>20</v>
      </c>
      <c r="AQ65">
        <f t="shared" si="66"/>
        <v>22</v>
      </c>
      <c r="AR65">
        <f t="shared" si="67"/>
        <v>20</v>
      </c>
      <c r="AS65">
        <f t="shared" si="68"/>
        <v>21</v>
      </c>
      <c r="AT65">
        <f t="shared" si="69"/>
        <v>19</v>
      </c>
      <c r="AU65">
        <f t="shared" si="70"/>
        <v>21</v>
      </c>
      <c r="AV65">
        <f t="shared" si="71"/>
        <v>24</v>
      </c>
      <c r="AW65">
        <f t="shared" si="72"/>
        <v>10</v>
      </c>
      <c r="AX65">
        <f t="shared" si="73"/>
        <v>21</v>
      </c>
      <c r="AY65">
        <f t="shared" si="74"/>
        <v>22</v>
      </c>
      <c r="AZ65">
        <f t="shared" si="75"/>
        <v>18</v>
      </c>
      <c r="BA65">
        <f t="shared" si="76"/>
        <v>17</v>
      </c>
      <c r="BB65">
        <f t="shared" si="77"/>
        <v>22</v>
      </c>
      <c r="BC65">
        <f t="shared" si="78"/>
        <v>18</v>
      </c>
      <c r="BD65" s="6">
        <f t="shared" si="53"/>
        <v>2133000</v>
      </c>
    </row>
    <row r="69" spans="1:56" ht="15" thickBot="1" x14ac:dyDescent="0.35">
      <c r="B69" t="s">
        <v>57</v>
      </c>
      <c r="C69" t="s">
        <v>57</v>
      </c>
      <c r="D69" t="s">
        <v>57</v>
      </c>
      <c r="E69" t="s">
        <v>57</v>
      </c>
      <c r="F69" t="s">
        <v>57</v>
      </c>
      <c r="G69" t="s">
        <v>57</v>
      </c>
      <c r="H69" t="s">
        <v>57</v>
      </c>
      <c r="I69" t="s">
        <v>57</v>
      </c>
      <c r="J69" t="s">
        <v>57</v>
      </c>
      <c r="K69" t="s">
        <v>57</v>
      </c>
      <c r="L69" t="s">
        <v>57</v>
      </c>
      <c r="M69" t="s">
        <v>57</v>
      </c>
      <c r="N69" t="s">
        <v>57</v>
      </c>
      <c r="O69" t="s">
        <v>57</v>
      </c>
      <c r="P69" t="s">
        <v>57</v>
      </c>
      <c r="Q69" t="s">
        <v>57</v>
      </c>
      <c r="R69" t="s">
        <v>57</v>
      </c>
      <c r="S69" t="s">
        <v>57</v>
      </c>
      <c r="T69" t="s">
        <v>57</v>
      </c>
      <c r="U69" t="s">
        <v>57</v>
      </c>
      <c r="V69" t="s">
        <v>57</v>
      </c>
      <c r="W69" t="s">
        <v>57</v>
      </c>
      <c r="X69" t="s">
        <v>57</v>
      </c>
      <c r="Y69" t="s">
        <v>57</v>
      </c>
      <c r="Z69" t="s">
        <v>57</v>
      </c>
      <c r="AA69" t="s">
        <v>57</v>
      </c>
      <c r="AD69" t="s">
        <v>58</v>
      </c>
      <c r="AE69" t="s">
        <v>58</v>
      </c>
      <c r="AF69" t="s">
        <v>58</v>
      </c>
      <c r="AG69" t="s">
        <v>58</v>
      </c>
      <c r="AH69" t="s">
        <v>58</v>
      </c>
      <c r="AI69" t="s">
        <v>58</v>
      </c>
      <c r="AJ69" t="s">
        <v>58</v>
      </c>
      <c r="AK69" t="s">
        <v>58</v>
      </c>
      <c r="AL69" t="s">
        <v>58</v>
      </c>
      <c r="AM69" t="s">
        <v>58</v>
      </c>
      <c r="AN69" t="s">
        <v>58</v>
      </c>
      <c r="AO69" t="s">
        <v>58</v>
      </c>
      <c r="AP69" t="s">
        <v>58</v>
      </c>
      <c r="AQ69" t="s">
        <v>58</v>
      </c>
      <c r="AR69" t="s">
        <v>58</v>
      </c>
      <c r="AS69" t="s">
        <v>58</v>
      </c>
      <c r="AT69" t="s">
        <v>58</v>
      </c>
      <c r="AU69" t="s">
        <v>58</v>
      </c>
      <c r="AV69" t="s">
        <v>58</v>
      </c>
      <c r="AW69" t="s">
        <v>58</v>
      </c>
      <c r="AX69" t="s">
        <v>58</v>
      </c>
      <c r="AY69" t="s">
        <v>58</v>
      </c>
      <c r="AZ69" t="s">
        <v>58</v>
      </c>
      <c r="BA69" t="s">
        <v>58</v>
      </c>
      <c r="BB69" t="s">
        <v>58</v>
      </c>
      <c r="BC69" t="s">
        <v>58</v>
      </c>
      <c r="BD69" t="s">
        <v>58</v>
      </c>
    </row>
    <row r="70" spans="1:56" ht="15" thickBot="1" x14ac:dyDescent="0.35">
      <c r="A70" s="1" t="s">
        <v>0</v>
      </c>
      <c r="B70" s="1" t="s">
        <v>1</v>
      </c>
      <c r="C70" s="1" t="s">
        <v>2</v>
      </c>
      <c r="D70" s="1" t="s">
        <v>3</v>
      </c>
      <c r="E70" s="1" t="s">
        <v>4</v>
      </c>
      <c r="F70" s="1" t="s">
        <v>5</v>
      </c>
      <c r="G70" s="1" t="s">
        <v>6</v>
      </c>
      <c r="H70" s="1" t="s">
        <v>7</v>
      </c>
      <c r="I70" s="1" t="s">
        <v>8</v>
      </c>
      <c r="J70" s="1" t="s">
        <v>9</v>
      </c>
      <c r="K70" s="1" t="s">
        <v>10</v>
      </c>
      <c r="L70" s="1" t="s">
        <v>11</v>
      </c>
      <c r="M70" s="1" t="s">
        <v>12</v>
      </c>
      <c r="N70" s="1" t="s">
        <v>13</v>
      </c>
      <c r="O70" s="1" t="s">
        <v>14</v>
      </c>
      <c r="P70" s="1" t="s">
        <v>15</v>
      </c>
      <c r="Q70" s="1" t="s">
        <v>16</v>
      </c>
      <c r="R70" s="1" t="s">
        <v>17</v>
      </c>
      <c r="S70" s="1" t="s">
        <v>18</v>
      </c>
      <c r="T70" s="1" t="s">
        <v>19</v>
      </c>
      <c r="U70" s="1" t="s">
        <v>20</v>
      </c>
      <c r="V70" s="1" t="s">
        <v>21</v>
      </c>
      <c r="W70" s="1" t="s">
        <v>22</v>
      </c>
      <c r="X70" s="1" t="s">
        <v>23</v>
      </c>
      <c r="Y70" s="1" t="s">
        <v>24</v>
      </c>
      <c r="Z70" s="1" t="s">
        <v>25</v>
      </c>
      <c r="AA70" s="1" t="s">
        <v>26</v>
      </c>
      <c r="AB70" s="1" t="s">
        <v>27</v>
      </c>
      <c r="AD70" t="str">
        <f>B70</f>
        <v>X(A1)</v>
      </c>
      <c r="AE70" t="str">
        <f t="shared" ref="AE70:AE85" si="81">C70</f>
        <v>X(A2)</v>
      </c>
      <c r="AF70" t="str">
        <f t="shared" ref="AF70:AF85" si="82">D70</f>
        <v>X(A3)</v>
      </c>
      <c r="AG70" t="str">
        <f t="shared" ref="AG70:AG85" si="83">E70</f>
        <v>X(A4)</v>
      </c>
      <c r="AH70" t="str">
        <f t="shared" ref="AH70:AH85" si="84">F70</f>
        <v>X(A5)</v>
      </c>
      <c r="AI70" t="str">
        <f t="shared" ref="AI70:AI85" si="85">G70</f>
        <v>X(A6)</v>
      </c>
      <c r="AJ70" t="str">
        <f t="shared" ref="AJ70:AJ85" si="86">H70</f>
        <v>X(A7)</v>
      </c>
      <c r="AK70" t="str">
        <f t="shared" ref="AK70:AK85" si="87">I70</f>
        <v>X(A8)</v>
      </c>
      <c r="AL70" t="str">
        <f t="shared" ref="AL70:AL85" si="88">J70</f>
        <v>X(A9)</v>
      </c>
      <c r="AM70" t="str">
        <f t="shared" ref="AM70:AM85" si="89">K70</f>
        <v>X(A10)</v>
      </c>
      <c r="AN70" t="str">
        <f t="shared" ref="AN70:AN85" si="90">L70</f>
        <v>X(A11)</v>
      </c>
      <c r="AO70" t="str">
        <f t="shared" ref="AO70:AO85" si="91">M70</f>
        <v>X(A12)</v>
      </c>
      <c r="AP70" t="str">
        <f t="shared" ref="AP70:AP85" si="92">N70</f>
        <v>X(A13)</v>
      </c>
      <c r="AQ70" t="str">
        <f t="shared" ref="AQ70:AQ85" si="93">O70</f>
        <v>X(A14)</v>
      </c>
      <c r="AR70" t="str">
        <f t="shared" ref="AR70:AR85" si="94">P70</f>
        <v>X(A15)</v>
      </c>
      <c r="AS70" t="str">
        <f t="shared" ref="AS70:AS85" si="95">Q70</f>
        <v>X(A16)</v>
      </c>
      <c r="AT70" t="str">
        <f t="shared" ref="AT70:AT85" si="96">R70</f>
        <v>X(A17)</v>
      </c>
      <c r="AU70" t="str">
        <f t="shared" ref="AU70:AU85" si="97">S70</f>
        <v>X(A18)</v>
      </c>
      <c r="AV70" t="str">
        <f t="shared" ref="AV70:AV85" si="98">T70</f>
        <v>X(A19)</v>
      </c>
      <c r="AW70" t="str">
        <f t="shared" ref="AW70:AW85" si="99">U70</f>
        <v>X(A20)</v>
      </c>
      <c r="AX70" t="str">
        <f t="shared" ref="AX70:AX85" si="100">V70</f>
        <v>X(A21)</v>
      </c>
      <c r="AY70" t="str">
        <f t="shared" ref="AY70:AY85" si="101">W70</f>
        <v>X(A22)</v>
      </c>
      <c r="AZ70" t="str">
        <f t="shared" ref="AZ70:AZ85" si="102">X70</f>
        <v>X(A23)</v>
      </c>
      <c r="BA70" t="str">
        <f t="shared" ref="BA70:BA85" si="103">Y70</f>
        <v>X(A24)</v>
      </c>
      <c r="BB70" t="str">
        <f t="shared" ref="BB70:BB85" si="104">Z70</f>
        <v>X(A25)</v>
      </c>
      <c r="BC70" t="str">
        <f t="shared" ref="BC70:BC85" si="105">AA70</f>
        <v>X(A26)</v>
      </c>
      <c r="BD70" t="str">
        <f t="shared" ref="BD70:BD99" si="106">AB70</f>
        <v>Y(A27)</v>
      </c>
    </row>
    <row r="71" spans="1:56" ht="15" thickBot="1" x14ac:dyDescent="0.35">
      <c r="A71" s="1" t="s">
        <v>28</v>
      </c>
      <c r="B71" s="2">
        <v>3</v>
      </c>
      <c r="C71" s="2">
        <v>1</v>
      </c>
      <c r="D71" s="2">
        <v>13</v>
      </c>
      <c r="E71" s="2">
        <v>3</v>
      </c>
      <c r="F71" s="2">
        <v>4</v>
      </c>
      <c r="G71" s="2">
        <v>1</v>
      </c>
      <c r="H71" s="2">
        <v>1</v>
      </c>
      <c r="I71" s="2">
        <v>1</v>
      </c>
      <c r="J71" s="2">
        <v>2</v>
      </c>
      <c r="K71" s="2">
        <v>1</v>
      </c>
      <c r="L71" s="2">
        <v>1</v>
      </c>
      <c r="M71" s="2">
        <v>5</v>
      </c>
      <c r="N71" s="2">
        <v>6</v>
      </c>
      <c r="O71" s="2">
        <v>2</v>
      </c>
      <c r="P71" s="2">
        <v>3</v>
      </c>
      <c r="Q71" s="2">
        <v>3</v>
      </c>
      <c r="R71" s="2">
        <v>5</v>
      </c>
      <c r="S71" s="2">
        <v>3</v>
      </c>
      <c r="T71" s="2">
        <v>2</v>
      </c>
      <c r="U71" s="2">
        <v>26</v>
      </c>
      <c r="V71" s="2">
        <v>2</v>
      </c>
      <c r="W71" s="2">
        <v>2</v>
      </c>
      <c r="X71" s="2">
        <v>6</v>
      </c>
      <c r="Y71" s="2">
        <v>14</v>
      </c>
      <c r="Z71" s="2">
        <v>5</v>
      </c>
      <c r="AA71" s="2">
        <v>5</v>
      </c>
      <c r="AB71" s="7">
        <f>AB3+1000000</f>
        <v>1002521</v>
      </c>
      <c r="AD71">
        <f>30-B71</f>
        <v>27</v>
      </c>
      <c r="AE71">
        <f t="shared" ref="AE71:AE99" si="107">30-C71</f>
        <v>29</v>
      </c>
      <c r="AF71">
        <f t="shared" ref="AF71:AF99" si="108">30-D71</f>
        <v>17</v>
      </c>
      <c r="AG71">
        <f t="shared" ref="AG71:AG99" si="109">30-E71</f>
        <v>27</v>
      </c>
      <c r="AH71">
        <f t="shared" ref="AH71:AH99" si="110">30-F71</f>
        <v>26</v>
      </c>
      <c r="AI71">
        <f t="shared" ref="AI71:AI99" si="111">30-G71</f>
        <v>29</v>
      </c>
      <c r="AJ71">
        <f t="shared" ref="AJ71:AJ99" si="112">30-H71</f>
        <v>29</v>
      </c>
      <c r="AK71">
        <f t="shared" ref="AK71:AK99" si="113">30-I71</f>
        <v>29</v>
      </c>
      <c r="AL71">
        <f t="shared" ref="AL71:AL99" si="114">30-J71</f>
        <v>28</v>
      </c>
      <c r="AM71">
        <f t="shared" ref="AM71:AM99" si="115">30-K71</f>
        <v>29</v>
      </c>
      <c r="AN71">
        <f t="shared" ref="AN71:AN99" si="116">30-L71</f>
        <v>29</v>
      </c>
      <c r="AO71">
        <f t="shared" ref="AO71:AO99" si="117">30-M71</f>
        <v>25</v>
      </c>
      <c r="AP71">
        <f t="shared" ref="AP71:AP99" si="118">30-N71</f>
        <v>24</v>
      </c>
      <c r="AQ71">
        <f t="shared" ref="AQ71:AQ99" si="119">30-O71</f>
        <v>28</v>
      </c>
      <c r="AR71">
        <f t="shared" ref="AR71:AR99" si="120">30-P71</f>
        <v>27</v>
      </c>
      <c r="AS71">
        <f t="shared" ref="AS71:AS99" si="121">30-Q71</f>
        <v>27</v>
      </c>
      <c r="AT71">
        <f t="shared" ref="AT71:AT99" si="122">30-R71</f>
        <v>25</v>
      </c>
      <c r="AU71">
        <f t="shared" ref="AU71:AU99" si="123">30-S71</f>
        <v>27</v>
      </c>
      <c r="AV71">
        <f t="shared" ref="AV71:AV99" si="124">30-T71</f>
        <v>28</v>
      </c>
      <c r="AW71">
        <f t="shared" ref="AW71:AW99" si="125">30-U71</f>
        <v>4</v>
      </c>
      <c r="AX71">
        <f t="shared" ref="AX71:AX99" si="126">30-V71</f>
        <v>28</v>
      </c>
      <c r="AY71">
        <f t="shared" ref="AY71:AY99" si="127">30-W71</f>
        <v>28</v>
      </c>
      <c r="AZ71">
        <f t="shared" ref="AZ71:AZ99" si="128">30-X71</f>
        <v>24</v>
      </c>
      <c r="BA71">
        <f t="shared" ref="BA71:BA99" si="129">30-Y71</f>
        <v>16</v>
      </c>
      <c r="BB71">
        <f t="shared" ref="BB71:BB99" si="130">30-Z71</f>
        <v>25</v>
      </c>
      <c r="BC71">
        <f t="shared" ref="BC71:BC99" si="131">30-AA71</f>
        <v>25</v>
      </c>
      <c r="BD71" s="8">
        <f t="shared" si="106"/>
        <v>1002521</v>
      </c>
    </row>
    <row r="72" spans="1:56" ht="15" thickBot="1" x14ac:dyDescent="0.35">
      <c r="A72" s="1" t="s">
        <v>29</v>
      </c>
      <c r="B72" s="2">
        <v>3</v>
      </c>
      <c r="C72" s="2">
        <v>1</v>
      </c>
      <c r="D72" s="2">
        <v>13</v>
      </c>
      <c r="E72" s="2">
        <v>3</v>
      </c>
      <c r="F72" s="2">
        <v>4</v>
      </c>
      <c r="G72" s="2">
        <v>1</v>
      </c>
      <c r="H72" s="2">
        <v>1</v>
      </c>
      <c r="I72" s="2">
        <v>1</v>
      </c>
      <c r="J72" s="2">
        <v>2</v>
      </c>
      <c r="K72" s="2">
        <v>1</v>
      </c>
      <c r="L72" s="2">
        <v>1</v>
      </c>
      <c r="M72" s="2">
        <v>5</v>
      </c>
      <c r="N72" s="2">
        <v>6</v>
      </c>
      <c r="O72" s="2">
        <v>2</v>
      </c>
      <c r="P72" s="2">
        <v>3</v>
      </c>
      <c r="Q72" s="2">
        <v>3</v>
      </c>
      <c r="R72" s="2">
        <v>5</v>
      </c>
      <c r="S72" s="2">
        <v>3</v>
      </c>
      <c r="T72" s="2">
        <v>2</v>
      </c>
      <c r="U72" s="2">
        <v>26</v>
      </c>
      <c r="V72" s="2">
        <v>2</v>
      </c>
      <c r="W72" s="2">
        <v>2</v>
      </c>
      <c r="X72" s="2">
        <v>6</v>
      </c>
      <c r="Y72" s="2">
        <v>14</v>
      </c>
      <c r="Z72" s="2">
        <v>5</v>
      </c>
      <c r="AA72" s="2">
        <v>5</v>
      </c>
      <c r="AB72" s="7">
        <f t="shared" ref="AB72:AB99" si="132">AB4+1000000</f>
        <v>1002521</v>
      </c>
      <c r="AD72">
        <f t="shared" ref="AD72:AD99" si="133">30-B72</f>
        <v>27</v>
      </c>
      <c r="AE72">
        <f t="shared" si="107"/>
        <v>29</v>
      </c>
      <c r="AF72">
        <f t="shared" si="108"/>
        <v>17</v>
      </c>
      <c r="AG72">
        <f t="shared" si="109"/>
        <v>27</v>
      </c>
      <c r="AH72">
        <f t="shared" si="110"/>
        <v>26</v>
      </c>
      <c r="AI72">
        <f t="shared" si="111"/>
        <v>29</v>
      </c>
      <c r="AJ72">
        <f t="shared" si="112"/>
        <v>29</v>
      </c>
      <c r="AK72">
        <f t="shared" si="113"/>
        <v>29</v>
      </c>
      <c r="AL72">
        <f t="shared" si="114"/>
        <v>28</v>
      </c>
      <c r="AM72">
        <f t="shared" si="115"/>
        <v>29</v>
      </c>
      <c r="AN72">
        <f t="shared" si="116"/>
        <v>29</v>
      </c>
      <c r="AO72">
        <f t="shared" si="117"/>
        <v>25</v>
      </c>
      <c r="AP72">
        <f t="shared" si="118"/>
        <v>24</v>
      </c>
      <c r="AQ72">
        <f t="shared" si="119"/>
        <v>28</v>
      </c>
      <c r="AR72">
        <f t="shared" si="120"/>
        <v>27</v>
      </c>
      <c r="AS72">
        <f t="shared" si="121"/>
        <v>27</v>
      </c>
      <c r="AT72">
        <f t="shared" si="122"/>
        <v>25</v>
      </c>
      <c r="AU72">
        <f t="shared" si="123"/>
        <v>27</v>
      </c>
      <c r="AV72">
        <f t="shared" si="124"/>
        <v>28</v>
      </c>
      <c r="AW72">
        <f t="shared" si="125"/>
        <v>4</v>
      </c>
      <c r="AX72">
        <f t="shared" si="126"/>
        <v>28</v>
      </c>
      <c r="AY72">
        <f t="shared" si="127"/>
        <v>28</v>
      </c>
      <c r="AZ72">
        <f t="shared" si="128"/>
        <v>24</v>
      </c>
      <c r="BA72">
        <f t="shared" si="129"/>
        <v>16</v>
      </c>
      <c r="BB72">
        <f t="shared" si="130"/>
        <v>25</v>
      </c>
      <c r="BC72">
        <f t="shared" si="131"/>
        <v>25</v>
      </c>
      <c r="BD72" s="8">
        <f t="shared" si="106"/>
        <v>1002521</v>
      </c>
    </row>
    <row r="73" spans="1:56" ht="15" thickBot="1" x14ac:dyDescent="0.35">
      <c r="A73" s="1" t="s">
        <v>30</v>
      </c>
      <c r="B73" s="2">
        <v>22</v>
      </c>
      <c r="C73" s="2">
        <v>21</v>
      </c>
      <c r="D73" s="2">
        <v>19</v>
      </c>
      <c r="E73" s="2">
        <v>16</v>
      </c>
      <c r="F73" s="2">
        <v>13</v>
      </c>
      <c r="G73" s="2">
        <v>9</v>
      </c>
      <c r="H73" s="2">
        <v>19</v>
      </c>
      <c r="I73" s="2">
        <v>26</v>
      </c>
      <c r="J73" s="2">
        <v>26</v>
      </c>
      <c r="K73" s="2">
        <v>11</v>
      </c>
      <c r="L73" s="2">
        <v>25</v>
      </c>
      <c r="M73" s="2">
        <v>26</v>
      </c>
      <c r="N73" s="2">
        <v>8</v>
      </c>
      <c r="O73" s="2">
        <v>19</v>
      </c>
      <c r="P73" s="2">
        <v>6</v>
      </c>
      <c r="Q73" s="2">
        <v>27</v>
      </c>
      <c r="R73" s="2">
        <v>23</v>
      </c>
      <c r="S73" s="2">
        <v>25</v>
      </c>
      <c r="T73" s="2">
        <v>17</v>
      </c>
      <c r="U73" s="2">
        <v>1</v>
      </c>
      <c r="V73" s="2">
        <v>21</v>
      </c>
      <c r="W73" s="2">
        <v>6</v>
      </c>
      <c r="X73" s="2">
        <v>24</v>
      </c>
      <c r="Y73" s="2">
        <v>10</v>
      </c>
      <c r="Z73" s="2">
        <v>22</v>
      </c>
      <c r="AA73" s="2">
        <v>16</v>
      </c>
      <c r="AB73" s="7">
        <f t="shared" si="132"/>
        <v>1000666</v>
      </c>
      <c r="AD73">
        <f t="shared" si="133"/>
        <v>8</v>
      </c>
      <c r="AE73">
        <f t="shared" si="107"/>
        <v>9</v>
      </c>
      <c r="AF73">
        <f t="shared" si="108"/>
        <v>11</v>
      </c>
      <c r="AG73">
        <f t="shared" si="109"/>
        <v>14</v>
      </c>
      <c r="AH73">
        <f t="shared" si="110"/>
        <v>17</v>
      </c>
      <c r="AI73">
        <f t="shared" si="111"/>
        <v>21</v>
      </c>
      <c r="AJ73">
        <f t="shared" si="112"/>
        <v>11</v>
      </c>
      <c r="AK73">
        <f t="shared" si="113"/>
        <v>4</v>
      </c>
      <c r="AL73">
        <f t="shared" si="114"/>
        <v>4</v>
      </c>
      <c r="AM73">
        <f t="shared" si="115"/>
        <v>19</v>
      </c>
      <c r="AN73">
        <f t="shared" si="116"/>
        <v>5</v>
      </c>
      <c r="AO73">
        <f t="shared" si="117"/>
        <v>4</v>
      </c>
      <c r="AP73">
        <f t="shared" si="118"/>
        <v>22</v>
      </c>
      <c r="AQ73">
        <f t="shared" si="119"/>
        <v>11</v>
      </c>
      <c r="AR73">
        <f t="shared" si="120"/>
        <v>24</v>
      </c>
      <c r="AS73">
        <f t="shared" si="121"/>
        <v>3</v>
      </c>
      <c r="AT73">
        <f t="shared" si="122"/>
        <v>7</v>
      </c>
      <c r="AU73">
        <f t="shared" si="123"/>
        <v>5</v>
      </c>
      <c r="AV73">
        <f t="shared" si="124"/>
        <v>13</v>
      </c>
      <c r="AW73">
        <f t="shared" si="125"/>
        <v>29</v>
      </c>
      <c r="AX73">
        <f t="shared" si="126"/>
        <v>9</v>
      </c>
      <c r="AY73">
        <f t="shared" si="127"/>
        <v>24</v>
      </c>
      <c r="AZ73">
        <f t="shared" si="128"/>
        <v>6</v>
      </c>
      <c r="BA73">
        <f t="shared" si="129"/>
        <v>20</v>
      </c>
      <c r="BB73">
        <f t="shared" si="130"/>
        <v>8</v>
      </c>
      <c r="BC73">
        <f t="shared" si="131"/>
        <v>14</v>
      </c>
      <c r="BD73" s="8">
        <f t="shared" si="106"/>
        <v>1000666</v>
      </c>
    </row>
    <row r="74" spans="1:56" ht="15" thickBot="1" x14ac:dyDescent="0.35">
      <c r="A74" s="1" t="s">
        <v>31</v>
      </c>
      <c r="B74" s="2">
        <v>24</v>
      </c>
      <c r="C74" s="2">
        <v>10</v>
      </c>
      <c r="D74" s="2">
        <v>25</v>
      </c>
      <c r="E74" s="2">
        <v>15</v>
      </c>
      <c r="F74" s="2">
        <v>21</v>
      </c>
      <c r="G74" s="2">
        <v>21</v>
      </c>
      <c r="H74" s="2">
        <v>17</v>
      </c>
      <c r="I74" s="2">
        <v>8</v>
      </c>
      <c r="J74" s="2">
        <v>19</v>
      </c>
      <c r="K74" s="2">
        <v>24</v>
      </c>
      <c r="L74" s="2">
        <v>12</v>
      </c>
      <c r="M74" s="2">
        <v>28</v>
      </c>
      <c r="N74" s="2">
        <v>26</v>
      </c>
      <c r="O74" s="2">
        <v>10</v>
      </c>
      <c r="P74" s="2">
        <v>27</v>
      </c>
      <c r="Q74" s="2">
        <v>18</v>
      </c>
      <c r="R74" s="2">
        <v>21</v>
      </c>
      <c r="S74" s="2">
        <v>26</v>
      </c>
      <c r="T74" s="2">
        <v>24</v>
      </c>
      <c r="U74" s="2">
        <v>28</v>
      </c>
      <c r="V74" s="2">
        <v>26</v>
      </c>
      <c r="W74" s="2">
        <v>11</v>
      </c>
      <c r="X74" s="2">
        <v>29</v>
      </c>
      <c r="Y74" s="2">
        <v>25</v>
      </c>
      <c r="Z74" s="2">
        <v>26</v>
      </c>
      <c r="AA74" s="2">
        <v>2</v>
      </c>
      <c r="AB74" s="7">
        <f t="shared" si="132"/>
        <v>1002297</v>
      </c>
      <c r="AD74">
        <f t="shared" si="133"/>
        <v>6</v>
      </c>
      <c r="AE74">
        <f t="shared" si="107"/>
        <v>20</v>
      </c>
      <c r="AF74">
        <f t="shared" si="108"/>
        <v>5</v>
      </c>
      <c r="AG74">
        <f t="shared" si="109"/>
        <v>15</v>
      </c>
      <c r="AH74">
        <f t="shared" si="110"/>
        <v>9</v>
      </c>
      <c r="AI74">
        <f t="shared" si="111"/>
        <v>9</v>
      </c>
      <c r="AJ74">
        <f t="shared" si="112"/>
        <v>13</v>
      </c>
      <c r="AK74">
        <f t="shared" si="113"/>
        <v>22</v>
      </c>
      <c r="AL74">
        <f t="shared" si="114"/>
        <v>11</v>
      </c>
      <c r="AM74">
        <f t="shared" si="115"/>
        <v>6</v>
      </c>
      <c r="AN74">
        <f t="shared" si="116"/>
        <v>18</v>
      </c>
      <c r="AO74">
        <f t="shared" si="117"/>
        <v>2</v>
      </c>
      <c r="AP74">
        <f t="shared" si="118"/>
        <v>4</v>
      </c>
      <c r="AQ74">
        <f t="shared" si="119"/>
        <v>20</v>
      </c>
      <c r="AR74">
        <f t="shared" si="120"/>
        <v>3</v>
      </c>
      <c r="AS74">
        <f t="shared" si="121"/>
        <v>12</v>
      </c>
      <c r="AT74">
        <f t="shared" si="122"/>
        <v>9</v>
      </c>
      <c r="AU74">
        <f t="shared" si="123"/>
        <v>4</v>
      </c>
      <c r="AV74">
        <f t="shared" si="124"/>
        <v>6</v>
      </c>
      <c r="AW74">
        <f t="shared" si="125"/>
        <v>2</v>
      </c>
      <c r="AX74">
        <f t="shared" si="126"/>
        <v>4</v>
      </c>
      <c r="AY74">
        <f t="shared" si="127"/>
        <v>19</v>
      </c>
      <c r="AZ74">
        <f t="shared" si="128"/>
        <v>1</v>
      </c>
      <c r="BA74">
        <f t="shared" si="129"/>
        <v>5</v>
      </c>
      <c r="BB74">
        <f t="shared" si="130"/>
        <v>4</v>
      </c>
      <c r="BC74">
        <f t="shared" si="131"/>
        <v>28</v>
      </c>
      <c r="BD74" s="8">
        <f t="shared" si="106"/>
        <v>1002297</v>
      </c>
    </row>
    <row r="75" spans="1:56" ht="15" thickBot="1" x14ac:dyDescent="0.35">
      <c r="A75" s="1" t="s">
        <v>32</v>
      </c>
      <c r="B75" s="2">
        <v>27</v>
      </c>
      <c r="C75" s="2">
        <v>17</v>
      </c>
      <c r="D75" s="2">
        <v>3</v>
      </c>
      <c r="E75" s="2">
        <v>23</v>
      </c>
      <c r="F75" s="2">
        <v>24</v>
      </c>
      <c r="G75" s="2">
        <v>13</v>
      </c>
      <c r="H75" s="2">
        <v>10</v>
      </c>
      <c r="I75" s="2">
        <v>24</v>
      </c>
      <c r="J75" s="2">
        <v>25</v>
      </c>
      <c r="K75" s="2">
        <v>29</v>
      </c>
      <c r="L75" s="2">
        <v>16</v>
      </c>
      <c r="M75" s="2">
        <v>25</v>
      </c>
      <c r="N75" s="2">
        <v>18</v>
      </c>
      <c r="O75" s="2">
        <v>7</v>
      </c>
      <c r="P75" s="2">
        <v>5</v>
      </c>
      <c r="Q75" s="2">
        <v>11</v>
      </c>
      <c r="R75" s="2">
        <v>13</v>
      </c>
      <c r="S75" s="2">
        <v>2</v>
      </c>
      <c r="T75" s="2">
        <v>13</v>
      </c>
      <c r="U75" s="2">
        <v>25</v>
      </c>
      <c r="V75" s="2">
        <v>29</v>
      </c>
      <c r="W75" s="2">
        <v>26</v>
      </c>
      <c r="X75" s="2">
        <v>15</v>
      </c>
      <c r="Y75" s="2">
        <v>19</v>
      </c>
      <c r="Z75" s="2">
        <v>27</v>
      </c>
      <c r="AA75" s="2">
        <v>10</v>
      </c>
      <c r="AB75" s="7">
        <f t="shared" si="132"/>
        <v>1001110</v>
      </c>
      <c r="AD75">
        <f t="shared" si="133"/>
        <v>3</v>
      </c>
      <c r="AE75">
        <f t="shared" si="107"/>
        <v>13</v>
      </c>
      <c r="AF75">
        <f t="shared" si="108"/>
        <v>27</v>
      </c>
      <c r="AG75">
        <f t="shared" si="109"/>
        <v>7</v>
      </c>
      <c r="AH75">
        <f t="shared" si="110"/>
        <v>6</v>
      </c>
      <c r="AI75">
        <f t="shared" si="111"/>
        <v>17</v>
      </c>
      <c r="AJ75">
        <f t="shared" si="112"/>
        <v>20</v>
      </c>
      <c r="AK75">
        <f t="shared" si="113"/>
        <v>6</v>
      </c>
      <c r="AL75">
        <f t="shared" si="114"/>
        <v>5</v>
      </c>
      <c r="AM75">
        <f t="shared" si="115"/>
        <v>1</v>
      </c>
      <c r="AN75">
        <f t="shared" si="116"/>
        <v>14</v>
      </c>
      <c r="AO75">
        <f t="shared" si="117"/>
        <v>5</v>
      </c>
      <c r="AP75">
        <f t="shared" si="118"/>
        <v>12</v>
      </c>
      <c r="AQ75">
        <f t="shared" si="119"/>
        <v>23</v>
      </c>
      <c r="AR75">
        <f t="shared" si="120"/>
        <v>25</v>
      </c>
      <c r="AS75">
        <f t="shared" si="121"/>
        <v>19</v>
      </c>
      <c r="AT75">
        <f t="shared" si="122"/>
        <v>17</v>
      </c>
      <c r="AU75">
        <f t="shared" si="123"/>
        <v>28</v>
      </c>
      <c r="AV75">
        <f t="shared" si="124"/>
        <v>17</v>
      </c>
      <c r="AW75">
        <f t="shared" si="125"/>
        <v>5</v>
      </c>
      <c r="AX75">
        <f t="shared" si="126"/>
        <v>1</v>
      </c>
      <c r="AY75">
        <f t="shared" si="127"/>
        <v>4</v>
      </c>
      <c r="AZ75">
        <f t="shared" si="128"/>
        <v>15</v>
      </c>
      <c r="BA75">
        <f t="shared" si="129"/>
        <v>11</v>
      </c>
      <c r="BB75">
        <f t="shared" si="130"/>
        <v>3</v>
      </c>
      <c r="BC75">
        <f t="shared" si="131"/>
        <v>20</v>
      </c>
      <c r="BD75" s="8">
        <f t="shared" si="106"/>
        <v>1001110</v>
      </c>
    </row>
    <row r="76" spans="1:56" ht="15" thickBot="1" x14ac:dyDescent="0.35">
      <c r="A76" s="1" t="s">
        <v>33</v>
      </c>
      <c r="B76" s="2">
        <v>25</v>
      </c>
      <c r="C76" s="2">
        <v>15</v>
      </c>
      <c r="D76" s="2">
        <v>12</v>
      </c>
      <c r="E76" s="2">
        <v>18</v>
      </c>
      <c r="F76" s="2">
        <v>18</v>
      </c>
      <c r="G76" s="2">
        <v>14</v>
      </c>
      <c r="H76" s="2">
        <v>15</v>
      </c>
      <c r="I76" s="2">
        <v>20</v>
      </c>
      <c r="J76" s="2">
        <v>23</v>
      </c>
      <c r="K76" s="2">
        <v>23</v>
      </c>
      <c r="L76" s="2">
        <v>21</v>
      </c>
      <c r="M76" s="2">
        <v>27</v>
      </c>
      <c r="N76" s="2">
        <v>20</v>
      </c>
      <c r="O76" s="2">
        <v>12</v>
      </c>
      <c r="P76" s="2">
        <v>11</v>
      </c>
      <c r="Q76" s="2">
        <v>20</v>
      </c>
      <c r="R76" s="2">
        <v>17</v>
      </c>
      <c r="S76" s="2">
        <v>11</v>
      </c>
      <c r="T76" s="2">
        <v>19</v>
      </c>
      <c r="U76" s="2">
        <v>18</v>
      </c>
      <c r="V76" s="2">
        <v>25</v>
      </c>
      <c r="W76" s="2">
        <v>15</v>
      </c>
      <c r="X76" s="2">
        <v>25</v>
      </c>
      <c r="Y76" s="2">
        <v>17</v>
      </c>
      <c r="Z76" s="2">
        <v>25</v>
      </c>
      <c r="AA76" s="2">
        <v>8</v>
      </c>
      <c r="AB76" s="7">
        <f t="shared" si="132"/>
        <v>1001270</v>
      </c>
      <c r="AD76">
        <f t="shared" si="133"/>
        <v>5</v>
      </c>
      <c r="AE76">
        <f t="shared" si="107"/>
        <v>15</v>
      </c>
      <c r="AF76">
        <f t="shared" si="108"/>
        <v>18</v>
      </c>
      <c r="AG76">
        <f t="shared" si="109"/>
        <v>12</v>
      </c>
      <c r="AH76">
        <f t="shared" si="110"/>
        <v>12</v>
      </c>
      <c r="AI76">
        <f t="shared" si="111"/>
        <v>16</v>
      </c>
      <c r="AJ76">
        <f t="shared" si="112"/>
        <v>15</v>
      </c>
      <c r="AK76">
        <f t="shared" si="113"/>
        <v>10</v>
      </c>
      <c r="AL76">
        <f t="shared" si="114"/>
        <v>7</v>
      </c>
      <c r="AM76">
        <f t="shared" si="115"/>
        <v>7</v>
      </c>
      <c r="AN76">
        <f t="shared" si="116"/>
        <v>9</v>
      </c>
      <c r="AO76">
        <f t="shared" si="117"/>
        <v>3</v>
      </c>
      <c r="AP76">
        <f t="shared" si="118"/>
        <v>10</v>
      </c>
      <c r="AQ76">
        <f t="shared" si="119"/>
        <v>18</v>
      </c>
      <c r="AR76">
        <f t="shared" si="120"/>
        <v>19</v>
      </c>
      <c r="AS76">
        <f t="shared" si="121"/>
        <v>10</v>
      </c>
      <c r="AT76">
        <f t="shared" si="122"/>
        <v>13</v>
      </c>
      <c r="AU76">
        <f t="shared" si="123"/>
        <v>19</v>
      </c>
      <c r="AV76">
        <f t="shared" si="124"/>
        <v>11</v>
      </c>
      <c r="AW76">
        <f t="shared" si="125"/>
        <v>12</v>
      </c>
      <c r="AX76">
        <f t="shared" si="126"/>
        <v>5</v>
      </c>
      <c r="AY76">
        <f t="shared" si="127"/>
        <v>15</v>
      </c>
      <c r="AZ76">
        <f t="shared" si="128"/>
        <v>5</v>
      </c>
      <c r="BA76">
        <f t="shared" si="129"/>
        <v>13</v>
      </c>
      <c r="BB76">
        <f t="shared" si="130"/>
        <v>5</v>
      </c>
      <c r="BC76">
        <f t="shared" si="131"/>
        <v>22</v>
      </c>
      <c r="BD76" s="8">
        <f t="shared" si="106"/>
        <v>1001270</v>
      </c>
    </row>
    <row r="77" spans="1:56" ht="15" thickBot="1" x14ac:dyDescent="0.35">
      <c r="A77" s="1" t="s">
        <v>34</v>
      </c>
      <c r="B77" s="2">
        <v>29</v>
      </c>
      <c r="C77" s="2">
        <v>18</v>
      </c>
      <c r="D77" s="2">
        <v>5</v>
      </c>
      <c r="E77" s="2">
        <v>22</v>
      </c>
      <c r="F77" s="2">
        <v>20</v>
      </c>
      <c r="G77" s="2">
        <v>27</v>
      </c>
      <c r="H77" s="2">
        <v>28</v>
      </c>
      <c r="I77" s="2">
        <v>28</v>
      </c>
      <c r="J77" s="2">
        <v>28</v>
      </c>
      <c r="K77" s="2">
        <v>22</v>
      </c>
      <c r="L77" s="2">
        <v>8</v>
      </c>
      <c r="M77" s="2">
        <v>20</v>
      </c>
      <c r="N77" s="2">
        <v>28</v>
      </c>
      <c r="O77" s="2">
        <v>29</v>
      </c>
      <c r="P77" s="2">
        <v>22</v>
      </c>
      <c r="Q77" s="2">
        <v>19</v>
      </c>
      <c r="R77" s="2">
        <v>29</v>
      </c>
      <c r="S77" s="2">
        <v>22</v>
      </c>
      <c r="T77" s="2">
        <v>25</v>
      </c>
      <c r="U77" s="2">
        <v>5</v>
      </c>
      <c r="V77" s="2">
        <v>27</v>
      </c>
      <c r="W77" s="2">
        <v>14</v>
      </c>
      <c r="X77" s="2">
        <v>8</v>
      </c>
      <c r="Y77" s="2">
        <v>24</v>
      </c>
      <c r="Z77" s="2">
        <v>1</v>
      </c>
      <c r="AA77" s="2">
        <v>19</v>
      </c>
      <c r="AB77" s="7">
        <f t="shared" si="132"/>
        <v>1000837</v>
      </c>
      <c r="AD77">
        <f t="shared" si="133"/>
        <v>1</v>
      </c>
      <c r="AE77">
        <f t="shared" si="107"/>
        <v>12</v>
      </c>
      <c r="AF77">
        <f t="shared" si="108"/>
        <v>25</v>
      </c>
      <c r="AG77">
        <f t="shared" si="109"/>
        <v>8</v>
      </c>
      <c r="AH77">
        <f t="shared" si="110"/>
        <v>10</v>
      </c>
      <c r="AI77">
        <f t="shared" si="111"/>
        <v>3</v>
      </c>
      <c r="AJ77">
        <f t="shared" si="112"/>
        <v>2</v>
      </c>
      <c r="AK77">
        <f t="shared" si="113"/>
        <v>2</v>
      </c>
      <c r="AL77">
        <f t="shared" si="114"/>
        <v>2</v>
      </c>
      <c r="AM77">
        <f t="shared" si="115"/>
        <v>8</v>
      </c>
      <c r="AN77">
        <f t="shared" si="116"/>
        <v>22</v>
      </c>
      <c r="AO77">
        <f t="shared" si="117"/>
        <v>10</v>
      </c>
      <c r="AP77">
        <f t="shared" si="118"/>
        <v>2</v>
      </c>
      <c r="AQ77">
        <f t="shared" si="119"/>
        <v>1</v>
      </c>
      <c r="AR77">
        <f t="shared" si="120"/>
        <v>8</v>
      </c>
      <c r="AS77">
        <f t="shared" si="121"/>
        <v>11</v>
      </c>
      <c r="AT77">
        <f t="shared" si="122"/>
        <v>1</v>
      </c>
      <c r="AU77">
        <f t="shared" si="123"/>
        <v>8</v>
      </c>
      <c r="AV77">
        <f t="shared" si="124"/>
        <v>5</v>
      </c>
      <c r="AW77">
        <f t="shared" si="125"/>
        <v>25</v>
      </c>
      <c r="AX77">
        <f t="shared" si="126"/>
        <v>3</v>
      </c>
      <c r="AY77">
        <f t="shared" si="127"/>
        <v>16</v>
      </c>
      <c r="AZ77">
        <f t="shared" si="128"/>
        <v>22</v>
      </c>
      <c r="BA77">
        <f t="shared" si="129"/>
        <v>6</v>
      </c>
      <c r="BB77">
        <f t="shared" si="130"/>
        <v>29</v>
      </c>
      <c r="BC77">
        <f t="shared" si="131"/>
        <v>11</v>
      </c>
      <c r="BD77" s="8">
        <f t="shared" si="106"/>
        <v>1000837</v>
      </c>
    </row>
    <row r="78" spans="1:56" ht="15" thickBot="1" x14ac:dyDescent="0.35">
      <c r="A78" s="1" t="s">
        <v>35</v>
      </c>
      <c r="B78" s="2">
        <v>26</v>
      </c>
      <c r="C78" s="2">
        <v>20</v>
      </c>
      <c r="D78" s="2">
        <v>29</v>
      </c>
      <c r="E78" s="2">
        <v>24</v>
      </c>
      <c r="F78" s="2">
        <v>26</v>
      </c>
      <c r="G78" s="2">
        <v>23</v>
      </c>
      <c r="H78" s="2">
        <v>21</v>
      </c>
      <c r="I78" s="2">
        <v>25</v>
      </c>
      <c r="J78" s="2">
        <v>27</v>
      </c>
      <c r="K78" s="2">
        <v>28</v>
      </c>
      <c r="L78" s="2">
        <v>19</v>
      </c>
      <c r="M78" s="2">
        <v>7</v>
      </c>
      <c r="N78" s="2">
        <v>29</v>
      </c>
      <c r="O78" s="2">
        <v>6</v>
      </c>
      <c r="P78" s="2">
        <v>26</v>
      </c>
      <c r="Q78" s="2">
        <v>29</v>
      </c>
      <c r="R78" s="2">
        <v>27</v>
      </c>
      <c r="S78" s="2">
        <v>6</v>
      </c>
      <c r="T78" s="2">
        <v>29</v>
      </c>
      <c r="U78" s="2">
        <v>15</v>
      </c>
      <c r="V78" s="2">
        <v>20</v>
      </c>
      <c r="W78" s="2">
        <v>29</v>
      </c>
      <c r="X78" s="2">
        <v>19</v>
      </c>
      <c r="Y78" s="2">
        <v>29</v>
      </c>
      <c r="Z78" s="2">
        <v>14</v>
      </c>
      <c r="AA78" s="2">
        <v>26</v>
      </c>
      <c r="AB78" s="7">
        <f t="shared" si="132"/>
        <v>1000469</v>
      </c>
      <c r="AD78">
        <f t="shared" si="133"/>
        <v>4</v>
      </c>
      <c r="AE78">
        <f t="shared" si="107"/>
        <v>10</v>
      </c>
      <c r="AF78">
        <f t="shared" si="108"/>
        <v>1</v>
      </c>
      <c r="AG78">
        <f t="shared" si="109"/>
        <v>6</v>
      </c>
      <c r="AH78">
        <f t="shared" si="110"/>
        <v>4</v>
      </c>
      <c r="AI78">
        <f t="shared" si="111"/>
        <v>7</v>
      </c>
      <c r="AJ78">
        <f t="shared" si="112"/>
        <v>9</v>
      </c>
      <c r="AK78">
        <f t="shared" si="113"/>
        <v>5</v>
      </c>
      <c r="AL78">
        <f t="shared" si="114"/>
        <v>3</v>
      </c>
      <c r="AM78">
        <f t="shared" si="115"/>
        <v>2</v>
      </c>
      <c r="AN78">
        <f t="shared" si="116"/>
        <v>11</v>
      </c>
      <c r="AO78">
        <f t="shared" si="117"/>
        <v>23</v>
      </c>
      <c r="AP78">
        <f t="shared" si="118"/>
        <v>1</v>
      </c>
      <c r="AQ78">
        <f t="shared" si="119"/>
        <v>24</v>
      </c>
      <c r="AR78">
        <f t="shared" si="120"/>
        <v>4</v>
      </c>
      <c r="AS78">
        <f t="shared" si="121"/>
        <v>1</v>
      </c>
      <c r="AT78">
        <f t="shared" si="122"/>
        <v>3</v>
      </c>
      <c r="AU78">
        <f t="shared" si="123"/>
        <v>24</v>
      </c>
      <c r="AV78">
        <f t="shared" si="124"/>
        <v>1</v>
      </c>
      <c r="AW78">
        <f t="shared" si="125"/>
        <v>15</v>
      </c>
      <c r="AX78">
        <f t="shared" si="126"/>
        <v>10</v>
      </c>
      <c r="AY78">
        <f t="shared" si="127"/>
        <v>1</v>
      </c>
      <c r="AZ78">
        <f t="shared" si="128"/>
        <v>11</v>
      </c>
      <c r="BA78">
        <f t="shared" si="129"/>
        <v>1</v>
      </c>
      <c r="BB78">
        <f t="shared" si="130"/>
        <v>16</v>
      </c>
      <c r="BC78">
        <f t="shared" si="131"/>
        <v>4</v>
      </c>
      <c r="BD78" s="8">
        <f t="shared" si="106"/>
        <v>1000469</v>
      </c>
    </row>
    <row r="79" spans="1:56" ht="15" thickBot="1" x14ac:dyDescent="0.35">
      <c r="A79" s="1" t="s">
        <v>36</v>
      </c>
      <c r="B79" s="2">
        <v>23</v>
      </c>
      <c r="C79" s="2">
        <v>28</v>
      </c>
      <c r="D79" s="2">
        <v>1</v>
      </c>
      <c r="E79" s="2">
        <v>26</v>
      </c>
      <c r="F79" s="2">
        <v>25</v>
      </c>
      <c r="G79" s="2">
        <v>20</v>
      </c>
      <c r="H79" s="2">
        <v>9</v>
      </c>
      <c r="I79" s="2">
        <v>22</v>
      </c>
      <c r="J79" s="2">
        <v>11</v>
      </c>
      <c r="K79" s="2">
        <v>3</v>
      </c>
      <c r="L79" s="2">
        <v>14</v>
      </c>
      <c r="M79" s="2">
        <v>19</v>
      </c>
      <c r="N79" s="2">
        <v>23</v>
      </c>
      <c r="O79" s="2">
        <v>4</v>
      </c>
      <c r="P79" s="2">
        <v>21</v>
      </c>
      <c r="Q79" s="2">
        <v>28</v>
      </c>
      <c r="R79" s="2">
        <v>15</v>
      </c>
      <c r="S79" s="2">
        <v>7</v>
      </c>
      <c r="T79" s="2">
        <v>11</v>
      </c>
      <c r="U79" s="2">
        <v>22</v>
      </c>
      <c r="V79" s="2">
        <v>14</v>
      </c>
      <c r="W79" s="2">
        <v>27</v>
      </c>
      <c r="X79" s="2">
        <v>9</v>
      </c>
      <c r="Y79" s="2">
        <v>20</v>
      </c>
      <c r="Z79" s="2">
        <v>17</v>
      </c>
      <c r="AA79" s="2">
        <v>1</v>
      </c>
      <c r="AB79" s="7">
        <f t="shared" si="132"/>
        <v>1000867</v>
      </c>
      <c r="AD79">
        <f t="shared" si="133"/>
        <v>7</v>
      </c>
      <c r="AE79">
        <f t="shared" si="107"/>
        <v>2</v>
      </c>
      <c r="AF79">
        <f t="shared" si="108"/>
        <v>29</v>
      </c>
      <c r="AG79">
        <f t="shared" si="109"/>
        <v>4</v>
      </c>
      <c r="AH79">
        <f t="shared" si="110"/>
        <v>5</v>
      </c>
      <c r="AI79">
        <f t="shared" si="111"/>
        <v>10</v>
      </c>
      <c r="AJ79">
        <f t="shared" si="112"/>
        <v>21</v>
      </c>
      <c r="AK79">
        <f t="shared" si="113"/>
        <v>8</v>
      </c>
      <c r="AL79">
        <f t="shared" si="114"/>
        <v>19</v>
      </c>
      <c r="AM79">
        <f t="shared" si="115"/>
        <v>27</v>
      </c>
      <c r="AN79">
        <f t="shared" si="116"/>
        <v>16</v>
      </c>
      <c r="AO79">
        <f t="shared" si="117"/>
        <v>11</v>
      </c>
      <c r="AP79">
        <f t="shared" si="118"/>
        <v>7</v>
      </c>
      <c r="AQ79">
        <f t="shared" si="119"/>
        <v>26</v>
      </c>
      <c r="AR79">
        <f t="shared" si="120"/>
        <v>9</v>
      </c>
      <c r="AS79">
        <f t="shared" si="121"/>
        <v>2</v>
      </c>
      <c r="AT79">
        <f t="shared" si="122"/>
        <v>15</v>
      </c>
      <c r="AU79">
        <f t="shared" si="123"/>
        <v>23</v>
      </c>
      <c r="AV79">
        <f t="shared" si="124"/>
        <v>19</v>
      </c>
      <c r="AW79">
        <f t="shared" si="125"/>
        <v>8</v>
      </c>
      <c r="AX79">
        <f t="shared" si="126"/>
        <v>16</v>
      </c>
      <c r="AY79">
        <f t="shared" si="127"/>
        <v>3</v>
      </c>
      <c r="AZ79">
        <f t="shared" si="128"/>
        <v>21</v>
      </c>
      <c r="BA79">
        <f t="shared" si="129"/>
        <v>10</v>
      </c>
      <c r="BB79">
        <f t="shared" si="130"/>
        <v>13</v>
      </c>
      <c r="BC79">
        <f t="shared" si="131"/>
        <v>29</v>
      </c>
      <c r="BD79" s="8">
        <f t="shared" si="106"/>
        <v>1000867</v>
      </c>
    </row>
    <row r="80" spans="1:56" ht="15" thickBot="1" x14ac:dyDescent="0.35">
      <c r="A80" s="1" t="s">
        <v>37</v>
      </c>
      <c r="B80" s="2">
        <v>28</v>
      </c>
      <c r="C80" s="2">
        <v>24</v>
      </c>
      <c r="D80" s="2">
        <v>9</v>
      </c>
      <c r="E80" s="2">
        <v>25</v>
      </c>
      <c r="F80" s="2">
        <v>23</v>
      </c>
      <c r="G80" s="2">
        <v>24</v>
      </c>
      <c r="H80" s="2">
        <v>22</v>
      </c>
      <c r="I80" s="2">
        <v>27</v>
      </c>
      <c r="J80" s="2">
        <v>24</v>
      </c>
      <c r="K80" s="2">
        <v>18</v>
      </c>
      <c r="L80" s="2">
        <v>11</v>
      </c>
      <c r="M80" s="2">
        <v>16</v>
      </c>
      <c r="N80" s="2">
        <v>27</v>
      </c>
      <c r="O80" s="2">
        <v>15</v>
      </c>
      <c r="P80" s="2">
        <v>23</v>
      </c>
      <c r="Q80" s="2">
        <v>25</v>
      </c>
      <c r="R80" s="2">
        <v>26</v>
      </c>
      <c r="S80" s="2">
        <v>14</v>
      </c>
      <c r="T80" s="2">
        <v>26</v>
      </c>
      <c r="U80" s="2">
        <v>11</v>
      </c>
      <c r="V80" s="2">
        <v>24</v>
      </c>
      <c r="W80" s="2">
        <v>23</v>
      </c>
      <c r="X80" s="2">
        <v>11</v>
      </c>
      <c r="Y80" s="2">
        <v>28</v>
      </c>
      <c r="Z80" s="2">
        <v>4</v>
      </c>
      <c r="AA80" s="2">
        <v>9</v>
      </c>
      <c r="AB80" s="7">
        <f t="shared" si="132"/>
        <v>1000751</v>
      </c>
      <c r="AD80">
        <f t="shared" si="133"/>
        <v>2</v>
      </c>
      <c r="AE80">
        <f t="shared" si="107"/>
        <v>6</v>
      </c>
      <c r="AF80">
        <f t="shared" si="108"/>
        <v>21</v>
      </c>
      <c r="AG80">
        <f t="shared" si="109"/>
        <v>5</v>
      </c>
      <c r="AH80">
        <f t="shared" si="110"/>
        <v>7</v>
      </c>
      <c r="AI80">
        <f t="shared" si="111"/>
        <v>6</v>
      </c>
      <c r="AJ80">
        <f t="shared" si="112"/>
        <v>8</v>
      </c>
      <c r="AK80">
        <f t="shared" si="113"/>
        <v>3</v>
      </c>
      <c r="AL80">
        <f t="shared" si="114"/>
        <v>6</v>
      </c>
      <c r="AM80">
        <f t="shared" si="115"/>
        <v>12</v>
      </c>
      <c r="AN80">
        <f t="shared" si="116"/>
        <v>19</v>
      </c>
      <c r="AO80">
        <f t="shared" si="117"/>
        <v>14</v>
      </c>
      <c r="AP80">
        <f t="shared" si="118"/>
        <v>3</v>
      </c>
      <c r="AQ80">
        <f t="shared" si="119"/>
        <v>15</v>
      </c>
      <c r="AR80">
        <f t="shared" si="120"/>
        <v>7</v>
      </c>
      <c r="AS80">
        <f t="shared" si="121"/>
        <v>5</v>
      </c>
      <c r="AT80">
        <f t="shared" si="122"/>
        <v>4</v>
      </c>
      <c r="AU80">
        <f t="shared" si="123"/>
        <v>16</v>
      </c>
      <c r="AV80">
        <f t="shared" si="124"/>
        <v>4</v>
      </c>
      <c r="AW80">
        <f t="shared" si="125"/>
        <v>19</v>
      </c>
      <c r="AX80">
        <f t="shared" si="126"/>
        <v>6</v>
      </c>
      <c r="AY80">
        <f t="shared" si="127"/>
        <v>7</v>
      </c>
      <c r="AZ80">
        <f t="shared" si="128"/>
        <v>19</v>
      </c>
      <c r="BA80">
        <f t="shared" si="129"/>
        <v>2</v>
      </c>
      <c r="BB80">
        <f t="shared" si="130"/>
        <v>26</v>
      </c>
      <c r="BC80">
        <f t="shared" si="131"/>
        <v>21</v>
      </c>
      <c r="BD80" s="8">
        <f t="shared" si="106"/>
        <v>1000751</v>
      </c>
    </row>
    <row r="81" spans="1:56" ht="15" thickBot="1" x14ac:dyDescent="0.35">
      <c r="A81" s="1" t="s">
        <v>38</v>
      </c>
      <c r="B81" s="2">
        <v>8</v>
      </c>
      <c r="C81" s="2">
        <v>6</v>
      </c>
      <c r="D81" s="2">
        <v>18</v>
      </c>
      <c r="E81" s="2">
        <v>5</v>
      </c>
      <c r="F81" s="2">
        <v>1</v>
      </c>
      <c r="G81" s="2">
        <v>5</v>
      </c>
      <c r="H81" s="2">
        <v>5</v>
      </c>
      <c r="I81" s="2">
        <v>4</v>
      </c>
      <c r="J81" s="2">
        <v>7</v>
      </c>
      <c r="K81" s="2">
        <v>12</v>
      </c>
      <c r="L81" s="2">
        <v>3</v>
      </c>
      <c r="M81" s="2">
        <v>1</v>
      </c>
      <c r="N81" s="2">
        <v>1</v>
      </c>
      <c r="O81" s="2">
        <v>9</v>
      </c>
      <c r="P81" s="2">
        <v>19</v>
      </c>
      <c r="Q81" s="2">
        <v>1</v>
      </c>
      <c r="R81" s="2">
        <v>9</v>
      </c>
      <c r="S81" s="2">
        <v>17</v>
      </c>
      <c r="T81" s="2">
        <v>1</v>
      </c>
      <c r="U81" s="2">
        <v>23</v>
      </c>
      <c r="V81" s="2">
        <v>4</v>
      </c>
      <c r="W81" s="2">
        <v>7</v>
      </c>
      <c r="X81" s="2">
        <v>3</v>
      </c>
      <c r="Y81" s="2">
        <v>3</v>
      </c>
      <c r="Z81" s="2">
        <v>3</v>
      </c>
      <c r="AA81" s="2">
        <v>18</v>
      </c>
      <c r="AB81" s="7">
        <f t="shared" si="132"/>
        <v>1001095</v>
      </c>
      <c r="AD81">
        <f t="shared" si="133"/>
        <v>22</v>
      </c>
      <c r="AE81">
        <f t="shared" si="107"/>
        <v>24</v>
      </c>
      <c r="AF81">
        <f t="shared" si="108"/>
        <v>12</v>
      </c>
      <c r="AG81">
        <f t="shared" si="109"/>
        <v>25</v>
      </c>
      <c r="AH81">
        <f t="shared" si="110"/>
        <v>29</v>
      </c>
      <c r="AI81">
        <f t="shared" si="111"/>
        <v>25</v>
      </c>
      <c r="AJ81">
        <f t="shared" si="112"/>
        <v>25</v>
      </c>
      <c r="AK81">
        <f t="shared" si="113"/>
        <v>26</v>
      </c>
      <c r="AL81">
        <f t="shared" si="114"/>
        <v>23</v>
      </c>
      <c r="AM81">
        <f t="shared" si="115"/>
        <v>18</v>
      </c>
      <c r="AN81">
        <f t="shared" si="116"/>
        <v>27</v>
      </c>
      <c r="AO81">
        <f t="shared" si="117"/>
        <v>29</v>
      </c>
      <c r="AP81">
        <f t="shared" si="118"/>
        <v>29</v>
      </c>
      <c r="AQ81">
        <f t="shared" si="119"/>
        <v>21</v>
      </c>
      <c r="AR81">
        <f t="shared" si="120"/>
        <v>11</v>
      </c>
      <c r="AS81">
        <f t="shared" si="121"/>
        <v>29</v>
      </c>
      <c r="AT81">
        <f t="shared" si="122"/>
        <v>21</v>
      </c>
      <c r="AU81">
        <f t="shared" si="123"/>
        <v>13</v>
      </c>
      <c r="AV81">
        <f t="shared" si="124"/>
        <v>29</v>
      </c>
      <c r="AW81">
        <f t="shared" si="125"/>
        <v>7</v>
      </c>
      <c r="AX81">
        <f t="shared" si="126"/>
        <v>26</v>
      </c>
      <c r="AY81">
        <f t="shared" si="127"/>
        <v>23</v>
      </c>
      <c r="AZ81">
        <f t="shared" si="128"/>
        <v>27</v>
      </c>
      <c r="BA81">
        <f t="shared" si="129"/>
        <v>27</v>
      </c>
      <c r="BB81">
        <f t="shared" si="130"/>
        <v>27</v>
      </c>
      <c r="BC81">
        <f t="shared" si="131"/>
        <v>12</v>
      </c>
      <c r="BD81" s="8">
        <f t="shared" si="106"/>
        <v>1001095</v>
      </c>
    </row>
    <row r="82" spans="1:56" ht="15" thickBot="1" x14ac:dyDescent="0.35">
      <c r="A82" s="1" t="s">
        <v>39</v>
      </c>
      <c r="B82" s="2">
        <v>18</v>
      </c>
      <c r="C82" s="2">
        <v>3</v>
      </c>
      <c r="D82" s="2">
        <v>28</v>
      </c>
      <c r="E82" s="2">
        <v>19</v>
      </c>
      <c r="F82" s="2">
        <v>17</v>
      </c>
      <c r="G82" s="2">
        <v>19</v>
      </c>
      <c r="H82" s="2">
        <v>11</v>
      </c>
      <c r="I82" s="2">
        <v>10</v>
      </c>
      <c r="J82" s="2">
        <v>17</v>
      </c>
      <c r="K82" s="2">
        <v>7</v>
      </c>
      <c r="L82" s="2">
        <v>26</v>
      </c>
      <c r="M82" s="2">
        <v>4</v>
      </c>
      <c r="N82" s="2">
        <v>25</v>
      </c>
      <c r="O82" s="2">
        <v>28</v>
      </c>
      <c r="P82" s="2">
        <v>24</v>
      </c>
      <c r="Q82" s="2">
        <v>7</v>
      </c>
      <c r="R82" s="2">
        <v>19</v>
      </c>
      <c r="S82" s="2">
        <v>28</v>
      </c>
      <c r="T82" s="2">
        <v>14</v>
      </c>
      <c r="U82" s="2">
        <v>3</v>
      </c>
      <c r="V82" s="2">
        <v>12</v>
      </c>
      <c r="W82" s="2">
        <v>21</v>
      </c>
      <c r="X82" s="2">
        <v>1</v>
      </c>
      <c r="Y82" s="2">
        <v>12</v>
      </c>
      <c r="Z82" s="2">
        <v>24</v>
      </c>
      <c r="AA82" s="2">
        <v>25</v>
      </c>
      <c r="AB82" s="7">
        <f t="shared" si="132"/>
        <v>1000645</v>
      </c>
      <c r="AD82">
        <f t="shared" si="133"/>
        <v>12</v>
      </c>
      <c r="AE82">
        <f t="shared" si="107"/>
        <v>27</v>
      </c>
      <c r="AF82">
        <f t="shared" si="108"/>
        <v>2</v>
      </c>
      <c r="AG82">
        <f t="shared" si="109"/>
        <v>11</v>
      </c>
      <c r="AH82">
        <f t="shared" si="110"/>
        <v>13</v>
      </c>
      <c r="AI82">
        <f t="shared" si="111"/>
        <v>11</v>
      </c>
      <c r="AJ82">
        <f t="shared" si="112"/>
        <v>19</v>
      </c>
      <c r="AK82">
        <f t="shared" si="113"/>
        <v>20</v>
      </c>
      <c r="AL82">
        <f t="shared" si="114"/>
        <v>13</v>
      </c>
      <c r="AM82">
        <f t="shared" si="115"/>
        <v>23</v>
      </c>
      <c r="AN82">
        <f t="shared" si="116"/>
        <v>4</v>
      </c>
      <c r="AO82">
        <f t="shared" si="117"/>
        <v>26</v>
      </c>
      <c r="AP82">
        <f t="shared" si="118"/>
        <v>5</v>
      </c>
      <c r="AQ82">
        <f t="shared" si="119"/>
        <v>2</v>
      </c>
      <c r="AR82">
        <f t="shared" si="120"/>
        <v>6</v>
      </c>
      <c r="AS82">
        <f t="shared" si="121"/>
        <v>23</v>
      </c>
      <c r="AT82">
        <f t="shared" si="122"/>
        <v>11</v>
      </c>
      <c r="AU82">
        <f t="shared" si="123"/>
        <v>2</v>
      </c>
      <c r="AV82">
        <f t="shared" si="124"/>
        <v>16</v>
      </c>
      <c r="AW82">
        <f t="shared" si="125"/>
        <v>27</v>
      </c>
      <c r="AX82">
        <f t="shared" si="126"/>
        <v>18</v>
      </c>
      <c r="AY82">
        <f t="shared" si="127"/>
        <v>9</v>
      </c>
      <c r="AZ82">
        <f t="shared" si="128"/>
        <v>29</v>
      </c>
      <c r="BA82">
        <f t="shared" si="129"/>
        <v>18</v>
      </c>
      <c r="BB82">
        <f t="shared" si="130"/>
        <v>6</v>
      </c>
      <c r="BC82">
        <f t="shared" si="131"/>
        <v>5</v>
      </c>
      <c r="BD82" s="8">
        <f t="shared" si="106"/>
        <v>1000645</v>
      </c>
    </row>
    <row r="83" spans="1:56" ht="15" thickBot="1" x14ac:dyDescent="0.35">
      <c r="A83" s="1" t="s">
        <v>40</v>
      </c>
      <c r="B83" s="2">
        <v>13</v>
      </c>
      <c r="C83" s="2">
        <v>22</v>
      </c>
      <c r="D83" s="2">
        <v>7</v>
      </c>
      <c r="E83" s="2">
        <v>7</v>
      </c>
      <c r="F83" s="2">
        <v>6</v>
      </c>
      <c r="G83" s="2">
        <v>10</v>
      </c>
      <c r="H83" s="2">
        <v>18</v>
      </c>
      <c r="I83" s="2">
        <v>16</v>
      </c>
      <c r="J83" s="2">
        <v>14</v>
      </c>
      <c r="K83" s="2">
        <v>6</v>
      </c>
      <c r="L83" s="2">
        <v>22</v>
      </c>
      <c r="M83" s="2">
        <v>18</v>
      </c>
      <c r="N83" s="2">
        <v>22</v>
      </c>
      <c r="O83" s="2">
        <v>25</v>
      </c>
      <c r="P83" s="2">
        <v>7</v>
      </c>
      <c r="Q83" s="2">
        <v>22</v>
      </c>
      <c r="R83" s="2">
        <v>20</v>
      </c>
      <c r="S83" s="2">
        <v>21</v>
      </c>
      <c r="T83" s="2">
        <v>9</v>
      </c>
      <c r="U83" s="2">
        <v>24</v>
      </c>
      <c r="V83" s="2">
        <v>17</v>
      </c>
      <c r="W83" s="2">
        <v>24</v>
      </c>
      <c r="X83" s="2">
        <v>27</v>
      </c>
      <c r="Y83" s="2">
        <v>27</v>
      </c>
      <c r="Z83" s="2">
        <v>23</v>
      </c>
      <c r="AA83" s="2">
        <v>27</v>
      </c>
      <c r="AB83" s="7">
        <f t="shared" si="132"/>
        <v>1001538</v>
      </c>
      <c r="AD83">
        <f t="shared" si="133"/>
        <v>17</v>
      </c>
      <c r="AE83">
        <f t="shared" si="107"/>
        <v>8</v>
      </c>
      <c r="AF83">
        <f t="shared" si="108"/>
        <v>23</v>
      </c>
      <c r="AG83">
        <f t="shared" si="109"/>
        <v>23</v>
      </c>
      <c r="AH83">
        <f t="shared" si="110"/>
        <v>24</v>
      </c>
      <c r="AI83">
        <f t="shared" si="111"/>
        <v>20</v>
      </c>
      <c r="AJ83">
        <f t="shared" si="112"/>
        <v>12</v>
      </c>
      <c r="AK83">
        <f t="shared" si="113"/>
        <v>14</v>
      </c>
      <c r="AL83">
        <f t="shared" si="114"/>
        <v>16</v>
      </c>
      <c r="AM83">
        <f t="shared" si="115"/>
        <v>24</v>
      </c>
      <c r="AN83">
        <f t="shared" si="116"/>
        <v>8</v>
      </c>
      <c r="AO83">
        <f t="shared" si="117"/>
        <v>12</v>
      </c>
      <c r="AP83">
        <f t="shared" si="118"/>
        <v>8</v>
      </c>
      <c r="AQ83">
        <f t="shared" si="119"/>
        <v>5</v>
      </c>
      <c r="AR83">
        <f t="shared" si="120"/>
        <v>23</v>
      </c>
      <c r="AS83">
        <f t="shared" si="121"/>
        <v>8</v>
      </c>
      <c r="AT83">
        <f t="shared" si="122"/>
        <v>10</v>
      </c>
      <c r="AU83">
        <f t="shared" si="123"/>
        <v>9</v>
      </c>
      <c r="AV83">
        <f t="shared" si="124"/>
        <v>21</v>
      </c>
      <c r="AW83">
        <f t="shared" si="125"/>
        <v>6</v>
      </c>
      <c r="AX83">
        <f t="shared" si="126"/>
        <v>13</v>
      </c>
      <c r="AY83">
        <f t="shared" si="127"/>
        <v>6</v>
      </c>
      <c r="AZ83">
        <f t="shared" si="128"/>
        <v>3</v>
      </c>
      <c r="BA83">
        <f t="shared" si="129"/>
        <v>3</v>
      </c>
      <c r="BB83">
        <f t="shared" si="130"/>
        <v>7</v>
      </c>
      <c r="BC83">
        <f t="shared" si="131"/>
        <v>3</v>
      </c>
      <c r="BD83" s="8">
        <f t="shared" si="106"/>
        <v>1001538</v>
      </c>
    </row>
    <row r="84" spans="1:56" ht="15" thickBot="1" x14ac:dyDescent="0.35">
      <c r="A84" s="1" t="s">
        <v>41</v>
      </c>
      <c r="B84" s="2">
        <v>12</v>
      </c>
      <c r="C84" s="2">
        <v>7</v>
      </c>
      <c r="D84" s="2">
        <v>21</v>
      </c>
      <c r="E84" s="2">
        <v>9</v>
      </c>
      <c r="F84" s="2">
        <v>3</v>
      </c>
      <c r="G84" s="2">
        <v>11</v>
      </c>
      <c r="H84" s="2">
        <v>8</v>
      </c>
      <c r="I84" s="2">
        <v>7</v>
      </c>
      <c r="J84" s="2">
        <v>9</v>
      </c>
      <c r="K84" s="2">
        <v>9</v>
      </c>
      <c r="L84" s="2">
        <v>10</v>
      </c>
      <c r="M84" s="2">
        <v>3</v>
      </c>
      <c r="N84" s="2">
        <v>3</v>
      </c>
      <c r="O84" s="2">
        <v>18</v>
      </c>
      <c r="P84" s="2">
        <v>20</v>
      </c>
      <c r="Q84" s="2">
        <v>5</v>
      </c>
      <c r="R84" s="2">
        <v>14</v>
      </c>
      <c r="S84" s="2">
        <v>20</v>
      </c>
      <c r="T84" s="2">
        <v>4</v>
      </c>
      <c r="U84" s="2">
        <v>19</v>
      </c>
      <c r="V84" s="2">
        <v>8</v>
      </c>
      <c r="W84" s="2">
        <v>17</v>
      </c>
      <c r="X84" s="2">
        <v>5</v>
      </c>
      <c r="Y84" s="2">
        <v>9</v>
      </c>
      <c r="Z84" s="2">
        <v>11</v>
      </c>
      <c r="AA84" s="2">
        <v>23</v>
      </c>
      <c r="AB84" s="7">
        <f t="shared" si="132"/>
        <v>1001051</v>
      </c>
      <c r="AD84">
        <f t="shared" si="133"/>
        <v>18</v>
      </c>
      <c r="AE84">
        <f t="shared" si="107"/>
        <v>23</v>
      </c>
      <c r="AF84">
        <f t="shared" si="108"/>
        <v>9</v>
      </c>
      <c r="AG84">
        <f t="shared" si="109"/>
        <v>21</v>
      </c>
      <c r="AH84">
        <f t="shared" si="110"/>
        <v>27</v>
      </c>
      <c r="AI84">
        <f t="shared" si="111"/>
        <v>19</v>
      </c>
      <c r="AJ84">
        <f t="shared" si="112"/>
        <v>22</v>
      </c>
      <c r="AK84">
        <f t="shared" si="113"/>
        <v>23</v>
      </c>
      <c r="AL84">
        <f t="shared" si="114"/>
        <v>21</v>
      </c>
      <c r="AM84">
        <f t="shared" si="115"/>
        <v>21</v>
      </c>
      <c r="AN84">
        <f t="shared" si="116"/>
        <v>20</v>
      </c>
      <c r="AO84">
        <f t="shared" si="117"/>
        <v>27</v>
      </c>
      <c r="AP84">
        <f t="shared" si="118"/>
        <v>27</v>
      </c>
      <c r="AQ84">
        <f t="shared" si="119"/>
        <v>12</v>
      </c>
      <c r="AR84">
        <f t="shared" si="120"/>
        <v>10</v>
      </c>
      <c r="AS84">
        <f t="shared" si="121"/>
        <v>25</v>
      </c>
      <c r="AT84">
        <f t="shared" si="122"/>
        <v>16</v>
      </c>
      <c r="AU84">
        <f t="shared" si="123"/>
        <v>10</v>
      </c>
      <c r="AV84">
        <f t="shared" si="124"/>
        <v>26</v>
      </c>
      <c r="AW84">
        <f t="shared" si="125"/>
        <v>11</v>
      </c>
      <c r="AX84">
        <f t="shared" si="126"/>
        <v>22</v>
      </c>
      <c r="AY84">
        <f t="shared" si="127"/>
        <v>13</v>
      </c>
      <c r="AZ84">
        <f t="shared" si="128"/>
        <v>25</v>
      </c>
      <c r="BA84">
        <f t="shared" si="129"/>
        <v>21</v>
      </c>
      <c r="BB84">
        <f t="shared" si="130"/>
        <v>19</v>
      </c>
      <c r="BC84">
        <f t="shared" si="131"/>
        <v>7</v>
      </c>
      <c r="BD84" s="8">
        <f t="shared" si="106"/>
        <v>1001051</v>
      </c>
    </row>
    <row r="85" spans="1:56" ht="15" thickBot="1" x14ac:dyDescent="0.35">
      <c r="A85" s="1" t="s">
        <v>42</v>
      </c>
      <c r="B85" s="2">
        <v>20</v>
      </c>
      <c r="C85" s="2">
        <v>12</v>
      </c>
      <c r="D85" s="2">
        <v>17</v>
      </c>
      <c r="E85" s="2">
        <v>17</v>
      </c>
      <c r="F85" s="2">
        <v>12</v>
      </c>
      <c r="G85" s="2">
        <v>17</v>
      </c>
      <c r="H85" s="2">
        <v>14</v>
      </c>
      <c r="I85" s="2">
        <v>17</v>
      </c>
      <c r="J85" s="2">
        <v>20</v>
      </c>
      <c r="K85" s="2">
        <v>15</v>
      </c>
      <c r="L85" s="2">
        <v>15</v>
      </c>
      <c r="M85" s="2">
        <v>15</v>
      </c>
      <c r="N85" s="2">
        <v>21</v>
      </c>
      <c r="O85" s="2">
        <v>14</v>
      </c>
      <c r="P85" s="2">
        <v>18</v>
      </c>
      <c r="Q85" s="2">
        <v>16</v>
      </c>
      <c r="R85" s="2">
        <v>18</v>
      </c>
      <c r="S85" s="2">
        <v>15</v>
      </c>
      <c r="T85" s="2">
        <v>12</v>
      </c>
      <c r="U85" s="2">
        <v>14</v>
      </c>
      <c r="V85" s="2">
        <v>19</v>
      </c>
      <c r="W85" s="2">
        <v>18</v>
      </c>
      <c r="X85" s="2">
        <v>14</v>
      </c>
      <c r="Y85" s="2">
        <v>18</v>
      </c>
      <c r="Z85" s="2">
        <v>9</v>
      </c>
      <c r="AA85" s="2">
        <v>15</v>
      </c>
      <c r="AB85" s="7">
        <f t="shared" si="132"/>
        <v>1001030</v>
      </c>
      <c r="AD85">
        <f t="shared" si="133"/>
        <v>10</v>
      </c>
      <c r="AE85">
        <f t="shared" si="107"/>
        <v>18</v>
      </c>
      <c r="AF85">
        <f t="shared" si="108"/>
        <v>13</v>
      </c>
      <c r="AG85">
        <f t="shared" si="109"/>
        <v>13</v>
      </c>
      <c r="AH85">
        <f t="shared" si="110"/>
        <v>18</v>
      </c>
      <c r="AI85">
        <f t="shared" si="111"/>
        <v>13</v>
      </c>
      <c r="AJ85">
        <f t="shared" si="112"/>
        <v>16</v>
      </c>
      <c r="AK85">
        <f t="shared" si="113"/>
        <v>13</v>
      </c>
      <c r="AL85">
        <f t="shared" si="114"/>
        <v>10</v>
      </c>
      <c r="AM85">
        <f t="shared" si="115"/>
        <v>15</v>
      </c>
      <c r="AN85">
        <f t="shared" si="116"/>
        <v>15</v>
      </c>
      <c r="AO85">
        <f t="shared" si="117"/>
        <v>15</v>
      </c>
      <c r="AP85">
        <f t="shared" si="118"/>
        <v>9</v>
      </c>
      <c r="AQ85">
        <f t="shared" si="119"/>
        <v>16</v>
      </c>
      <c r="AR85">
        <f t="shared" si="120"/>
        <v>12</v>
      </c>
      <c r="AS85">
        <f t="shared" si="121"/>
        <v>14</v>
      </c>
      <c r="AT85">
        <f t="shared" si="122"/>
        <v>12</v>
      </c>
      <c r="AU85">
        <f t="shared" si="123"/>
        <v>15</v>
      </c>
      <c r="AV85">
        <f t="shared" si="124"/>
        <v>18</v>
      </c>
      <c r="AW85">
        <f t="shared" si="125"/>
        <v>16</v>
      </c>
      <c r="AX85">
        <f t="shared" si="126"/>
        <v>11</v>
      </c>
      <c r="AY85">
        <f t="shared" si="127"/>
        <v>12</v>
      </c>
      <c r="AZ85">
        <f t="shared" si="128"/>
        <v>16</v>
      </c>
      <c r="BA85">
        <f t="shared" si="129"/>
        <v>12</v>
      </c>
      <c r="BB85">
        <f t="shared" si="130"/>
        <v>21</v>
      </c>
      <c r="BC85">
        <f t="shared" si="131"/>
        <v>15</v>
      </c>
      <c r="BD85" s="8">
        <f t="shared" si="106"/>
        <v>1001030</v>
      </c>
    </row>
    <row r="86" spans="1:56" ht="15" thickBot="1" x14ac:dyDescent="0.35">
      <c r="A86" s="1" t="s">
        <v>43</v>
      </c>
      <c r="B86" s="2">
        <v>15</v>
      </c>
      <c r="C86" s="2">
        <v>9</v>
      </c>
      <c r="D86" s="2">
        <v>22</v>
      </c>
      <c r="E86" s="2">
        <v>11</v>
      </c>
      <c r="F86" s="2">
        <v>9</v>
      </c>
      <c r="G86" s="2">
        <v>22</v>
      </c>
      <c r="H86" s="2">
        <v>7</v>
      </c>
      <c r="I86" s="2">
        <v>14</v>
      </c>
      <c r="J86" s="2">
        <v>4</v>
      </c>
      <c r="K86" s="2">
        <v>21</v>
      </c>
      <c r="L86" s="2">
        <v>23</v>
      </c>
      <c r="M86" s="2">
        <v>17</v>
      </c>
      <c r="N86" s="2">
        <v>15</v>
      </c>
      <c r="O86" s="2">
        <v>26</v>
      </c>
      <c r="P86" s="2">
        <v>9</v>
      </c>
      <c r="Q86" s="2">
        <v>24</v>
      </c>
      <c r="R86" s="2">
        <v>2</v>
      </c>
      <c r="S86" s="2">
        <v>8</v>
      </c>
      <c r="T86" s="2">
        <v>20</v>
      </c>
      <c r="U86" s="2">
        <v>29</v>
      </c>
      <c r="V86" s="2">
        <v>22</v>
      </c>
      <c r="W86" s="2">
        <v>19</v>
      </c>
      <c r="X86" s="2">
        <v>16</v>
      </c>
      <c r="Y86" s="2">
        <v>2</v>
      </c>
      <c r="Z86" s="2">
        <v>19</v>
      </c>
      <c r="AA86" s="2">
        <v>3</v>
      </c>
      <c r="AB86" s="7">
        <f t="shared" si="132"/>
        <v>1000643</v>
      </c>
      <c r="AD86">
        <f t="shared" si="133"/>
        <v>15</v>
      </c>
      <c r="AE86">
        <f t="shared" si="107"/>
        <v>21</v>
      </c>
      <c r="AF86">
        <f t="shared" si="108"/>
        <v>8</v>
      </c>
      <c r="AG86">
        <f t="shared" si="109"/>
        <v>19</v>
      </c>
      <c r="AH86">
        <f t="shared" si="110"/>
        <v>21</v>
      </c>
      <c r="AI86">
        <f t="shared" si="111"/>
        <v>8</v>
      </c>
      <c r="AJ86">
        <f t="shared" si="112"/>
        <v>23</v>
      </c>
      <c r="AK86">
        <f t="shared" si="113"/>
        <v>16</v>
      </c>
      <c r="AL86">
        <f t="shared" si="114"/>
        <v>26</v>
      </c>
      <c r="AM86">
        <f t="shared" si="115"/>
        <v>9</v>
      </c>
      <c r="AN86">
        <f t="shared" si="116"/>
        <v>7</v>
      </c>
      <c r="AO86">
        <f t="shared" si="117"/>
        <v>13</v>
      </c>
      <c r="AP86">
        <f t="shared" si="118"/>
        <v>15</v>
      </c>
      <c r="AQ86">
        <f t="shared" si="119"/>
        <v>4</v>
      </c>
      <c r="AR86">
        <f t="shared" si="120"/>
        <v>21</v>
      </c>
      <c r="AS86">
        <f t="shared" si="121"/>
        <v>6</v>
      </c>
      <c r="AT86">
        <f t="shared" si="122"/>
        <v>28</v>
      </c>
      <c r="AU86">
        <f t="shared" si="123"/>
        <v>22</v>
      </c>
      <c r="AV86">
        <f t="shared" si="124"/>
        <v>10</v>
      </c>
      <c r="AW86">
        <f t="shared" si="125"/>
        <v>1</v>
      </c>
      <c r="AX86">
        <f t="shared" si="126"/>
        <v>8</v>
      </c>
      <c r="AY86">
        <f t="shared" si="127"/>
        <v>11</v>
      </c>
      <c r="AZ86">
        <f t="shared" si="128"/>
        <v>14</v>
      </c>
      <c r="BA86">
        <f t="shared" si="129"/>
        <v>28</v>
      </c>
      <c r="BB86">
        <f t="shared" si="130"/>
        <v>11</v>
      </c>
      <c r="BC86">
        <f t="shared" si="131"/>
        <v>27</v>
      </c>
      <c r="BD86" s="8">
        <f t="shared" si="106"/>
        <v>1000643</v>
      </c>
    </row>
    <row r="87" spans="1:56" ht="15" thickBot="1" x14ac:dyDescent="0.35">
      <c r="A87" s="1" t="s">
        <v>44</v>
      </c>
      <c r="B87" s="2">
        <v>16</v>
      </c>
      <c r="C87" s="2">
        <v>13</v>
      </c>
      <c r="D87" s="2">
        <v>24</v>
      </c>
      <c r="E87" s="2">
        <v>6</v>
      </c>
      <c r="F87" s="2">
        <v>28</v>
      </c>
      <c r="G87" s="2">
        <v>28</v>
      </c>
      <c r="H87" s="2">
        <v>26</v>
      </c>
      <c r="I87" s="2">
        <v>29</v>
      </c>
      <c r="J87" s="2">
        <v>22</v>
      </c>
      <c r="K87" s="2">
        <v>10</v>
      </c>
      <c r="L87" s="2">
        <v>28</v>
      </c>
      <c r="M87" s="2">
        <v>22</v>
      </c>
      <c r="N87" s="2">
        <v>11</v>
      </c>
      <c r="O87" s="2">
        <v>13</v>
      </c>
      <c r="P87" s="2">
        <v>2</v>
      </c>
      <c r="Q87" s="2">
        <v>10</v>
      </c>
      <c r="R87" s="2">
        <v>8</v>
      </c>
      <c r="S87" s="2">
        <v>16</v>
      </c>
      <c r="T87" s="2">
        <v>22</v>
      </c>
      <c r="U87" s="2">
        <v>2</v>
      </c>
      <c r="V87" s="2">
        <v>18</v>
      </c>
      <c r="W87" s="2">
        <v>25</v>
      </c>
      <c r="X87" s="2">
        <v>23</v>
      </c>
      <c r="Y87" s="2">
        <v>26</v>
      </c>
      <c r="Z87" s="2">
        <v>16</v>
      </c>
      <c r="AA87" s="2">
        <v>29</v>
      </c>
      <c r="AB87" s="7">
        <f t="shared" si="132"/>
        <v>1000809</v>
      </c>
      <c r="AD87">
        <f t="shared" si="133"/>
        <v>14</v>
      </c>
      <c r="AE87">
        <f t="shared" si="107"/>
        <v>17</v>
      </c>
      <c r="AF87">
        <f t="shared" si="108"/>
        <v>6</v>
      </c>
      <c r="AG87">
        <f t="shared" si="109"/>
        <v>24</v>
      </c>
      <c r="AH87">
        <f t="shared" si="110"/>
        <v>2</v>
      </c>
      <c r="AI87">
        <f t="shared" si="111"/>
        <v>2</v>
      </c>
      <c r="AJ87">
        <f t="shared" si="112"/>
        <v>4</v>
      </c>
      <c r="AK87">
        <f t="shared" si="113"/>
        <v>1</v>
      </c>
      <c r="AL87">
        <f t="shared" si="114"/>
        <v>8</v>
      </c>
      <c r="AM87">
        <f t="shared" si="115"/>
        <v>20</v>
      </c>
      <c r="AN87">
        <f t="shared" si="116"/>
        <v>2</v>
      </c>
      <c r="AO87">
        <f t="shared" si="117"/>
        <v>8</v>
      </c>
      <c r="AP87">
        <f t="shared" si="118"/>
        <v>19</v>
      </c>
      <c r="AQ87">
        <f t="shared" si="119"/>
        <v>17</v>
      </c>
      <c r="AR87">
        <f t="shared" si="120"/>
        <v>28</v>
      </c>
      <c r="AS87">
        <f t="shared" si="121"/>
        <v>20</v>
      </c>
      <c r="AT87">
        <f t="shared" si="122"/>
        <v>22</v>
      </c>
      <c r="AU87">
        <f t="shared" si="123"/>
        <v>14</v>
      </c>
      <c r="AV87">
        <f t="shared" si="124"/>
        <v>8</v>
      </c>
      <c r="AW87">
        <f t="shared" si="125"/>
        <v>28</v>
      </c>
      <c r="AX87">
        <f t="shared" si="126"/>
        <v>12</v>
      </c>
      <c r="AY87">
        <f t="shared" si="127"/>
        <v>5</v>
      </c>
      <c r="AZ87">
        <f t="shared" si="128"/>
        <v>7</v>
      </c>
      <c r="BA87">
        <f t="shared" si="129"/>
        <v>4</v>
      </c>
      <c r="BB87">
        <f t="shared" si="130"/>
        <v>14</v>
      </c>
      <c r="BC87">
        <f t="shared" si="131"/>
        <v>1</v>
      </c>
      <c r="BD87" s="8">
        <f t="shared" si="106"/>
        <v>1000809</v>
      </c>
    </row>
    <row r="88" spans="1:56" ht="15" thickBot="1" x14ac:dyDescent="0.35">
      <c r="A88" s="1" t="s">
        <v>45</v>
      </c>
      <c r="B88" s="2">
        <v>21</v>
      </c>
      <c r="C88" s="2">
        <v>26</v>
      </c>
      <c r="D88" s="2">
        <v>26</v>
      </c>
      <c r="E88" s="2">
        <v>29</v>
      </c>
      <c r="F88" s="2">
        <v>22</v>
      </c>
      <c r="G88" s="2">
        <v>29</v>
      </c>
      <c r="H88" s="2">
        <v>24</v>
      </c>
      <c r="I88" s="2">
        <v>19</v>
      </c>
      <c r="J88" s="2">
        <v>13</v>
      </c>
      <c r="K88" s="2">
        <v>25</v>
      </c>
      <c r="L88" s="2">
        <v>29</v>
      </c>
      <c r="M88" s="2">
        <v>29</v>
      </c>
      <c r="N88" s="2">
        <v>17</v>
      </c>
      <c r="O88" s="2">
        <v>22</v>
      </c>
      <c r="P88" s="2">
        <v>28</v>
      </c>
      <c r="Q88" s="2">
        <v>13</v>
      </c>
      <c r="R88" s="2">
        <v>22</v>
      </c>
      <c r="S88" s="2">
        <v>27</v>
      </c>
      <c r="T88" s="2">
        <v>28</v>
      </c>
      <c r="U88" s="2">
        <v>8</v>
      </c>
      <c r="V88" s="2">
        <v>28</v>
      </c>
      <c r="W88" s="2">
        <v>28</v>
      </c>
      <c r="X88" s="2">
        <v>28</v>
      </c>
      <c r="Y88" s="2">
        <v>22</v>
      </c>
      <c r="Z88" s="2">
        <v>28</v>
      </c>
      <c r="AA88" s="2">
        <v>24</v>
      </c>
      <c r="AB88" s="7">
        <f t="shared" si="132"/>
        <v>1000797</v>
      </c>
      <c r="AD88">
        <f t="shared" si="133"/>
        <v>9</v>
      </c>
      <c r="AE88">
        <f t="shared" si="107"/>
        <v>4</v>
      </c>
      <c r="AF88">
        <f t="shared" si="108"/>
        <v>4</v>
      </c>
      <c r="AG88">
        <f t="shared" si="109"/>
        <v>1</v>
      </c>
      <c r="AH88">
        <f t="shared" si="110"/>
        <v>8</v>
      </c>
      <c r="AI88">
        <f t="shared" si="111"/>
        <v>1</v>
      </c>
      <c r="AJ88">
        <f t="shared" si="112"/>
        <v>6</v>
      </c>
      <c r="AK88">
        <f t="shared" si="113"/>
        <v>11</v>
      </c>
      <c r="AL88">
        <f t="shared" si="114"/>
        <v>17</v>
      </c>
      <c r="AM88">
        <f t="shared" si="115"/>
        <v>5</v>
      </c>
      <c r="AN88">
        <f t="shared" si="116"/>
        <v>1</v>
      </c>
      <c r="AO88">
        <f t="shared" si="117"/>
        <v>1</v>
      </c>
      <c r="AP88">
        <f t="shared" si="118"/>
        <v>13</v>
      </c>
      <c r="AQ88">
        <f t="shared" si="119"/>
        <v>8</v>
      </c>
      <c r="AR88">
        <f t="shared" si="120"/>
        <v>2</v>
      </c>
      <c r="AS88">
        <f t="shared" si="121"/>
        <v>17</v>
      </c>
      <c r="AT88">
        <f t="shared" si="122"/>
        <v>8</v>
      </c>
      <c r="AU88">
        <f t="shared" si="123"/>
        <v>3</v>
      </c>
      <c r="AV88">
        <f t="shared" si="124"/>
        <v>2</v>
      </c>
      <c r="AW88">
        <f t="shared" si="125"/>
        <v>22</v>
      </c>
      <c r="AX88">
        <f t="shared" si="126"/>
        <v>2</v>
      </c>
      <c r="AY88">
        <f t="shared" si="127"/>
        <v>2</v>
      </c>
      <c r="AZ88">
        <f t="shared" si="128"/>
        <v>2</v>
      </c>
      <c r="BA88">
        <f t="shared" si="129"/>
        <v>8</v>
      </c>
      <c r="BB88">
        <f t="shared" si="130"/>
        <v>2</v>
      </c>
      <c r="BC88">
        <f t="shared" si="131"/>
        <v>6</v>
      </c>
      <c r="BD88" s="8">
        <f t="shared" si="106"/>
        <v>1000797</v>
      </c>
    </row>
    <row r="89" spans="1:56" ht="15" thickBot="1" x14ac:dyDescent="0.35">
      <c r="A89" s="1" t="s">
        <v>46</v>
      </c>
      <c r="B89" s="2">
        <v>17</v>
      </c>
      <c r="C89" s="2">
        <v>11</v>
      </c>
      <c r="D89" s="2">
        <v>23</v>
      </c>
      <c r="E89" s="2">
        <v>13</v>
      </c>
      <c r="F89" s="2">
        <v>16</v>
      </c>
      <c r="G89" s="2">
        <v>26</v>
      </c>
      <c r="H89" s="2">
        <v>13</v>
      </c>
      <c r="I89" s="2">
        <v>21</v>
      </c>
      <c r="J89" s="2">
        <v>6</v>
      </c>
      <c r="K89" s="2">
        <v>19</v>
      </c>
      <c r="L89" s="2">
        <v>27</v>
      </c>
      <c r="M89" s="2">
        <v>21</v>
      </c>
      <c r="N89" s="2">
        <v>13</v>
      </c>
      <c r="O89" s="2">
        <v>21</v>
      </c>
      <c r="P89" s="2">
        <v>12</v>
      </c>
      <c r="Q89" s="2">
        <v>17</v>
      </c>
      <c r="R89" s="2">
        <v>7</v>
      </c>
      <c r="S89" s="2">
        <v>13</v>
      </c>
      <c r="T89" s="2">
        <v>21</v>
      </c>
      <c r="U89" s="2">
        <v>21</v>
      </c>
      <c r="V89" s="2">
        <v>23</v>
      </c>
      <c r="W89" s="2">
        <v>22</v>
      </c>
      <c r="X89" s="2">
        <v>22</v>
      </c>
      <c r="Y89" s="2">
        <v>7</v>
      </c>
      <c r="Z89" s="2">
        <v>21</v>
      </c>
      <c r="AA89" s="2">
        <v>11</v>
      </c>
      <c r="AB89" s="7">
        <f t="shared" si="132"/>
        <v>1000712</v>
      </c>
      <c r="AD89">
        <f t="shared" si="133"/>
        <v>13</v>
      </c>
      <c r="AE89">
        <f t="shared" si="107"/>
        <v>19</v>
      </c>
      <c r="AF89">
        <f t="shared" si="108"/>
        <v>7</v>
      </c>
      <c r="AG89">
        <f t="shared" si="109"/>
        <v>17</v>
      </c>
      <c r="AH89">
        <f t="shared" si="110"/>
        <v>14</v>
      </c>
      <c r="AI89">
        <f t="shared" si="111"/>
        <v>4</v>
      </c>
      <c r="AJ89">
        <f t="shared" si="112"/>
        <v>17</v>
      </c>
      <c r="AK89">
        <f t="shared" si="113"/>
        <v>9</v>
      </c>
      <c r="AL89">
        <f t="shared" si="114"/>
        <v>24</v>
      </c>
      <c r="AM89">
        <f t="shared" si="115"/>
        <v>11</v>
      </c>
      <c r="AN89">
        <f t="shared" si="116"/>
        <v>3</v>
      </c>
      <c r="AO89">
        <f t="shared" si="117"/>
        <v>9</v>
      </c>
      <c r="AP89">
        <f t="shared" si="118"/>
        <v>17</v>
      </c>
      <c r="AQ89">
        <f t="shared" si="119"/>
        <v>9</v>
      </c>
      <c r="AR89">
        <f t="shared" si="120"/>
        <v>18</v>
      </c>
      <c r="AS89">
        <f t="shared" si="121"/>
        <v>13</v>
      </c>
      <c r="AT89">
        <f t="shared" si="122"/>
        <v>23</v>
      </c>
      <c r="AU89">
        <f t="shared" si="123"/>
        <v>17</v>
      </c>
      <c r="AV89">
        <f t="shared" si="124"/>
        <v>9</v>
      </c>
      <c r="AW89">
        <f t="shared" si="125"/>
        <v>9</v>
      </c>
      <c r="AX89">
        <f t="shared" si="126"/>
        <v>7</v>
      </c>
      <c r="AY89">
        <f t="shared" si="127"/>
        <v>8</v>
      </c>
      <c r="AZ89">
        <f t="shared" si="128"/>
        <v>8</v>
      </c>
      <c r="BA89">
        <f t="shared" si="129"/>
        <v>23</v>
      </c>
      <c r="BB89">
        <f t="shared" si="130"/>
        <v>9</v>
      </c>
      <c r="BC89">
        <f t="shared" si="131"/>
        <v>19</v>
      </c>
      <c r="BD89" s="8">
        <f t="shared" si="106"/>
        <v>1000712</v>
      </c>
    </row>
    <row r="90" spans="1:56" ht="15" thickBot="1" x14ac:dyDescent="0.35">
      <c r="A90" s="1" t="s">
        <v>47</v>
      </c>
      <c r="B90" s="2">
        <v>1</v>
      </c>
      <c r="C90" s="2">
        <v>5</v>
      </c>
      <c r="D90" s="2">
        <v>4</v>
      </c>
      <c r="E90" s="2">
        <v>2</v>
      </c>
      <c r="F90" s="2">
        <v>7</v>
      </c>
      <c r="G90" s="2">
        <v>4</v>
      </c>
      <c r="H90" s="2">
        <v>3</v>
      </c>
      <c r="I90" s="2">
        <v>13</v>
      </c>
      <c r="J90" s="2">
        <v>1</v>
      </c>
      <c r="K90" s="2">
        <v>4</v>
      </c>
      <c r="L90" s="2">
        <v>7</v>
      </c>
      <c r="M90" s="2">
        <v>2</v>
      </c>
      <c r="N90" s="2">
        <v>2</v>
      </c>
      <c r="O90" s="2">
        <v>11</v>
      </c>
      <c r="P90" s="2">
        <v>1</v>
      </c>
      <c r="Q90" s="2">
        <v>12</v>
      </c>
      <c r="R90" s="2">
        <v>12</v>
      </c>
      <c r="S90" s="2">
        <v>1</v>
      </c>
      <c r="T90" s="2">
        <v>7</v>
      </c>
      <c r="U90" s="2">
        <v>17</v>
      </c>
      <c r="V90" s="2">
        <v>5</v>
      </c>
      <c r="W90" s="2">
        <v>1</v>
      </c>
      <c r="X90" s="2">
        <v>4</v>
      </c>
      <c r="Y90" s="2">
        <v>1</v>
      </c>
      <c r="Z90" s="2">
        <v>7</v>
      </c>
      <c r="AA90" s="2">
        <v>7</v>
      </c>
      <c r="AB90" s="7">
        <f t="shared" si="132"/>
        <v>1001460</v>
      </c>
      <c r="AD90">
        <f t="shared" si="133"/>
        <v>29</v>
      </c>
      <c r="AE90">
        <f t="shared" si="107"/>
        <v>25</v>
      </c>
      <c r="AF90">
        <f t="shared" si="108"/>
        <v>26</v>
      </c>
      <c r="AG90">
        <f t="shared" si="109"/>
        <v>28</v>
      </c>
      <c r="AH90">
        <f t="shared" si="110"/>
        <v>23</v>
      </c>
      <c r="AI90">
        <f t="shared" si="111"/>
        <v>26</v>
      </c>
      <c r="AJ90">
        <f t="shared" si="112"/>
        <v>27</v>
      </c>
      <c r="AK90">
        <f t="shared" si="113"/>
        <v>17</v>
      </c>
      <c r="AL90">
        <f t="shared" si="114"/>
        <v>29</v>
      </c>
      <c r="AM90">
        <f t="shared" si="115"/>
        <v>26</v>
      </c>
      <c r="AN90">
        <f t="shared" si="116"/>
        <v>23</v>
      </c>
      <c r="AO90">
        <f t="shared" si="117"/>
        <v>28</v>
      </c>
      <c r="AP90">
        <f t="shared" si="118"/>
        <v>28</v>
      </c>
      <c r="AQ90">
        <f t="shared" si="119"/>
        <v>19</v>
      </c>
      <c r="AR90">
        <f t="shared" si="120"/>
        <v>29</v>
      </c>
      <c r="AS90">
        <f t="shared" si="121"/>
        <v>18</v>
      </c>
      <c r="AT90">
        <f t="shared" si="122"/>
        <v>18</v>
      </c>
      <c r="AU90">
        <f t="shared" si="123"/>
        <v>29</v>
      </c>
      <c r="AV90">
        <f t="shared" si="124"/>
        <v>23</v>
      </c>
      <c r="AW90">
        <f t="shared" si="125"/>
        <v>13</v>
      </c>
      <c r="AX90">
        <f t="shared" si="126"/>
        <v>25</v>
      </c>
      <c r="AY90">
        <f t="shared" si="127"/>
        <v>29</v>
      </c>
      <c r="AZ90">
        <f t="shared" si="128"/>
        <v>26</v>
      </c>
      <c r="BA90">
        <f t="shared" si="129"/>
        <v>29</v>
      </c>
      <c r="BB90">
        <f t="shared" si="130"/>
        <v>23</v>
      </c>
      <c r="BC90">
        <f t="shared" si="131"/>
        <v>23</v>
      </c>
      <c r="BD90" s="8">
        <f t="shared" si="106"/>
        <v>1001460</v>
      </c>
    </row>
    <row r="91" spans="1:56" ht="15" thickBot="1" x14ac:dyDescent="0.35">
      <c r="A91" s="1" t="s">
        <v>48</v>
      </c>
      <c r="B91" s="2">
        <v>14</v>
      </c>
      <c r="C91" s="2">
        <v>25</v>
      </c>
      <c r="D91" s="2">
        <v>20</v>
      </c>
      <c r="E91" s="2">
        <v>27</v>
      </c>
      <c r="F91" s="2">
        <v>27</v>
      </c>
      <c r="G91" s="2">
        <v>18</v>
      </c>
      <c r="H91" s="2">
        <v>29</v>
      </c>
      <c r="I91" s="2">
        <v>15</v>
      </c>
      <c r="J91" s="2">
        <v>29</v>
      </c>
      <c r="K91" s="2">
        <v>27</v>
      </c>
      <c r="L91" s="2">
        <v>6</v>
      </c>
      <c r="M91" s="2">
        <v>23</v>
      </c>
      <c r="N91" s="2">
        <v>14</v>
      </c>
      <c r="O91" s="2">
        <v>1</v>
      </c>
      <c r="P91" s="2">
        <v>29</v>
      </c>
      <c r="Q91" s="2">
        <v>23</v>
      </c>
      <c r="R91" s="2">
        <v>1</v>
      </c>
      <c r="S91" s="2">
        <v>18</v>
      </c>
      <c r="T91" s="2">
        <v>23</v>
      </c>
      <c r="U91" s="2">
        <v>10</v>
      </c>
      <c r="V91" s="2">
        <v>10</v>
      </c>
      <c r="W91" s="2">
        <v>20</v>
      </c>
      <c r="X91" s="2">
        <v>20</v>
      </c>
      <c r="Y91" s="2">
        <v>23</v>
      </c>
      <c r="Z91" s="2">
        <v>29</v>
      </c>
      <c r="AA91" s="2">
        <v>21</v>
      </c>
      <c r="AB91" s="7">
        <f t="shared" si="132"/>
        <v>1000067</v>
      </c>
      <c r="AD91">
        <f t="shared" si="133"/>
        <v>16</v>
      </c>
      <c r="AE91">
        <f t="shared" si="107"/>
        <v>5</v>
      </c>
      <c r="AF91">
        <f t="shared" si="108"/>
        <v>10</v>
      </c>
      <c r="AG91">
        <f t="shared" si="109"/>
        <v>3</v>
      </c>
      <c r="AH91">
        <f t="shared" si="110"/>
        <v>3</v>
      </c>
      <c r="AI91">
        <f t="shared" si="111"/>
        <v>12</v>
      </c>
      <c r="AJ91">
        <f t="shared" si="112"/>
        <v>1</v>
      </c>
      <c r="AK91">
        <f t="shared" si="113"/>
        <v>15</v>
      </c>
      <c r="AL91">
        <f t="shared" si="114"/>
        <v>1</v>
      </c>
      <c r="AM91">
        <f t="shared" si="115"/>
        <v>3</v>
      </c>
      <c r="AN91">
        <f t="shared" si="116"/>
        <v>24</v>
      </c>
      <c r="AO91">
        <f t="shared" si="117"/>
        <v>7</v>
      </c>
      <c r="AP91">
        <f t="shared" si="118"/>
        <v>16</v>
      </c>
      <c r="AQ91">
        <f t="shared" si="119"/>
        <v>29</v>
      </c>
      <c r="AR91">
        <f t="shared" si="120"/>
        <v>1</v>
      </c>
      <c r="AS91">
        <f t="shared" si="121"/>
        <v>7</v>
      </c>
      <c r="AT91">
        <f t="shared" si="122"/>
        <v>29</v>
      </c>
      <c r="AU91">
        <f t="shared" si="123"/>
        <v>12</v>
      </c>
      <c r="AV91">
        <f t="shared" si="124"/>
        <v>7</v>
      </c>
      <c r="AW91">
        <f t="shared" si="125"/>
        <v>20</v>
      </c>
      <c r="AX91">
        <f t="shared" si="126"/>
        <v>20</v>
      </c>
      <c r="AY91">
        <f t="shared" si="127"/>
        <v>10</v>
      </c>
      <c r="AZ91">
        <f t="shared" si="128"/>
        <v>10</v>
      </c>
      <c r="BA91">
        <f t="shared" si="129"/>
        <v>7</v>
      </c>
      <c r="BB91">
        <f t="shared" si="130"/>
        <v>1</v>
      </c>
      <c r="BC91">
        <f t="shared" si="131"/>
        <v>9</v>
      </c>
      <c r="BD91" s="8">
        <f t="shared" si="106"/>
        <v>1000067</v>
      </c>
    </row>
    <row r="92" spans="1:56" ht="15" thickBot="1" x14ac:dyDescent="0.35">
      <c r="A92" s="1" t="s">
        <v>49</v>
      </c>
      <c r="B92" s="2">
        <v>10</v>
      </c>
      <c r="C92" s="2">
        <v>29</v>
      </c>
      <c r="D92" s="2">
        <v>6</v>
      </c>
      <c r="E92" s="2">
        <v>28</v>
      </c>
      <c r="F92" s="2">
        <v>10</v>
      </c>
      <c r="G92" s="2">
        <v>15</v>
      </c>
      <c r="H92" s="2">
        <v>27</v>
      </c>
      <c r="I92" s="2">
        <v>23</v>
      </c>
      <c r="J92" s="2">
        <v>18</v>
      </c>
      <c r="K92" s="2">
        <v>20</v>
      </c>
      <c r="L92" s="2">
        <v>24</v>
      </c>
      <c r="M92" s="2">
        <v>24</v>
      </c>
      <c r="N92" s="2">
        <v>12</v>
      </c>
      <c r="O92" s="2">
        <v>17</v>
      </c>
      <c r="P92" s="2">
        <v>16</v>
      </c>
      <c r="Q92" s="2">
        <v>26</v>
      </c>
      <c r="R92" s="2">
        <v>3</v>
      </c>
      <c r="S92" s="2">
        <v>10</v>
      </c>
      <c r="T92" s="2">
        <v>27</v>
      </c>
      <c r="U92" s="2">
        <v>16</v>
      </c>
      <c r="V92" s="2">
        <v>15</v>
      </c>
      <c r="W92" s="2">
        <v>13</v>
      </c>
      <c r="X92" s="2">
        <v>21</v>
      </c>
      <c r="Y92" s="2">
        <v>16</v>
      </c>
      <c r="Z92" s="2">
        <v>13</v>
      </c>
      <c r="AA92" s="2">
        <v>28</v>
      </c>
      <c r="AB92" s="7">
        <f t="shared" si="132"/>
        <v>1001330</v>
      </c>
      <c r="AD92">
        <f t="shared" si="133"/>
        <v>20</v>
      </c>
      <c r="AE92">
        <f t="shared" si="107"/>
        <v>1</v>
      </c>
      <c r="AF92">
        <f t="shared" si="108"/>
        <v>24</v>
      </c>
      <c r="AG92">
        <f t="shared" si="109"/>
        <v>2</v>
      </c>
      <c r="AH92">
        <f t="shared" si="110"/>
        <v>20</v>
      </c>
      <c r="AI92">
        <f t="shared" si="111"/>
        <v>15</v>
      </c>
      <c r="AJ92">
        <f t="shared" si="112"/>
        <v>3</v>
      </c>
      <c r="AK92">
        <f t="shared" si="113"/>
        <v>7</v>
      </c>
      <c r="AL92">
        <f t="shared" si="114"/>
        <v>12</v>
      </c>
      <c r="AM92">
        <f t="shared" si="115"/>
        <v>10</v>
      </c>
      <c r="AN92">
        <f t="shared" si="116"/>
        <v>6</v>
      </c>
      <c r="AO92">
        <f t="shared" si="117"/>
        <v>6</v>
      </c>
      <c r="AP92">
        <f t="shared" si="118"/>
        <v>18</v>
      </c>
      <c r="AQ92">
        <f t="shared" si="119"/>
        <v>13</v>
      </c>
      <c r="AR92">
        <f t="shared" si="120"/>
        <v>14</v>
      </c>
      <c r="AS92">
        <f t="shared" si="121"/>
        <v>4</v>
      </c>
      <c r="AT92">
        <f t="shared" si="122"/>
        <v>27</v>
      </c>
      <c r="AU92">
        <f t="shared" si="123"/>
        <v>20</v>
      </c>
      <c r="AV92">
        <f t="shared" si="124"/>
        <v>3</v>
      </c>
      <c r="AW92">
        <f t="shared" si="125"/>
        <v>14</v>
      </c>
      <c r="AX92">
        <f t="shared" si="126"/>
        <v>15</v>
      </c>
      <c r="AY92">
        <f t="shared" si="127"/>
        <v>17</v>
      </c>
      <c r="AZ92">
        <f t="shared" si="128"/>
        <v>9</v>
      </c>
      <c r="BA92">
        <f t="shared" si="129"/>
        <v>14</v>
      </c>
      <c r="BB92">
        <f t="shared" si="130"/>
        <v>17</v>
      </c>
      <c r="BC92">
        <f t="shared" si="131"/>
        <v>2</v>
      </c>
      <c r="BD92" s="8">
        <f t="shared" si="106"/>
        <v>1001330</v>
      </c>
    </row>
    <row r="93" spans="1:56" ht="15" thickBot="1" x14ac:dyDescent="0.35">
      <c r="A93" s="1" t="s">
        <v>50</v>
      </c>
      <c r="B93" s="2">
        <v>5</v>
      </c>
      <c r="C93" s="2">
        <v>19</v>
      </c>
      <c r="D93" s="2">
        <v>8</v>
      </c>
      <c r="E93" s="2">
        <v>14</v>
      </c>
      <c r="F93" s="2">
        <v>14</v>
      </c>
      <c r="G93" s="2">
        <v>8</v>
      </c>
      <c r="H93" s="2">
        <v>20</v>
      </c>
      <c r="I93" s="2">
        <v>18</v>
      </c>
      <c r="J93" s="2">
        <v>15</v>
      </c>
      <c r="K93" s="2">
        <v>14</v>
      </c>
      <c r="L93" s="2">
        <v>17</v>
      </c>
      <c r="M93" s="2">
        <v>13</v>
      </c>
      <c r="N93" s="2">
        <v>5</v>
      </c>
      <c r="O93" s="2">
        <v>5</v>
      </c>
      <c r="P93" s="2">
        <v>8</v>
      </c>
      <c r="Q93" s="2">
        <v>21</v>
      </c>
      <c r="R93" s="2">
        <v>4</v>
      </c>
      <c r="S93" s="2">
        <v>5</v>
      </c>
      <c r="T93" s="2">
        <v>18</v>
      </c>
      <c r="U93" s="2">
        <v>13</v>
      </c>
      <c r="V93" s="2">
        <v>7</v>
      </c>
      <c r="W93" s="2">
        <v>5</v>
      </c>
      <c r="X93" s="2">
        <v>13</v>
      </c>
      <c r="Y93" s="2">
        <v>5</v>
      </c>
      <c r="Z93" s="2">
        <v>15</v>
      </c>
      <c r="AA93" s="2">
        <v>22</v>
      </c>
      <c r="AB93" s="7">
        <f t="shared" si="132"/>
        <v>1001053</v>
      </c>
      <c r="AD93">
        <f t="shared" si="133"/>
        <v>25</v>
      </c>
      <c r="AE93">
        <f t="shared" si="107"/>
        <v>11</v>
      </c>
      <c r="AF93">
        <f t="shared" si="108"/>
        <v>22</v>
      </c>
      <c r="AG93">
        <f t="shared" si="109"/>
        <v>16</v>
      </c>
      <c r="AH93">
        <f t="shared" si="110"/>
        <v>16</v>
      </c>
      <c r="AI93">
        <f t="shared" si="111"/>
        <v>22</v>
      </c>
      <c r="AJ93">
        <f t="shared" si="112"/>
        <v>10</v>
      </c>
      <c r="AK93">
        <f t="shared" si="113"/>
        <v>12</v>
      </c>
      <c r="AL93">
        <f t="shared" si="114"/>
        <v>15</v>
      </c>
      <c r="AM93">
        <f t="shared" si="115"/>
        <v>16</v>
      </c>
      <c r="AN93">
        <f t="shared" si="116"/>
        <v>13</v>
      </c>
      <c r="AO93">
        <f t="shared" si="117"/>
        <v>17</v>
      </c>
      <c r="AP93">
        <f t="shared" si="118"/>
        <v>25</v>
      </c>
      <c r="AQ93">
        <f t="shared" si="119"/>
        <v>25</v>
      </c>
      <c r="AR93">
        <f t="shared" si="120"/>
        <v>22</v>
      </c>
      <c r="AS93">
        <f t="shared" si="121"/>
        <v>9</v>
      </c>
      <c r="AT93">
        <f t="shared" si="122"/>
        <v>26</v>
      </c>
      <c r="AU93">
        <f t="shared" si="123"/>
        <v>25</v>
      </c>
      <c r="AV93">
        <f t="shared" si="124"/>
        <v>12</v>
      </c>
      <c r="AW93">
        <f t="shared" si="125"/>
        <v>17</v>
      </c>
      <c r="AX93">
        <f t="shared" si="126"/>
        <v>23</v>
      </c>
      <c r="AY93">
        <f t="shared" si="127"/>
        <v>25</v>
      </c>
      <c r="AZ93">
        <f t="shared" si="128"/>
        <v>17</v>
      </c>
      <c r="BA93">
        <f t="shared" si="129"/>
        <v>25</v>
      </c>
      <c r="BB93">
        <f t="shared" si="130"/>
        <v>15</v>
      </c>
      <c r="BC93">
        <f t="shared" si="131"/>
        <v>8</v>
      </c>
      <c r="BD93" s="8">
        <f t="shared" si="106"/>
        <v>1001053</v>
      </c>
    </row>
    <row r="94" spans="1:56" ht="15" thickBot="1" x14ac:dyDescent="0.35">
      <c r="A94" s="1" t="s">
        <v>51</v>
      </c>
      <c r="B94" s="2">
        <v>11</v>
      </c>
      <c r="C94" s="2">
        <v>27</v>
      </c>
      <c r="D94" s="2">
        <v>2</v>
      </c>
      <c r="E94" s="2">
        <v>20</v>
      </c>
      <c r="F94" s="2">
        <v>29</v>
      </c>
      <c r="G94" s="2">
        <v>25</v>
      </c>
      <c r="H94" s="2">
        <v>25</v>
      </c>
      <c r="I94" s="2">
        <v>6</v>
      </c>
      <c r="J94" s="2">
        <v>21</v>
      </c>
      <c r="K94" s="2">
        <v>26</v>
      </c>
      <c r="L94" s="2">
        <v>18</v>
      </c>
      <c r="M94" s="2">
        <v>8</v>
      </c>
      <c r="N94" s="2">
        <v>19</v>
      </c>
      <c r="O94" s="2">
        <v>27</v>
      </c>
      <c r="P94" s="2">
        <v>15</v>
      </c>
      <c r="Q94" s="2">
        <v>14</v>
      </c>
      <c r="R94" s="2">
        <v>28</v>
      </c>
      <c r="S94" s="2">
        <v>29</v>
      </c>
      <c r="T94" s="2">
        <v>16</v>
      </c>
      <c r="U94" s="2">
        <v>9</v>
      </c>
      <c r="V94" s="2">
        <v>13</v>
      </c>
      <c r="W94" s="2">
        <v>4</v>
      </c>
      <c r="X94" s="2">
        <v>26</v>
      </c>
      <c r="Y94" s="2">
        <v>21</v>
      </c>
      <c r="Z94" s="2">
        <v>20</v>
      </c>
      <c r="AA94" s="2">
        <v>14</v>
      </c>
      <c r="AB94" s="7">
        <f t="shared" si="132"/>
        <v>1010771</v>
      </c>
      <c r="AD94">
        <f t="shared" si="133"/>
        <v>19</v>
      </c>
      <c r="AE94">
        <f t="shared" si="107"/>
        <v>3</v>
      </c>
      <c r="AF94">
        <f t="shared" si="108"/>
        <v>28</v>
      </c>
      <c r="AG94">
        <f t="shared" si="109"/>
        <v>10</v>
      </c>
      <c r="AH94">
        <f t="shared" si="110"/>
        <v>1</v>
      </c>
      <c r="AI94">
        <f t="shared" si="111"/>
        <v>5</v>
      </c>
      <c r="AJ94">
        <f t="shared" si="112"/>
        <v>5</v>
      </c>
      <c r="AK94">
        <f t="shared" si="113"/>
        <v>24</v>
      </c>
      <c r="AL94">
        <f t="shared" si="114"/>
        <v>9</v>
      </c>
      <c r="AM94">
        <f t="shared" si="115"/>
        <v>4</v>
      </c>
      <c r="AN94">
        <f t="shared" si="116"/>
        <v>12</v>
      </c>
      <c r="AO94">
        <f t="shared" si="117"/>
        <v>22</v>
      </c>
      <c r="AP94">
        <f t="shared" si="118"/>
        <v>11</v>
      </c>
      <c r="AQ94">
        <f t="shared" si="119"/>
        <v>3</v>
      </c>
      <c r="AR94">
        <f t="shared" si="120"/>
        <v>15</v>
      </c>
      <c r="AS94">
        <f t="shared" si="121"/>
        <v>16</v>
      </c>
      <c r="AT94">
        <f t="shared" si="122"/>
        <v>2</v>
      </c>
      <c r="AU94">
        <f t="shared" si="123"/>
        <v>1</v>
      </c>
      <c r="AV94">
        <f t="shared" si="124"/>
        <v>14</v>
      </c>
      <c r="AW94">
        <f t="shared" si="125"/>
        <v>21</v>
      </c>
      <c r="AX94">
        <f t="shared" si="126"/>
        <v>17</v>
      </c>
      <c r="AY94">
        <f t="shared" si="127"/>
        <v>26</v>
      </c>
      <c r="AZ94">
        <f t="shared" si="128"/>
        <v>4</v>
      </c>
      <c r="BA94">
        <f t="shared" si="129"/>
        <v>9</v>
      </c>
      <c r="BB94">
        <f t="shared" si="130"/>
        <v>10</v>
      </c>
      <c r="BC94">
        <f t="shared" si="131"/>
        <v>16</v>
      </c>
      <c r="BD94" s="8">
        <f t="shared" si="106"/>
        <v>1010771</v>
      </c>
    </row>
    <row r="95" spans="1:56" ht="15" thickBot="1" x14ac:dyDescent="0.35">
      <c r="A95" s="1" t="s">
        <v>52</v>
      </c>
      <c r="B95" s="2">
        <v>19</v>
      </c>
      <c r="C95" s="2">
        <v>23</v>
      </c>
      <c r="D95" s="2">
        <v>27</v>
      </c>
      <c r="E95" s="2">
        <v>21</v>
      </c>
      <c r="F95" s="2">
        <v>19</v>
      </c>
      <c r="G95" s="2">
        <v>3</v>
      </c>
      <c r="H95" s="2">
        <v>23</v>
      </c>
      <c r="I95" s="2">
        <v>11</v>
      </c>
      <c r="J95" s="2">
        <v>16</v>
      </c>
      <c r="K95" s="2">
        <v>13</v>
      </c>
      <c r="L95" s="2">
        <v>13</v>
      </c>
      <c r="M95" s="2">
        <v>9</v>
      </c>
      <c r="N95" s="2">
        <v>24</v>
      </c>
      <c r="O95" s="2">
        <v>20</v>
      </c>
      <c r="P95" s="2">
        <v>25</v>
      </c>
      <c r="Q95" s="2">
        <v>8</v>
      </c>
      <c r="R95" s="2">
        <v>16</v>
      </c>
      <c r="S95" s="2">
        <v>24</v>
      </c>
      <c r="T95" s="2">
        <v>8</v>
      </c>
      <c r="U95" s="2">
        <v>4</v>
      </c>
      <c r="V95" s="2">
        <v>16</v>
      </c>
      <c r="W95" s="2">
        <v>10</v>
      </c>
      <c r="X95" s="2">
        <v>10</v>
      </c>
      <c r="Y95" s="2">
        <v>6</v>
      </c>
      <c r="Z95" s="2">
        <v>18</v>
      </c>
      <c r="AA95" s="2">
        <v>20</v>
      </c>
      <c r="AB95" s="7">
        <f t="shared" si="132"/>
        <v>1001415</v>
      </c>
      <c r="AD95">
        <f t="shared" si="133"/>
        <v>11</v>
      </c>
      <c r="AE95">
        <f t="shared" si="107"/>
        <v>7</v>
      </c>
      <c r="AF95">
        <f t="shared" si="108"/>
        <v>3</v>
      </c>
      <c r="AG95">
        <f t="shared" si="109"/>
        <v>9</v>
      </c>
      <c r="AH95">
        <f t="shared" si="110"/>
        <v>11</v>
      </c>
      <c r="AI95">
        <f t="shared" si="111"/>
        <v>27</v>
      </c>
      <c r="AJ95">
        <f t="shared" si="112"/>
        <v>7</v>
      </c>
      <c r="AK95">
        <f t="shared" si="113"/>
        <v>19</v>
      </c>
      <c r="AL95">
        <f t="shared" si="114"/>
        <v>14</v>
      </c>
      <c r="AM95">
        <f t="shared" si="115"/>
        <v>17</v>
      </c>
      <c r="AN95">
        <f t="shared" si="116"/>
        <v>17</v>
      </c>
      <c r="AO95">
        <f t="shared" si="117"/>
        <v>21</v>
      </c>
      <c r="AP95">
        <f t="shared" si="118"/>
        <v>6</v>
      </c>
      <c r="AQ95">
        <f t="shared" si="119"/>
        <v>10</v>
      </c>
      <c r="AR95">
        <f t="shared" si="120"/>
        <v>5</v>
      </c>
      <c r="AS95">
        <f t="shared" si="121"/>
        <v>22</v>
      </c>
      <c r="AT95">
        <f t="shared" si="122"/>
        <v>14</v>
      </c>
      <c r="AU95">
        <f t="shared" si="123"/>
        <v>6</v>
      </c>
      <c r="AV95">
        <f t="shared" si="124"/>
        <v>22</v>
      </c>
      <c r="AW95">
        <f t="shared" si="125"/>
        <v>26</v>
      </c>
      <c r="AX95">
        <f t="shared" si="126"/>
        <v>14</v>
      </c>
      <c r="AY95">
        <f t="shared" si="127"/>
        <v>20</v>
      </c>
      <c r="AZ95">
        <f t="shared" si="128"/>
        <v>20</v>
      </c>
      <c r="BA95">
        <f t="shared" si="129"/>
        <v>24</v>
      </c>
      <c r="BB95">
        <f t="shared" si="130"/>
        <v>12</v>
      </c>
      <c r="BC95">
        <f t="shared" si="131"/>
        <v>10</v>
      </c>
      <c r="BD95" s="8">
        <f t="shared" si="106"/>
        <v>1001415</v>
      </c>
    </row>
    <row r="96" spans="1:56" ht="15" thickBot="1" x14ac:dyDescent="0.35">
      <c r="A96" s="1" t="s">
        <v>53</v>
      </c>
      <c r="B96" s="2">
        <v>2</v>
      </c>
      <c r="C96" s="2">
        <v>4</v>
      </c>
      <c r="D96" s="2">
        <v>11</v>
      </c>
      <c r="E96" s="2">
        <v>1</v>
      </c>
      <c r="F96" s="2">
        <v>2</v>
      </c>
      <c r="G96" s="2">
        <v>7</v>
      </c>
      <c r="H96" s="2">
        <v>4</v>
      </c>
      <c r="I96" s="2">
        <v>3</v>
      </c>
      <c r="J96" s="2">
        <v>5</v>
      </c>
      <c r="K96" s="2">
        <v>5</v>
      </c>
      <c r="L96" s="2">
        <v>4</v>
      </c>
      <c r="M96" s="2">
        <v>11</v>
      </c>
      <c r="N96" s="2">
        <v>4</v>
      </c>
      <c r="O96" s="2">
        <v>24</v>
      </c>
      <c r="P96" s="2">
        <v>13</v>
      </c>
      <c r="Q96" s="2">
        <v>2</v>
      </c>
      <c r="R96" s="2">
        <v>25</v>
      </c>
      <c r="S96" s="2">
        <v>19</v>
      </c>
      <c r="T96" s="2">
        <v>5</v>
      </c>
      <c r="U96" s="2">
        <v>7</v>
      </c>
      <c r="V96" s="2">
        <v>1</v>
      </c>
      <c r="W96" s="2">
        <v>16</v>
      </c>
      <c r="X96" s="2">
        <v>2</v>
      </c>
      <c r="Y96" s="2">
        <v>4</v>
      </c>
      <c r="Z96" s="2">
        <v>2</v>
      </c>
      <c r="AA96" s="2">
        <v>4</v>
      </c>
      <c r="AB96" s="7">
        <f t="shared" si="132"/>
        <v>1005028</v>
      </c>
      <c r="AD96">
        <f t="shared" si="133"/>
        <v>28</v>
      </c>
      <c r="AE96">
        <f t="shared" si="107"/>
        <v>26</v>
      </c>
      <c r="AF96">
        <f t="shared" si="108"/>
        <v>19</v>
      </c>
      <c r="AG96">
        <f t="shared" si="109"/>
        <v>29</v>
      </c>
      <c r="AH96">
        <f t="shared" si="110"/>
        <v>28</v>
      </c>
      <c r="AI96">
        <f t="shared" si="111"/>
        <v>23</v>
      </c>
      <c r="AJ96">
        <f t="shared" si="112"/>
        <v>26</v>
      </c>
      <c r="AK96">
        <f t="shared" si="113"/>
        <v>27</v>
      </c>
      <c r="AL96">
        <f t="shared" si="114"/>
        <v>25</v>
      </c>
      <c r="AM96">
        <f t="shared" si="115"/>
        <v>25</v>
      </c>
      <c r="AN96">
        <f t="shared" si="116"/>
        <v>26</v>
      </c>
      <c r="AO96">
        <f t="shared" si="117"/>
        <v>19</v>
      </c>
      <c r="AP96">
        <f t="shared" si="118"/>
        <v>26</v>
      </c>
      <c r="AQ96">
        <f t="shared" si="119"/>
        <v>6</v>
      </c>
      <c r="AR96">
        <f t="shared" si="120"/>
        <v>17</v>
      </c>
      <c r="AS96">
        <f t="shared" si="121"/>
        <v>28</v>
      </c>
      <c r="AT96">
        <f t="shared" si="122"/>
        <v>5</v>
      </c>
      <c r="AU96">
        <f t="shared" si="123"/>
        <v>11</v>
      </c>
      <c r="AV96">
        <f t="shared" si="124"/>
        <v>25</v>
      </c>
      <c r="AW96">
        <f t="shared" si="125"/>
        <v>23</v>
      </c>
      <c r="AX96">
        <f t="shared" si="126"/>
        <v>29</v>
      </c>
      <c r="AY96">
        <f t="shared" si="127"/>
        <v>14</v>
      </c>
      <c r="AZ96">
        <f t="shared" si="128"/>
        <v>28</v>
      </c>
      <c r="BA96">
        <f t="shared" si="129"/>
        <v>26</v>
      </c>
      <c r="BB96">
        <f t="shared" si="130"/>
        <v>28</v>
      </c>
      <c r="BC96">
        <f t="shared" si="131"/>
        <v>26</v>
      </c>
      <c r="BD96" s="8">
        <f t="shared" si="106"/>
        <v>1005028</v>
      </c>
    </row>
    <row r="97" spans="1:56" ht="15" thickBot="1" x14ac:dyDescent="0.35">
      <c r="A97" s="1" t="s">
        <v>54</v>
      </c>
      <c r="B97" s="2">
        <v>6</v>
      </c>
      <c r="C97" s="2">
        <v>16</v>
      </c>
      <c r="D97" s="2">
        <v>10</v>
      </c>
      <c r="E97" s="2">
        <v>10</v>
      </c>
      <c r="F97" s="2">
        <v>11</v>
      </c>
      <c r="G97" s="2">
        <v>12</v>
      </c>
      <c r="H97" s="2">
        <v>12</v>
      </c>
      <c r="I97" s="2">
        <v>5</v>
      </c>
      <c r="J97" s="2">
        <v>12</v>
      </c>
      <c r="K97" s="2">
        <v>17</v>
      </c>
      <c r="L97" s="2">
        <v>9</v>
      </c>
      <c r="M97" s="2">
        <v>10</v>
      </c>
      <c r="N97" s="2">
        <v>16</v>
      </c>
      <c r="O97" s="2">
        <v>23</v>
      </c>
      <c r="P97" s="2">
        <v>17</v>
      </c>
      <c r="Q97" s="2">
        <v>6</v>
      </c>
      <c r="R97" s="2">
        <v>24</v>
      </c>
      <c r="S97" s="2">
        <v>23</v>
      </c>
      <c r="T97" s="2">
        <v>10</v>
      </c>
      <c r="U97" s="2">
        <v>6</v>
      </c>
      <c r="V97" s="2">
        <v>6</v>
      </c>
      <c r="W97" s="2">
        <v>9</v>
      </c>
      <c r="X97" s="2">
        <v>17</v>
      </c>
      <c r="Y97" s="2">
        <v>11</v>
      </c>
      <c r="Z97" s="2">
        <v>10</v>
      </c>
      <c r="AA97" s="2">
        <v>13</v>
      </c>
      <c r="AB97" s="7">
        <f t="shared" si="132"/>
        <v>1006351</v>
      </c>
      <c r="AD97">
        <f t="shared" si="133"/>
        <v>24</v>
      </c>
      <c r="AE97">
        <f t="shared" si="107"/>
        <v>14</v>
      </c>
      <c r="AF97">
        <f t="shared" si="108"/>
        <v>20</v>
      </c>
      <c r="AG97">
        <f t="shared" si="109"/>
        <v>20</v>
      </c>
      <c r="AH97">
        <f t="shared" si="110"/>
        <v>19</v>
      </c>
      <c r="AI97">
        <f t="shared" si="111"/>
        <v>18</v>
      </c>
      <c r="AJ97">
        <f t="shared" si="112"/>
        <v>18</v>
      </c>
      <c r="AK97">
        <f t="shared" si="113"/>
        <v>25</v>
      </c>
      <c r="AL97">
        <f t="shared" si="114"/>
        <v>18</v>
      </c>
      <c r="AM97">
        <f t="shared" si="115"/>
        <v>13</v>
      </c>
      <c r="AN97">
        <f t="shared" si="116"/>
        <v>21</v>
      </c>
      <c r="AO97">
        <f t="shared" si="117"/>
        <v>20</v>
      </c>
      <c r="AP97">
        <f t="shared" si="118"/>
        <v>14</v>
      </c>
      <c r="AQ97">
        <f t="shared" si="119"/>
        <v>7</v>
      </c>
      <c r="AR97">
        <f t="shared" si="120"/>
        <v>13</v>
      </c>
      <c r="AS97">
        <f t="shared" si="121"/>
        <v>24</v>
      </c>
      <c r="AT97">
        <f t="shared" si="122"/>
        <v>6</v>
      </c>
      <c r="AU97">
        <f t="shared" si="123"/>
        <v>7</v>
      </c>
      <c r="AV97">
        <f t="shared" si="124"/>
        <v>20</v>
      </c>
      <c r="AW97">
        <f t="shared" si="125"/>
        <v>24</v>
      </c>
      <c r="AX97">
        <f t="shared" si="126"/>
        <v>24</v>
      </c>
      <c r="AY97">
        <f t="shared" si="127"/>
        <v>21</v>
      </c>
      <c r="AZ97">
        <f t="shared" si="128"/>
        <v>13</v>
      </c>
      <c r="BA97">
        <f t="shared" si="129"/>
        <v>19</v>
      </c>
      <c r="BB97">
        <f t="shared" si="130"/>
        <v>20</v>
      </c>
      <c r="BC97">
        <f t="shared" si="131"/>
        <v>17</v>
      </c>
      <c r="BD97" s="8">
        <f t="shared" si="106"/>
        <v>1006351</v>
      </c>
    </row>
    <row r="98" spans="1:56" ht="15" thickBot="1" x14ac:dyDescent="0.35">
      <c r="A98" s="1" t="s">
        <v>55</v>
      </c>
      <c r="B98" s="2">
        <v>7</v>
      </c>
      <c r="C98" s="2">
        <v>14</v>
      </c>
      <c r="D98" s="2">
        <v>15</v>
      </c>
      <c r="E98" s="2">
        <v>12</v>
      </c>
      <c r="F98" s="2">
        <v>15</v>
      </c>
      <c r="G98" s="2">
        <v>16</v>
      </c>
      <c r="H98" s="2">
        <v>16</v>
      </c>
      <c r="I98" s="2">
        <v>12</v>
      </c>
      <c r="J98" s="2">
        <v>10</v>
      </c>
      <c r="K98" s="2">
        <v>16</v>
      </c>
      <c r="L98" s="2">
        <v>20</v>
      </c>
      <c r="M98" s="2">
        <v>14</v>
      </c>
      <c r="N98" s="2">
        <v>9</v>
      </c>
      <c r="O98" s="2">
        <v>16</v>
      </c>
      <c r="P98" s="2">
        <v>14</v>
      </c>
      <c r="Q98" s="2">
        <v>15</v>
      </c>
      <c r="R98" s="2">
        <v>10</v>
      </c>
      <c r="S98" s="2">
        <v>12</v>
      </c>
      <c r="T98" s="2">
        <v>15</v>
      </c>
      <c r="U98" s="2">
        <v>12</v>
      </c>
      <c r="V98" s="2">
        <v>11</v>
      </c>
      <c r="W98" s="2">
        <v>12</v>
      </c>
      <c r="X98" s="2">
        <v>18</v>
      </c>
      <c r="Y98" s="2">
        <v>8</v>
      </c>
      <c r="Z98" s="2">
        <v>12</v>
      </c>
      <c r="AA98" s="2">
        <v>17</v>
      </c>
      <c r="AB98" s="7">
        <f t="shared" si="132"/>
        <v>1002671</v>
      </c>
      <c r="AD98">
        <f t="shared" si="133"/>
        <v>23</v>
      </c>
      <c r="AE98">
        <f t="shared" si="107"/>
        <v>16</v>
      </c>
      <c r="AF98">
        <f t="shared" si="108"/>
        <v>15</v>
      </c>
      <c r="AG98">
        <f t="shared" si="109"/>
        <v>18</v>
      </c>
      <c r="AH98">
        <f t="shared" si="110"/>
        <v>15</v>
      </c>
      <c r="AI98">
        <f t="shared" si="111"/>
        <v>14</v>
      </c>
      <c r="AJ98">
        <f t="shared" si="112"/>
        <v>14</v>
      </c>
      <c r="AK98">
        <f t="shared" si="113"/>
        <v>18</v>
      </c>
      <c r="AL98">
        <f t="shared" si="114"/>
        <v>20</v>
      </c>
      <c r="AM98">
        <f t="shared" si="115"/>
        <v>14</v>
      </c>
      <c r="AN98">
        <f t="shared" si="116"/>
        <v>10</v>
      </c>
      <c r="AO98">
        <f t="shared" si="117"/>
        <v>16</v>
      </c>
      <c r="AP98">
        <f t="shared" si="118"/>
        <v>21</v>
      </c>
      <c r="AQ98">
        <f t="shared" si="119"/>
        <v>14</v>
      </c>
      <c r="AR98">
        <f t="shared" si="120"/>
        <v>16</v>
      </c>
      <c r="AS98">
        <f t="shared" si="121"/>
        <v>15</v>
      </c>
      <c r="AT98">
        <f t="shared" si="122"/>
        <v>20</v>
      </c>
      <c r="AU98">
        <f t="shared" si="123"/>
        <v>18</v>
      </c>
      <c r="AV98">
        <f t="shared" si="124"/>
        <v>15</v>
      </c>
      <c r="AW98">
        <f t="shared" si="125"/>
        <v>18</v>
      </c>
      <c r="AX98">
        <f t="shared" si="126"/>
        <v>19</v>
      </c>
      <c r="AY98">
        <f t="shared" si="127"/>
        <v>18</v>
      </c>
      <c r="AZ98">
        <f t="shared" si="128"/>
        <v>12</v>
      </c>
      <c r="BA98">
        <f t="shared" si="129"/>
        <v>22</v>
      </c>
      <c r="BB98">
        <f t="shared" si="130"/>
        <v>18</v>
      </c>
      <c r="BC98">
        <f t="shared" si="131"/>
        <v>13</v>
      </c>
      <c r="BD98" s="8">
        <f t="shared" si="106"/>
        <v>1002671</v>
      </c>
    </row>
    <row r="99" spans="1:56" ht="15" thickBot="1" x14ac:dyDescent="0.35">
      <c r="A99" s="1" t="s">
        <v>56</v>
      </c>
      <c r="B99" s="2">
        <v>9</v>
      </c>
      <c r="C99" s="2">
        <v>8</v>
      </c>
      <c r="D99" s="2">
        <v>16</v>
      </c>
      <c r="E99" s="2">
        <v>8</v>
      </c>
      <c r="F99" s="2">
        <v>8</v>
      </c>
      <c r="G99" s="2">
        <v>6</v>
      </c>
      <c r="H99" s="2">
        <v>6</v>
      </c>
      <c r="I99" s="2">
        <v>9</v>
      </c>
      <c r="J99" s="2">
        <v>8</v>
      </c>
      <c r="K99" s="2">
        <v>8</v>
      </c>
      <c r="L99" s="2">
        <v>5</v>
      </c>
      <c r="M99" s="2">
        <v>12</v>
      </c>
      <c r="N99" s="2">
        <v>10</v>
      </c>
      <c r="O99" s="2">
        <v>8</v>
      </c>
      <c r="P99" s="2">
        <v>10</v>
      </c>
      <c r="Q99" s="2">
        <v>9</v>
      </c>
      <c r="R99" s="2">
        <v>11</v>
      </c>
      <c r="S99" s="2">
        <v>9</v>
      </c>
      <c r="T99" s="2">
        <v>6</v>
      </c>
      <c r="U99" s="2">
        <v>20</v>
      </c>
      <c r="V99" s="2">
        <v>9</v>
      </c>
      <c r="W99" s="2">
        <v>8</v>
      </c>
      <c r="X99" s="2">
        <v>12</v>
      </c>
      <c r="Y99" s="2">
        <v>13</v>
      </c>
      <c r="Z99" s="2">
        <v>8</v>
      </c>
      <c r="AA99" s="2">
        <v>12</v>
      </c>
      <c r="AB99" s="7">
        <f t="shared" si="132"/>
        <v>1002133</v>
      </c>
      <c r="AD99">
        <f t="shared" si="133"/>
        <v>21</v>
      </c>
      <c r="AE99">
        <f t="shared" si="107"/>
        <v>22</v>
      </c>
      <c r="AF99">
        <f t="shared" si="108"/>
        <v>14</v>
      </c>
      <c r="AG99">
        <f t="shared" si="109"/>
        <v>22</v>
      </c>
      <c r="AH99">
        <f t="shared" si="110"/>
        <v>22</v>
      </c>
      <c r="AI99">
        <f t="shared" si="111"/>
        <v>24</v>
      </c>
      <c r="AJ99">
        <f t="shared" si="112"/>
        <v>24</v>
      </c>
      <c r="AK99">
        <f t="shared" si="113"/>
        <v>21</v>
      </c>
      <c r="AL99">
        <f t="shared" si="114"/>
        <v>22</v>
      </c>
      <c r="AM99">
        <f t="shared" si="115"/>
        <v>22</v>
      </c>
      <c r="AN99">
        <f t="shared" si="116"/>
        <v>25</v>
      </c>
      <c r="AO99">
        <f t="shared" si="117"/>
        <v>18</v>
      </c>
      <c r="AP99">
        <f t="shared" si="118"/>
        <v>20</v>
      </c>
      <c r="AQ99">
        <f t="shared" si="119"/>
        <v>22</v>
      </c>
      <c r="AR99">
        <f t="shared" si="120"/>
        <v>20</v>
      </c>
      <c r="AS99">
        <f t="shared" si="121"/>
        <v>21</v>
      </c>
      <c r="AT99">
        <f t="shared" si="122"/>
        <v>19</v>
      </c>
      <c r="AU99">
        <f t="shared" si="123"/>
        <v>21</v>
      </c>
      <c r="AV99">
        <f t="shared" si="124"/>
        <v>24</v>
      </c>
      <c r="AW99">
        <f t="shared" si="125"/>
        <v>10</v>
      </c>
      <c r="AX99">
        <f t="shared" si="126"/>
        <v>21</v>
      </c>
      <c r="AY99">
        <f t="shared" si="127"/>
        <v>22</v>
      </c>
      <c r="AZ99">
        <f t="shared" si="128"/>
        <v>18</v>
      </c>
      <c r="BA99">
        <f t="shared" si="129"/>
        <v>17</v>
      </c>
      <c r="BB99">
        <f t="shared" si="130"/>
        <v>22</v>
      </c>
      <c r="BC99">
        <f t="shared" si="131"/>
        <v>18</v>
      </c>
      <c r="BD99" s="8">
        <f t="shared" si="106"/>
        <v>1002133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C7D4-CBD4-45BF-8858-8C6989716179}">
  <dimension ref="A1:J61"/>
  <sheetViews>
    <sheetView tabSelected="1" workbookViewId="0"/>
  </sheetViews>
  <sheetFormatPr defaultRowHeight="14.4" x14ac:dyDescent="0.3"/>
  <cols>
    <col min="1" max="1" width="14.21875" bestFit="1" customWidth="1"/>
    <col min="2" max="2" width="6.88671875" bestFit="1" customWidth="1"/>
    <col min="3" max="3" width="9.33203125" bestFit="1" customWidth="1"/>
    <col min="4" max="4" width="6.77734375" bestFit="1" customWidth="1"/>
    <col min="5" max="5" width="8.5546875" bestFit="1" customWidth="1"/>
    <col min="8" max="8" width="13.88671875" bestFit="1" customWidth="1"/>
    <col min="9" max="9" width="14.77734375" bestFit="1" customWidth="1"/>
    <col min="10" max="10" width="5.5546875" bestFit="1" customWidth="1"/>
    <col min="11" max="11" width="9.6640625" bestFit="1" customWidth="1"/>
  </cols>
  <sheetData>
    <row r="1" spans="1:10" x14ac:dyDescent="0.3">
      <c r="A1" t="s">
        <v>1566</v>
      </c>
      <c r="B1" t="s">
        <v>1567</v>
      </c>
      <c r="C1" t="s">
        <v>1568</v>
      </c>
      <c r="D1" t="s">
        <v>1570</v>
      </c>
      <c r="E1" t="s">
        <v>1569</v>
      </c>
      <c r="H1" s="50" t="s">
        <v>1568</v>
      </c>
      <c r="I1" t="s">
        <v>1361</v>
      </c>
    </row>
    <row r="2" spans="1:10" x14ac:dyDescent="0.3">
      <c r="A2" s="4" t="s">
        <v>1559</v>
      </c>
      <c r="B2" t="s">
        <v>1561</v>
      </c>
      <c r="C2" t="s">
        <v>1563</v>
      </c>
      <c r="D2" t="s">
        <v>57</v>
      </c>
      <c r="E2" s="49">
        <f>y0!AF135</f>
        <v>0.58620689655172409</v>
      </c>
      <c r="H2" s="50" t="s">
        <v>1570</v>
      </c>
      <c r="I2" t="s">
        <v>57</v>
      </c>
    </row>
    <row r="3" spans="1:10" x14ac:dyDescent="0.3">
      <c r="A3" s="6" t="s">
        <v>1560</v>
      </c>
      <c r="B3" t="s">
        <v>1561</v>
      </c>
      <c r="C3" t="s">
        <v>1563</v>
      </c>
      <c r="D3" t="s">
        <v>57</v>
      </c>
      <c r="E3" s="49">
        <f>y0!AF285</f>
        <v>0.62068965517241381</v>
      </c>
    </row>
    <row r="4" spans="1:10" x14ac:dyDescent="0.3">
      <c r="A4" s="47" t="s">
        <v>1562</v>
      </c>
      <c r="B4" t="s">
        <v>1561</v>
      </c>
      <c r="C4" t="s">
        <v>1563</v>
      </c>
      <c r="D4" t="s">
        <v>57</v>
      </c>
      <c r="E4" s="49">
        <f>y0!AF435</f>
        <v>0.82758620689655171</v>
      </c>
      <c r="H4" s="50" t="s">
        <v>1573</v>
      </c>
      <c r="I4" s="50" t="s">
        <v>1572</v>
      </c>
    </row>
    <row r="5" spans="1:10" x14ac:dyDescent="0.3">
      <c r="A5" s="4" t="s">
        <v>1559</v>
      </c>
      <c r="B5" t="s">
        <v>1561</v>
      </c>
      <c r="C5" t="s">
        <v>1361</v>
      </c>
      <c r="D5" t="s">
        <v>57</v>
      </c>
      <c r="E5" s="49">
        <f>y0!BM135</f>
        <v>0.58620689655172409</v>
      </c>
      <c r="H5" s="50" t="s">
        <v>1571</v>
      </c>
      <c r="I5" t="s">
        <v>1565</v>
      </c>
      <c r="J5" t="s">
        <v>1561</v>
      </c>
    </row>
    <row r="6" spans="1:10" x14ac:dyDescent="0.3">
      <c r="A6" s="6" t="s">
        <v>1560</v>
      </c>
      <c r="B6" t="s">
        <v>1561</v>
      </c>
      <c r="C6" t="s">
        <v>1361</v>
      </c>
      <c r="D6" t="s">
        <v>57</v>
      </c>
      <c r="E6" s="49">
        <f>y0!BM285</f>
        <v>0.62068965517241381</v>
      </c>
      <c r="H6" s="51" t="s">
        <v>1560</v>
      </c>
      <c r="I6" s="48">
        <v>0.58620689655172409</v>
      </c>
      <c r="J6" s="48">
        <v>0.62068965517241381</v>
      </c>
    </row>
    <row r="7" spans="1:10" x14ac:dyDescent="0.3">
      <c r="A7" s="47" t="s">
        <v>1562</v>
      </c>
      <c r="B7" t="s">
        <v>1561</v>
      </c>
      <c r="C7" t="s">
        <v>1361</v>
      </c>
      <c r="D7" t="s">
        <v>57</v>
      </c>
      <c r="E7" s="49">
        <f>y0!BM435</f>
        <v>1</v>
      </c>
      <c r="H7" s="51" t="s">
        <v>1562</v>
      </c>
      <c r="I7" s="48">
        <v>1</v>
      </c>
      <c r="J7" s="48">
        <v>1</v>
      </c>
    </row>
    <row r="8" spans="1:10" x14ac:dyDescent="0.3">
      <c r="A8" s="4" t="s">
        <v>1559</v>
      </c>
      <c r="B8" t="s">
        <v>1561</v>
      </c>
      <c r="C8" t="s">
        <v>351</v>
      </c>
      <c r="D8" t="s">
        <v>57</v>
      </c>
      <c r="E8" s="49">
        <f>y0!AC135</f>
        <v>0.80041408632167121</v>
      </c>
      <c r="H8" s="51" t="s">
        <v>1559</v>
      </c>
      <c r="I8" s="48">
        <v>0.58620689655172409</v>
      </c>
      <c r="J8" s="48">
        <v>0.58620689655172409</v>
      </c>
    </row>
    <row r="9" spans="1:10" x14ac:dyDescent="0.3">
      <c r="A9" s="6" t="s">
        <v>1560</v>
      </c>
      <c r="B9" t="s">
        <v>1561</v>
      </c>
      <c r="C9" t="s">
        <v>351</v>
      </c>
      <c r="D9" t="s">
        <v>57</v>
      </c>
      <c r="E9" s="49">
        <f>y0!AC285</f>
        <v>0.85387578046643242</v>
      </c>
    </row>
    <row r="10" spans="1:10" x14ac:dyDescent="0.3">
      <c r="A10" s="47" t="s">
        <v>1562</v>
      </c>
      <c r="B10" t="s">
        <v>1561</v>
      </c>
      <c r="C10" t="s">
        <v>351</v>
      </c>
      <c r="D10" t="s">
        <v>57</v>
      </c>
      <c r="E10" s="49">
        <f>y0!AC435</f>
        <v>0.99687931057954093</v>
      </c>
    </row>
    <row r="11" spans="1:10" x14ac:dyDescent="0.3">
      <c r="A11" s="4" t="s">
        <v>1559</v>
      </c>
      <c r="B11" t="s">
        <v>1561</v>
      </c>
      <c r="C11" t="s">
        <v>352</v>
      </c>
      <c r="D11" t="s">
        <v>57</v>
      </c>
      <c r="E11" s="49">
        <f>y0!AE135</f>
        <v>15.15855239111078</v>
      </c>
    </row>
    <row r="12" spans="1:10" x14ac:dyDescent="0.3">
      <c r="A12" s="6" t="s">
        <v>1560</v>
      </c>
      <c r="B12" t="s">
        <v>1561</v>
      </c>
      <c r="C12" t="s">
        <v>352</v>
      </c>
      <c r="D12" t="s">
        <v>57</v>
      </c>
      <c r="E12" s="49">
        <f>y0!AE285</f>
        <v>7.2649061679157072E-3</v>
      </c>
    </row>
    <row r="13" spans="1:10" x14ac:dyDescent="0.3">
      <c r="A13" s="47" t="s">
        <v>1562</v>
      </c>
      <c r="B13" t="s">
        <v>1561</v>
      </c>
      <c r="C13" t="s">
        <v>352</v>
      </c>
      <c r="D13" t="s">
        <v>57</v>
      </c>
      <c r="E13" s="49">
        <f>y0!AE435</f>
        <v>2.8567585469052912E-10</v>
      </c>
    </row>
    <row r="14" spans="1:10" x14ac:dyDescent="0.3">
      <c r="A14" s="4" t="s">
        <v>1559</v>
      </c>
      <c r="B14" t="s">
        <v>1561</v>
      </c>
      <c r="C14" t="s">
        <v>1564</v>
      </c>
      <c r="D14" t="s">
        <v>57</v>
      </c>
      <c r="E14" s="49">
        <f>y0!B135/y0!B134</f>
        <v>0.10404392668991616</v>
      </c>
    </row>
    <row r="15" spans="1:10" x14ac:dyDescent="0.3">
      <c r="A15" s="6" t="s">
        <v>1560</v>
      </c>
      <c r="B15" t="s">
        <v>1561</v>
      </c>
      <c r="C15" t="s">
        <v>1564</v>
      </c>
      <c r="D15" t="s">
        <v>57</v>
      </c>
      <c r="E15" s="49">
        <f>y0!B285/y0!B284</f>
        <v>1.5132614825257846E-3</v>
      </c>
    </row>
    <row r="16" spans="1:10" x14ac:dyDescent="0.3">
      <c r="A16" s="47" t="s">
        <v>1562</v>
      </c>
      <c r="B16" t="s">
        <v>1561</v>
      </c>
      <c r="C16" t="s">
        <v>1564</v>
      </c>
      <c r="D16" t="s">
        <v>57</v>
      </c>
      <c r="E16" s="49">
        <f>y0!B435/y0!B434</f>
        <v>0</v>
      </c>
    </row>
    <row r="17" spans="1:5" x14ac:dyDescent="0.3">
      <c r="A17" s="4" t="s">
        <v>1559</v>
      </c>
      <c r="B17" t="s">
        <v>1565</v>
      </c>
      <c r="C17" t="s">
        <v>1563</v>
      </c>
      <c r="D17" t="s">
        <v>57</v>
      </c>
      <c r="E17" s="49">
        <f>std!AF135</f>
        <v>0.58620689655172409</v>
      </c>
    </row>
    <row r="18" spans="1:5" x14ac:dyDescent="0.3">
      <c r="A18" s="6" t="s">
        <v>1560</v>
      </c>
      <c r="B18" t="s">
        <v>1565</v>
      </c>
      <c r="C18" t="s">
        <v>1563</v>
      </c>
      <c r="D18" t="s">
        <v>57</v>
      </c>
      <c r="E18" s="49">
        <f>std!AF285</f>
        <v>0.58620689655172409</v>
      </c>
    </row>
    <row r="19" spans="1:5" x14ac:dyDescent="0.3">
      <c r="A19" s="47" t="s">
        <v>1562</v>
      </c>
      <c r="B19" t="s">
        <v>1565</v>
      </c>
      <c r="C19" t="s">
        <v>1563</v>
      </c>
      <c r="D19" t="s">
        <v>57</v>
      </c>
      <c r="E19" s="49">
        <f>std!AF435</f>
        <v>0.82758620689655171</v>
      </c>
    </row>
    <row r="20" spans="1:5" x14ac:dyDescent="0.3">
      <c r="A20" s="4" t="s">
        <v>1559</v>
      </c>
      <c r="B20" t="s">
        <v>1565</v>
      </c>
      <c r="C20" t="s">
        <v>1361</v>
      </c>
      <c r="D20" t="s">
        <v>57</v>
      </c>
      <c r="E20" s="49">
        <f>std!BM135</f>
        <v>0.58620689655172409</v>
      </c>
    </row>
    <row r="21" spans="1:5" x14ac:dyDescent="0.3">
      <c r="A21" s="6" t="s">
        <v>1560</v>
      </c>
      <c r="B21" t="s">
        <v>1565</v>
      </c>
      <c r="C21" t="s">
        <v>1361</v>
      </c>
      <c r="D21" t="s">
        <v>57</v>
      </c>
      <c r="E21" s="49">
        <f>std!BM285</f>
        <v>0.58620689655172409</v>
      </c>
    </row>
    <row r="22" spans="1:5" x14ac:dyDescent="0.3">
      <c r="A22" s="47" t="s">
        <v>1562</v>
      </c>
      <c r="B22" t="s">
        <v>1565</v>
      </c>
      <c r="C22" t="s">
        <v>1361</v>
      </c>
      <c r="D22" t="s">
        <v>57</v>
      </c>
      <c r="E22" s="49">
        <f>std!BM435</f>
        <v>1</v>
      </c>
    </row>
    <row r="23" spans="1:5" x14ac:dyDescent="0.3">
      <c r="A23" s="4" t="s">
        <v>1559</v>
      </c>
      <c r="B23" t="s">
        <v>1565</v>
      </c>
      <c r="C23" t="s">
        <v>351</v>
      </c>
      <c r="D23" t="s">
        <v>57</v>
      </c>
      <c r="E23" s="49">
        <f>std!AC135</f>
        <v>0.83855267921529952</v>
      </c>
    </row>
    <row r="24" spans="1:5" x14ac:dyDescent="0.3">
      <c r="A24" s="6" t="s">
        <v>1560</v>
      </c>
      <c r="B24" t="s">
        <v>1565</v>
      </c>
      <c r="C24" t="s">
        <v>351</v>
      </c>
      <c r="D24" t="s">
        <v>57</v>
      </c>
      <c r="E24" s="49">
        <f>std!AC285</f>
        <v>0.83680464107660446</v>
      </c>
    </row>
    <row r="25" spans="1:5" x14ac:dyDescent="0.3">
      <c r="A25" s="47" t="s">
        <v>1562</v>
      </c>
      <c r="B25" t="s">
        <v>1565</v>
      </c>
      <c r="C25" t="s">
        <v>351</v>
      </c>
      <c r="D25" t="s">
        <v>57</v>
      </c>
      <c r="E25" s="49">
        <f>std!AC435</f>
        <v>0.99955377726220673</v>
      </c>
    </row>
    <row r="26" spans="1:5" x14ac:dyDescent="0.3">
      <c r="A26" s="4" t="s">
        <v>1559</v>
      </c>
      <c r="B26" t="s">
        <v>1565</v>
      </c>
      <c r="C26" t="s">
        <v>352</v>
      </c>
      <c r="D26" t="s">
        <v>57</v>
      </c>
      <c r="E26" s="49">
        <f>std!AE135</f>
        <v>5.7903671143429563</v>
      </c>
    </row>
    <row r="27" spans="1:5" x14ac:dyDescent="0.3">
      <c r="A27" s="6" t="s">
        <v>1560</v>
      </c>
      <c r="B27" t="s">
        <v>1565</v>
      </c>
      <c r="C27" t="s">
        <v>352</v>
      </c>
      <c r="D27" t="s">
        <v>57</v>
      </c>
      <c r="E27" s="49">
        <f>std!AE285</f>
        <v>5.6297430381390522E-3</v>
      </c>
    </row>
    <row r="28" spans="1:5" x14ac:dyDescent="0.3">
      <c r="A28" s="47" t="s">
        <v>1562</v>
      </c>
      <c r="B28" t="s">
        <v>1565</v>
      </c>
      <c r="C28" t="s">
        <v>352</v>
      </c>
      <c r="D28" t="s">
        <v>57</v>
      </c>
      <c r="E28" s="49">
        <f>std!AE435</f>
        <v>5.1628166510336577E-11</v>
      </c>
    </row>
    <row r="29" spans="1:5" x14ac:dyDescent="0.3">
      <c r="A29" s="4" t="s">
        <v>1559</v>
      </c>
      <c r="B29" t="s">
        <v>1565</v>
      </c>
      <c r="C29" t="s">
        <v>1564</v>
      </c>
      <c r="D29" t="s">
        <v>57</v>
      </c>
      <c r="E29" s="49">
        <f>std!B135/std!B134</f>
        <v>1.5174000148400978E-3</v>
      </c>
    </row>
    <row r="30" spans="1:5" x14ac:dyDescent="0.3">
      <c r="A30" s="6" t="s">
        <v>1560</v>
      </c>
      <c r="B30" t="s">
        <v>1565</v>
      </c>
      <c r="C30" t="s">
        <v>1564</v>
      </c>
      <c r="D30" t="s">
        <v>57</v>
      </c>
      <c r="E30" s="49">
        <f>std!B285/std!B284</f>
        <v>1.5129665355791348E-3</v>
      </c>
    </row>
    <row r="31" spans="1:5" x14ac:dyDescent="0.3">
      <c r="A31" s="47" t="s">
        <v>1562</v>
      </c>
      <c r="B31" t="s">
        <v>1565</v>
      </c>
      <c r="C31" t="s">
        <v>1564</v>
      </c>
      <c r="D31" t="s">
        <v>57</v>
      </c>
      <c r="E31" s="49">
        <f>std!B435/std!B434</f>
        <v>0</v>
      </c>
    </row>
    <row r="32" spans="1:5" x14ac:dyDescent="0.3">
      <c r="A32" s="4" t="s">
        <v>1559</v>
      </c>
      <c r="B32" t="s">
        <v>1561</v>
      </c>
      <c r="C32" t="s">
        <v>1563</v>
      </c>
      <c r="D32" t="s">
        <v>58</v>
      </c>
      <c r="E32" s="49">
        <f>E2</f>
        <v>0.58620689655172409</v>
      </c>
    </row>
    <row r="33" spans="1:5" x14ac:dyDescent="0.3">
      <c r="A33" s="6" t="s">
        <v>1560</v>
      </c>
      <c r="B33" t="s">
        <v>1561</v>
      </c>
      <c r="C33" t="s">
        <v>1563</v>
      </c>
      <c r="D33" t="s">
        <v>58</v>
      </c>
      <c r="E33" s="49">
        <f t="shared" ref="E33:E37" si="0">E3</f>
        <v>0.62068965517241381</v>
      </c>
    </row>
    <row r="34" spans="1:5" x14ac:dyDescent="0.3">
      <c r="A34" s="47" t="s">
        <v>1562</v>
      </c>
      <c r="B34" t="s">
        <v>1561</v>
      </c>
      <c r="C34" t="s">
        <v>1563</v>
      </c>
      <c r="D34" t="s">
        <v>58</v>
      </c>
      <c r="E34" s="49">
        <f t="shared" si="0"/>
        <v>0.82758620689655171</v>
      </c>
    </row>
    <row r="35" spans="1:5" x14ac:dyDescent="0.3">
      <c r="A35" s="4" t="s">
        <v>1559</v>
      </c>
      <c r="B35" t="s">
        <v>1561</v>
      </c>
      <c r="C35" t="s">
        <v>1361</v>
      </c>
      <c r="D35" t="s">
        <v>58</v>
      </c>
      <c r="E35" s="49">
        <f t="shared" si="0"/>
        <v>0.58620689655172409</v>
      </c>
    </row>
    <row r="36" spans="1:5" x14ac:dyDescent="0.3">
      <c r="A36" s="6" t="s">
        <v>1560</v>
      </c>
      <c r="B36" t="s">
        <v>1561</v>
      </c>
      <c r="C36" t="s">
        <v>1361</v>
      </c>
      <c r="D36" t="s">
        <v>58</v>
      </c>
      <c r="E36" s="49">
        <f t="shared" si="0"/>
        <v>0.62068965517241381</v>
      </c>
    </row>
    <row r="37" spans="1:5" x14ac:dyDescent="0.3">
      <c r="A37" s="47" t="s">
        <v>1562</v>
      </c>
      <c r="B37" t="s">
        <v>1561</v>
      </c>
      <c r="C37" t="s">
        <v>1361</v>
      </c>
      <c r="D37" t="s">
        <v>58</v>
      </c>
      <c r="E37" s="49">
        <f t="shared" si="0"/>
        <v>1</v>
      </c>
    </row>
    <row r="38" spans="1:5" x14ac:dyDescent="0.3">
      <c r="A38" s="4" t="s">
        <v>1559</v>
      </c>
      <c r="B38" t="s">
        <v>1561</v>
      </c>
      <c r="C38" t="s">
        <v>351</v>
      </c>
      <c r="D38" t="s">
        <v>58</v>
      </c>
      <c r="E38" s="49">
        <f>y0!BJ135</f>
        <v>0.75638706857064053</v>
      </c>
    </row>
    <row r="39" spans="1:5" x14ac:dyDescent="0.3">
      <c r="A39" s="6" t="s">
        <v>1560</v>
      </c>
      <c r="B39" t="s">
        <v>1561</v>
      </c>
      <c r="C39" t="s">
        <v>351</v>
      </c>
      <c r="D39" t="s">
        <v>58</v>
      </c>
      <c r="E39" s="49">
        <f>y0!BJ285</f>
        <v>0.85552608049521717</v>
      </c>
    </row>
    <row r="40" spans="1:5" x14ac:dyDescent="0.3">
      <c r="A40" s="47" t="s">
        <v>1562</v>
      </c>
      <c r="B40" t="s">
        <v>1561</v>
      </c>
      <c r="C40" t="s">
        <v>351</v>
      </c>
      <c r="D40" t="s">
        <v>58</v>
      </c>
      <c r="E40" s="49">
        <f>y0!BJ435</f>
        <v>0.93133869587534424</v>
      </c>
    </row>
    <row r="41" spans="1:5" x14ac:dyDescent="0.3">
      <c r="A41" s="4" t="s">
        <v>1559</v>
      </c>
      <c r="B41" t="s">
        <v>1561</v>
      </c>
      <c r="C41" t="s">
        <v>352</v>
      </c>
      <c r="D41" t="s">
        <v>58</v>
      </c>
      <c r="E41" s="49">
        <f>y0!BL135</f>
        <v>121.63119044483197</v>
      </c>
    </row>
    <row r="42" spans="1:5" x14ac:dyDescent="0.3">
      <c r="A42" s="6" t="s">
        <v>1560</v>
      </c>
      <c r="B42" t="s">
        <v>1561</v>
      </c>
      <c r="C42" t="s">
        <v>352</v>
      </c>
      <c r="D42" t="s">
        <v>58</v>
      </c>
      <c r="E42" s="49">
        <f>y0!BL285</f>
        <v>4.9897371937374799E-2</v>
      </c>
    </row>
    <row r="43" spans="1:5" x14ac:dyDescent="0.3">
      <c r="A43" s="47" t="s">
        <v>1562</v>
      </c>
      <c r="B43" t="s">
        <v>1561</v>
      </c>
      <c r="C43" t="s">
        <v>352</v>
      </c>
      <c r="D43" t="s">
        <v>58</v>
      </c>
      <c r="E43" s="49">
        <f>y0!BL435</f>
        <v>6.7873829572255826E-9</v>
      </c>
    </row>
    <row r="44" spans="1:5" x14ac:dyDescent="0.3">
      <c r="A44" s="4" t="s">
        <v>1559</v>
      </c>
      <c r="B44" t="s">
        <v>1561</v>
      </c>
      <c r="C44" t="s">
        <v>1564</v>
      </c>
      <c r="D44" t="s">
        <v>58</v>
      </c>
      <c r="E44" s="49">
        <f>y0!AI135/y0!AI134</f>
        <v>0.18381687319136308</v>
      </c>
    </row>
    <row r="45" spans="1:5" x14ac:dyDescent="0.3">
      <c r="A45" s="6" t="s">
        <v>1560</v>
      </c>
      <c r="B45" t="s">
        <v>1561</v>
      </c>
      <c r="C45" t="s">
        <v>1564</v>
      </c>
      <c r="D45" t="s">
        <v>58</v>
      </c>
      <c r="E45" s="49">
        <f>y0!AI285/y0!AI284</f>
        <v>8.7989741782295763E-3</v>
      </c>
    </row>
    <row r="46" spans="1:5" x14ac:dyDescent="0.3">
      <c r="A46" s="47" t="s">
        <v>1562</v>
      </c>
      <c r="B46" t="s">
        <v>1561</v>
      </c>
      <c r="C46" t="s">
        <v>1564</v>
      </c>
      <c r="D46" t="s">
        <v>58</v>
      </c>
      <c r="E46" s="49">
        <f>y0!AI435/y0!AI434</f>
        <v>1.0325633302067316E-8</v>
      </c>
    </row>
    <row r="47" spans="1:5" x14ac:dyDescent="0.3">
      <c r="A47" s="4" t="s">
        <v>1559</v>
      </c>
      <c r="B47" t="s">
        <v>1565</v>
      </c>
      <c r="C47" t="s">
        <v>1563</v>
      </c>
      <c r="D47" t="s">
        <v>58</v>
      </c>
      <c r="E47" s="49">
        <f>E17</f>
        <v>0.58620689655172409</v>
      </c>
    </row>
    <row r="48" spans="1:5" x14ac:dyDescent="0.3">
      <c r="A48" s="6" t="s">
        <v>1560</v>
      </c>
      <c r="B48" t="s">
        <v>1565</v>
      </c>
      <c r="C48" t="s">
        <v>1563</v>
      </c>
      <c r="D48" t="s">
        <v>58</v>
      </c>
      <c r="E48" s="49">
        <f t="shared" ref="E48:E52" si="1">E18</f>
        <v>0.58620689655172409</v>
      </c>
    </row>
    <row r="49" spans="1:5" x14ac:dyDescent="0.3">
      <c r="A49" s="47" t="s">
        <v>1562</v>
      </c>
      <c r="B49" t="s">
        <v>1565</v>
      </c>
      <c r="C49" t="s">
        <v>1563</v>
      </c>
      <c r="D49" t="s">
        <v>58</v>
      </c>
      <c r="E49" s="49">
        <f t="shared" si="1"/>
        <v>0.82758620689655171</v>
      </c>
    </row>
    <row r="50" spans="1:5" x14ac:dyDescent="0.3">
      <c r="A50" s="4" t="s">
        <v>1559</v>
      </c>
      <c r="B50" t="s">
        <v>1565</v>
      </c>
      <c r="C50" t="s">
        <v>1361</v>
      </c>
      <c r="D50" t="s">
        <v>58</v>
      </c>
      <c r="E50" s="49">
        <f t="shared" si="1"/>
        <v>0.58620689655172409</v>
      </c>
    </row>
    <row r="51" spans="1:5" x14ac:dyDescent="0.3">
      <c r="A51" s="6" t="s">
        <v>1560</v>
      </c>
      <c r="B51" t="s">
        <v>1565</v>
      </c>
      <c r="C51" t="s">
        <v>1361</v>
      </c>
      <c r="D51" t="s">
        <v>58</v>
      </c>
      <c r="E51" s="49">
        <f t="shared" si="1"/>
        <v>0.58620689655172409</v>
      </c>
    </row>
    <row r="52" spans="1:5" x14ac:dyDescent="0.3">
      <c r="A52" s="47" t="s">
        <v>1562</v>
      </c>
      <c r="B52" t="s">
        <v>1565</v>
      </c>
      <c r="C52" t="s">
        <v>1361</v>
      </c>
      <c r="D52" t="s">
        <v>58</v>
      </c>
      <c r="E52" s="49">
        <f t="shared" si="1"/>
        <v>1</v>
      </c>
    </row>
    <row r="53" spans="1:5" x14ac:dyDescent="0.3">
      <c r="A53" s="4" t="s">
        <v>1559</v>
      </c>
      <c r="B53" t="s">
        <v>1565</v>
      </c>
      <c r="C53" t="s">
        <v>351</v>
      </c>
      <c r="D53" t="s">
        <v>58</v>
      </c>
      <c r="E53" s="49">
        <f>std!BJ135</f>
        <v>0.85672141384844891</v>
      </c>
    </row>
    <row r="54" spans="1:5" x14ac:dyDescent="0.3">
      <c r="A54" s="6" t="s">
        <v>1560</v>
      </c>
      <c r="B54" t="s">
        <v>1565</v>
      </c>
      <c r="C54" t="s">
        <v>351</v>
      </c>
      <c r="D54" t="s">
        <v>58</v>
      </c>
      <c r="E54" s="49">
        <f>std!BJ285</f>
        <v>0.86223101536126834</v>
      </c>
    </row>
    <row r="55" spans="1:5" x14ac:dyDescent="0.3">
      <c r="A55" s="47" t="s">
        <v>1562</v>
      </c>
      <c r="B55" t="s">
        <v>1565</v>
      </c>
      <c r="C55" t="s">
        <v>351</v>
      </c>
      <c r="D55" t="s">
        <v>58</v>
      </c>
      <c r="E55" s="49">
        <f>std!BJ435</f>
        <v>0.94141917369864669</v>
      </c>
    </row>
    <row r="56" spans="1:5" x14ac:dyDescent="0.3">
      <c r="A56" s="4" t="s">
        <v>1559</v>
      </c>
      <c r="B56" t="s">
        <v>1565</v>
      </c>
      <c r="C56" t="s">
        <v>352</v>
      </c>
      <c r="D56" t="s">
        <v>58</v>
      </c>
      <c r="E56" s="49">
        <f>std!BL135</f>
        <v>49.883044696519988</v>
      </c>
    </row>
    <row r="57" spans="1:5" x14ac:dyDescent="0.3">
      <c r="A57" s="6" t="s">
        <v>1560</v>
      </c>
      <c r="B57" t="s">
        <v>1565</v>
      </c>
      <c r="C57" t="s">
        <v>352</v>
      </c>
      <c r="D57" t="s">
        <v>58</v>
      </c>
      <c r="E57" s="49">
        <f>std!BL285</f>
        <v>3.7894335469689087E-2</v>
      </c>
    </row>
    <row r="58" spans="1:5" x14ac:dyDescent="0.3">
      <c r="A58" s="47" t="s">
        <v>1562</v>
      </c>
      <c r="B58" t="s">
        <v>1565</v>
      </c>
      <c r="C58" t="s">
        <v>352</v>
      </c>
      <c r="D58" t="s">
        <v>58</v>
      </c>
      <c r="E58" s="49">
        <f>std!BL435</f>
        <v>5.7204008493452928E-9</v>
      </c>
    </row>
    <row r="59" spans="1:5" x14ac:dyDescent="0.3">
      <c r="A59" s="4" t="s">
        <v>1559</v>
      </c>
      <c r="B59" t="s">
        <v>1565</v>
      </c>
      <c r="C59" t="s">
        <v>1564</v>
      </c>
      <c r="D59" t="s">
        <v>58</v>
      </c>
      <c r="E59" s="49">
        <f>std!AI135/std!AI134</f>
        <v>8.7927580322030123E-3</v>
      </c>
    </row>
    <row r="60" spans="1:5" x14ac:dyDescent="0.3">
      <c r="A60" s="6" t="s">
        <v>1560</v>
      </c>
      <c r="B60" t="s">
        <v>1565</v>
      </c>
      <c r="C60" t="s">
        <v>1564</v>
      </c>
      <c r="D60" t="s">
        <v>58</v>
      </c>
      <c r="E60" s="49">
        <f>std!AI285/std!AI284</f>
        <v>8.7982321733323429E-3</v>
      </c>
    </row>
    <row r="61" spans="1:5" x14ac:dyDescent="0.3">
      <c r="A61" s="47" t="s">
        <v>1562</v>
      </c>
      <c r="B61" t="s">
        <v>1565</v>
      </c>
      <c r="C61" t="s">
        <v>1564</v>
      </c>
      <c r="D61" t="s">
        <v>58</v>
      </c>
      <c r="E61" s="49">
        <f>std!AI435/std!AI434</f>
        <v>2.4093144371490402E-8</v>
      </c>
    </row>
  </sheetData>
  <conditionalFormatting pivot="1" sqref="I6:J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BCF1-B193-4BE6-97DB-44915209AB01}">
  <dimension ref="A1:BM443"/>
  <sheetViews>
    <sheetView zoomScale="10" zoomScaleNormal="10" workbookViewId="0"/>
  </sheetViews>
  <sheetFormatPr defaultRowHeight="14.4" x14ac:dyDescent="0.3"/>
  <sheetData>
    <row r="1" spans="1:65" ht="18" x14ac:dyDescent="0.3">
      <c r="A1" s="9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0"/>
      <c r="AH1" s="9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4"/>
    </row>
    <row r="2" spans="1:65" x14ac:dyDescent="0.3">
      <c r="A2" s="1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0"/>
      <c r="AH2" s="10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4"/>
    </row>
    <row r="3" spans="1:6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20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4"/>
    </row>
    <row r="4" spans="1:6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20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4"/>
    </row>
    <row r="5" spans="1:65" ht="27" x14ac:dyDescent="0.3">
      <c r="A5" s="11" t="s">
        <v>59</v>
      </c>
      <c r="B5" s="12">
        <v>1074377</v>
      </c>
      <c r="C5" s="11" t="s">
        <v>60</v>
      </c>
      <c r="D5" s="12">
        <v>29</v>
      </c>
      <c r="E5" s="11" t="s">
        <v>61</v>
      </c>
      <c r="F5" s="12">
        <v>26</v>
      </c>
      <c r="G5" s="11" t="s">
        <v>62</v>
      </c>
      <c r="H5" s="12">
        <v>29</v>
      </c>
      <c r="I5" s="11" t="s">
        <v>63</v>
      </c>
      <c r="J5" s="12">
        <v>0</v>
      </c>
      <c r="K5" s="11" t="s">
        <v>64</v>
      </c>
      <c r="L5" s="12" t="s">
        <v>1362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0"/>
      <c r="AH5" s="11" t="s">
        <v>59</v>
      </c>
      <c r="AI5" s="12">
        <v>1717525</v>
      </c>
      <c r="AJ5" s="11" t="s">
        <v>60</v>
      </c>
      <c r="AK5" s="12">
        <v>29</v>
      </c>
      <c r="AL5" s="11" t="s">
        <v>61</v>
      </c>
      <c r="AM5" s="12">
        <v>26</v>
      </c>
      <c r="AN5" s="11" t="s">
        <v>62</v>
      </c>
      <c r="AO5" s="12">
        <v>29</v>
      </c>
      <c r="AP5" s="11" t="s">
        <v>63</v>
      </c>
      <c r="AQ5" s="12">
        <v>0</v>
      </c>
      <c r="AR5" s="11" t="s">
        <v>64</v>
      </c>
      <c r="AS5" s="12" t="s">
        <v>1395</v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4"/>
    </row>
    <row r="6" spans="1:65" ht="18.600000000000001" thickBot="1" x14ac:dyDescent="0.35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0"/>
      <c r="AH6" s="9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4"/>
    </row>
    <row r="7" spans="1:65" ht="15" thickBot="1" x14ac:dyDescent="0.3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3" t="s">
        <v>25</v>
      </c>
      <c r="AA7" s="13" t="s">
        <v>26</v>
      </c>
      <c r="AB7" s="13" t="s">
        <v>27</v>
      </c>
      <c r="AC7" s="4"/>
      <c r="AD7" s="4"/>
      <c r="AE7" s="4"/>
      <c r="AF7" s="20"/>
      <c r="AH7" s="13" t="s">
        <v>0</v>
      </c>
      <c r="AI7" s="13" t="s">
        <v>1</v>
      </c>
      <c r="AJ7" s="13" t="s">
        <v>2</v>
      </c>
      <c r="AK7" s="13" t="s">
        <v>3</v>
      </c>
      <c r="AL7" s="13" t="s">
        <v>4</v>
      </c>
      <c r="AM7" s="13" t="s">
        <v>5</v>
      </c>
      <c r="AN7" s="13" t="s">
        <v>6</v>
      </c>
      <c r="AO7" s="13" t="s">
        <v>7</v>
      </c>
      <c r="AP7" s="13" t="s">
        <v>8</v>
      </c>
      <c r="AQ7" s="13" t="s">
        <v>9</v>
      </c>
      <c r="AR7" s="13" t="s">
        <v>10</v>
      </c>
      <c r="AS7" s="13" t="s">
        <v>11</v>
      </c>
      <c r="AT7" s="13" t="s">
        <v>12</v>
      </c>
      <c r="AU7" s="13" t="s">
        <v>13</v>
      </c>
      <c r="AV7" s="13" t="s">
        <v>14</v>
      </c>
      <c r="AW7" s="13" t="s">
        <v>15</v>
      </c>
      <c r="AX7" s="13" t="s">
        <v>16</v>
      </c>
      <c r="AY7" s="13" t="s">
        <v>17</v>
      </c>
      <c r="AZ7" s="13" t="s">
        <v>18</v>
      </c>
      <c r="BA7" s="13" t="s">
        <v>19</v>
      </c>
      <c r="BB7" s="13" t="s">
        <v>20</v>
      </c>
      <c r="BC7" s="13" t="s">
        <v>21</v>
      </c>
      <c r="BD7" s="13" t="s">
        <v>22</v>
      </c>
      <c r="BE7" s="13" t="s">
        <v>23</v>
      </c>
      <c r="BF7" s="13" t="s">
        <v>24</v>
      </c>
      <c r="BG7" s="13" t="s">
        <v>25</v>
      </c>
      <c r="BH7" s="13" t="s">
        <v>26</v>
      </c>
      <c r="BI7" s="13" t="s">
        <v>27</v>
      </c>
      <c r="BJ7" s="4"/>
      <c r="BK7" s="4"/>
      <c r="BL7" s="4"/>
      <c r="BM7" s="44"/>
    </row>
    <row r="8" spans="1:65" ht="15" thickBot="1" x14ac:dyDescent="0.35">
      <c r="A8" s="13" t="s">
        <v>28</v>
      </c>
      <c r="B8" s="14">
        <v>3</v>
      </c>
      <c r="C8" s="14">
        <v>1</v>
      </c>
      <c r="D8" s="14">
        <v>13</v>
      </c>
      <c r="E8" s="14">
        <v>3</v>
      </c>
      <c r="F8" s="14">
        <v>4</v>
      </c>
      <c r="G8" s="14">
        <v>1</v>
      </c>
      <c r="H8" s="14">
        <v>1</v>
      </c>
      <c r="I8" s="14">
        <v>1</v>
      </c>
      <c r="J8" s="14">
        <v>2</v>
      </c>
      <c r="K8" s="14">
        <v>1</v>
      </c>
      <c r="L8" s="14">
        <v>1</v>
      </c>
      <c r="M8" s="14">
        <v>5</v>
      </c>
      <c r="N8" s="14">
        <v>6</v>
      </c>
      <c r="O8" s="14">
        <v>2</v>
      </c>
      <c r="P8" s="14">
        <v>3</v>
      </c>
      <c r="Q8" s="14">
        <v>3</v>
      </c>
      <c r="R8" s="14">
        <v>5</v>
      </c>
      <c r="S8" s="14">
        <v>3</v>
      </c>
      <c r="T8" s="14">
        <v>2</v>
      </c>
      <c r="U8" s="14">
        <v>26</v>
      </c>
      <c r="V8" s="14">
        <v>2</v>
      </c>
      <c r="W8" s="14">
        <v>2</v>
      </c>
      <c r="X8" s="14">
        <v>6</v>
      </c>
      <c r="Y8" s="14">
        <v>14</v>
      </c>
      <c r="Z8" s="14">
        <v>5</v>
      </c>
      <c r="AA8" s="14">
        <v>5</v>
      </c>
      <c r="AB8" s="14">
        <v>2521</v>
      </c>
      <c r="AC8" s="4"/>
      <c r="AD8" s="4"/>
      <c r="AE8" s="4"/>
      <c r="AF8" s="20"/>
      <c r="AH8" s="13" t="s">
        <v>28</v>
      </c>
      <c r="AI8" s="14">
        <v>27</v>
      </c>
      <c r="AJ8" s="14">
        <v>29</v>
      </c>
      <c r="AK8" s="14">
        <v>17</v>
      </c>
      <c r="AL8" s="14">
        <v>27</v>
      </c>
      <c r="AM8" s="14">
        <v>26</v>
      </c>
      <c r="AN8" s="14">
        <v>29</v>
      </c>
      <c r="AO8" s="14">
        <v>29</v>
      </c>
      <c r="AP8" s="14">
        <v>29</v>
      </c>
      <c r="AQ8" s="14">
        <v>28</v>
      </c>
      <c r="AR8" s="14">
        <v>29</v>
      </c>
      <c r="AS8" s="14">
        <v>29</v>
      </c>
      <c r="AT8" s="14">
        <v>25</v>
      </c>
      <c r="AU8" s="14">
        <v>24</v>
      </c>
      <c r="AV8" s="14">
        <v>28</v>
      </c>
      <c r="AW8" s="14">
        <v>27</v>
      </c>
      <c r="AX8" s="14">
        <v>27</v>
      </c>
      <c r="AY8" s="14">
        <v>25</v>
      </c>
      <c r="AZ8" s="14">
        <v>27</v>
      </c>
      <c r="BA8" s="14">
        <v>28</v>
      </c>
      <c r="BB8" s="14">
        <v>4</v>
      </c>
      <c r="BC8" s="14">
        <v>28</v>
      </c>
      <c r="BD8" s="14">
        <v>28</v>
      </c>
      <c r="BE8" s="14">
        <v>24</v>
      </c>
      <c r="BF8" s="14">
        <v>16</v>
      </c>
      <c r="BG8" s="14">
        <v>25</v>
      </c>
      <c r="BH8" s="14">
        <v>25</v>
      </c>
      <c r="BI8" s="14">
        <v>2521</v>
      </c>
      <c r="BJ8" s="4"/>
      <c r="BK8" s="4"/>
      <c r="BL8" s="4"/>
      <c r="BM8" s="44"/>
    </row>
    <row r="9" spans="1:65" ht="15" thickBot="1" x14ac:dyDescent="0.35">
      <c r="A9" s="13" t="s">
        <v>29</v>
      </c>
      <c r="B9" s="14">
        <v>3</v>
      </c>
      <c r="C9" s="14">
        <v>1</v>
      </c>
      <c r="D9" s="14">
        <v>13</v>
      </c>
      <c r="E9" s="14">
        <v>3</v>
      </c>
      <c r="F9" s="14">
        <v>4</v>
      </c>
      <c r="G9" s="14">
        <v>1</v>
      </c>
      <c r="H9" s="14">
        <v>1</v>
      </c>
      <c r="I9" s="14">
        <v>1</v>
      </c>
      <c r="J9" s="14">
        <v>2</v>
      </c>
      <c r="K9" s="14">
        <v>1</v>
      </c>
      <c r="L9" s="14">
        <v>1</v>
      </c>
      <c r="M9" s="14">
        <v>5</v>
      </c>
      <c r="N9" s="14">
        <v>6</v>
      </c>
      <c r="O9" s="14">
        <v>2</v>
      </c>
      <c r="P9" s="14">
        <v>3</v>
      </c>
      <c r="Q9" s="14">
        <v>3</v>
      </c>
      <c r="R9" s="14">
        <v>5</v>
      </c>
      <c r="S9" s="14">
        <v>3</v>
      </c>
      <c r="T9" s="14">
        <v>2</v>
      </c>
      <c r="U9" s="14">
        <v>26</v>
      </c>
      <c r="V9" s="14">
        <v>2</v>
      </c>
      <c r="W9" s="14">
        <v>2</v>
      </c>
      <c r="X9" s="14">
        <v>6</v>
      </c>
      <c r="Y9" s="14">
        <v>14</v>
      </c>
      <c r="Z9" s="14">
        <v>5</v>
      </c>
      <c r="AA9" s="14">
        <v>5</v>
      </c>
      <c r="AB9" s="14">
        <v>2521</v>
      </c>
      <c r="AC9" s="4"/>
      <c r="AD9" s="4"/>
      <c r="AE9" s="4"/>
      <c r="AF9" s="20"/>
      <c r="AH9" s="13" t="s">
        <v>29</v>
      </c>
      <c r="AI9" s="14">
        <v>27</v>
      </c>
      <c r="AJ9" s="14">
        <v>29</v>
      </c>
      <c r="AK9" s="14">
        <v>17</v>
      </c>
      <c r="AL9" s="14">
        <v>27</v>
      </c>
      <c r="AM9" s="14">
        <v>26</v>
      </c>
      <c r="AN9" s="14">
        <v>29</v>
      </c>
      <c r="AO9" s="14">
        <v>29</v>
      </c>
      <c r="AP9" s="14">
        <v>29</v>
      </c>
      <c r="AQ9" s="14">
        <v>28</v>
      </c>
      <c r="AR9" s="14">
        <v>29</v>
      </c>
      <c r="AS9" s="14">
        <v>29</v>
      </c>
      <c r="AT9" s="14">
        <v>25</v>
      </c>
      <c r="AU9" s="14">
        <v>24</v>
      </c>
      <c r="AV9" s="14">
        <v>28</v>
      </c>
      <c r="AW9" s="14">
        <v>27</v>
      </c>
      <c r="AX9" s="14">
        <v>27</v>
      </c>
      <c r="AY9" s="14">
        <v>25</v>
      </c>
      <c r="AZ9" s="14">
        <v>27</v>
      </c>
      <c r="BA9" s="14">
        <v>28</v>
      </c>
      <c r="BB9" s="14">
        <v>4</v>
      </c>
      <c r="BC9" s="14">
        <v>28</v>
      </c>
      <c r="BD9" s="14">
        <v>28</v>
      </c>
      <c r="BE9" s="14">
        <v>24</v>
      </c>
      <c r="BF9" s="14">
        <v>16</v>
      </c>
      <c r="BG9" s="14">
        <v>25</v>
      </c>
      <c r="BH9" s="14">
        <v>25</v>
      </c>
      <c r="BI9" s="14">
        <v>2521</v>
      </c>
      <c r="BJ9" s="4"/>
      <c r="BK9" s="4"/>
      <c r="BL9" s="4"/>
      <c r="BM9" s="44"/>
    </row>
    <row r="10" spans="1:65" ht="15" thickBot="1" x14ac:dyDescent="0.35">
      <c r="A10" s="13" t="s">
        <v>30</v>
      </c>
      <c r="B10" s="14">
        <v>22</v>
      </c>
      <c r="C10" s="14">
        <v>21</v>
      </c>
      <c r="D10" s="14">
        <v>19</v>
      </c>
      <c r="E10" s="14">
        <v>16</v>
      </c>
      <c r="F10" s="14">
        <v>13</v>
      </c>
      <c r="G10" s="14">
        <v>9</v>
      </c>
      <c r="H10" s="14">
        <v>19</v>
      </c>
      <c r="I10" s="14">
        <v>26</v>
      </c>
      <c r="J10" s="14">
        <v>26</v>
      </c>
      <c r="K10" s="14">
        <v>11</v>
      </c>
      <c r="L10" s="14">
        <v>25</v>
      </c>
      <c r="M10" s="14">
        <v>26</v>
      </c>
      <c r="N10" s="14">
        <v>8</v>
      </c>
      <c r="O10" s="14">
        <v>19</v>
      </c>
      <c r="P10" s="14">
        <v>6</v>
      </c>
      <c r="Q10" s="14">
        <v>27</v>
      </c>
      <c r="R10" s="14">
        <v>23</v>
      </c>
      <c r="S10" s="14">
        <v>25</v>
      </c>
      <c r="T10" s="14">
        <v>17</v>
      </c>
      <c r="U10" s="14">
        <v>1</v>
      </c>
      <c r="V10" s="14">
        <v>21</v>
      </c>
      <c r="W10" s="14">
        <v>6</v>
      </c>
      <c r="X10" s="14">
        <v>24</v>
      </c>
      <c r="Y10" s="14">
        <v>10</v>
      </c>
      <c r="Z10" s="14">
        <v>22</v>
      </c>
      <c r="AA10" s="14">
        <v>16</v>
      </c>
      <c r="AB10" s="14">
        <v>666</v>
      </c>
      <c r="AC10" s="4"/>
      <c r="AD10" s="4"/>
      <c r="AE10" s="4"/>
      <c r="AF10" s="20"/>
      <c r="AH10" s="13" t="s">
        <v>30</v>
      </c>
      <c r="AI10" s="14">
        <v>8</v>
      </c>
      <c r="AJ10" s="14">
        <v>9</v>
      </c>
      <c r="AK10" s="14">
        <v>11</v>
      </c>
      <c r="AL10" s="14">
        <v>14</v>
      </c>
      <c r="AM10" s="14">
        <v>17</v>
      </c>
      <c r="AN10" s="14">
        <v>21</v>
      </c>
      <c r="AO10" s="14">
        <v>11</v>
      </c>
      <c r="AP10" s="14">
        <v>4</v>
      </c>
      <c r="AQ10" s="14">
        <v>4</v>
      </c>
      <c r="AR10" s="14">
        <v>19</v>
      </c>
      <c r="AS10" s="14">
        <v>5</v>
      </c>
      <c r="AT10" s="14">
        <v>4</v>
      </c>
      <c r="AU10" s="14">
        <v>22</v>
      </c>
      <c r="AV10" s="14">
        <v>11</v>
      </c>
      <c r="AW10" s="14">
        <v>24</v>
      </c>
      <c r="AX10" s="14">
        <v>3</v>
      </c>
      <c r="AY10" s="14">
        <v>7</v>
      </c>
      <c r="AZ10" s="14">
        <v>5</v>
      </c>
      <c r="BA10" s="14">
        <v>13</v>
      </c>
      <c r="BB10" s="14">
        <v>29</v>
      </c>
      <c r="BC10" s="14">
        <v>9</v>
      </c>
      <c r="BD10" s="14">
        <v>24</v>
      </c>
      <c r="BE10" s="14">
        <v>6</v>
      </c>
      <c r="BF10" s="14">
        <v>20</v>
      </c>
      <c r="BG10" s="14">
        <v>8</v>
      </c>
      <c r="BH10" s="14">
        <v>14</v>
      </c>
      <c r="BI10" s="14">
        <v>666</v>
      </c>
      <c r="BJ10" s="4"/>
      <c r="BK10" s="4"/>
      <c r="BL10" s="4"/>
      <c r="BM10" s="44"/>
    </row>
    <row r="11" spans="1:65" ht="15" thickBot="1" x14ac:dyDescent="0.35">
      <c r="A11" s="13" t="s">
        <v>31</v>
      </c>
      <c r="B11" s="14">
        <v>24</v>
      </c>
      <c r="C11" s="14">
        <v>10</v>
      </c>
      <c r="D11" s="14">
        <v>25</v>
      </c>
      <c r="E11" s="14">
        <v>15</v>
      </c>
      <c r="F11" s="14">
        <v>21</v>
      </c>
      <c r="G11" s="14">
        <v>21</v>
      </c>
      <c r="H11" s="14">
        <v>17</v>
      </c>
      <c r="I11" s="14">
        <v>8</v>
      </c>
      <c r="J11" s="14">
        <v>19</v>
      </c>
      <c r="K11" s="14">
        <v>24</v>
      </c>
      <c r="L11" s="14">
        <v>12</v>
      </c>
      <c r="M11" s="14">
        <v>28</v>
      </c>
      <c r="N11" s="14">
        <v>26</v>
      </c>
      <c r="O11" s="14">
        <v>10</v>
      </c>
      <c r="P11" s="14">
        <v>27</v>
      </c>
      <c r="Q11" s="14">
        <v>18</v>
      </c>
      <c r="R11" s="14">
        <v>21</v>
      </c>
      <c r="S11" s="14">
        <v>26</v>
      </c>
      <c r="T11" s="14">
        <v>24</v>
      </c>
      <c r="U11" s="14">
        <v>28</v>
      </c>
      <c r="V11" s="14">
        <v>26</v>
      </c>
      <c r="W11" s="14">
        <v>11</v>
      </c>
      <c r="X11" s="14">
        <v>29</v>
      </c>
      <c r="Y11" s="14">
        <v>25</v>
      </c>
      <c r="Z11" s="14">
        <v>26</v>
      </c>
      <c r="AA11" s="14">
        <v>2</v>
      </c>
      <c r="AB11" s="14">
        <v>2297</v>
      </c>
      <c r="AC11" s="4"/>
      <c r="AD11" s="4"/>
      <c r="AE11" s="4"/>
      <c r="AF11" s="20"/>
      <c r="AH11" s="13" t="s">
        <v>31</v>
      </c>
      <c r="AI11" s="14">
        <v>6</v>
      </c>
      <c r="AJ11" s="14">
        <v>20</v>
      </c>
      <c r="AK11" s="14">
        <v>5</v>
      </c>
      <c r="AL11" s="14">
        <v>15</v>
      </c>
      <c r="AM11" s="14">
        <v>9</v>
      </c>
      <c r="AN11" s="14">
        <v>9</v>
      </c>
      <c r="AO11" s="14">
        <v>13</v>
      </c>
      <c r="AP11" s="14">
        <v>22</v>
      </c>
      <c r="AQ11" s="14">
        <v>11</v>
      </c>
      <c r="AR11" s="14">
        <v>6</v>
      </c>
      <c r="AS11" s="14">
        <v>18</v>
      </c>
      <c r="AT11" s="14">
        <v>2</v>
      </c>
      <c r="AU11" s="14">
        <v>4</v>
      </c>
      <c r="AV11" s="14">
        <v>20</v>
      </c>
      <c r="AW11" s="14">
        <v>3</v>
      </c>
      <c r="AX11" s="14">
        <v>12</v>
      </c>
      <c r="AY11" s="14">
        <v>9</v>
      </c>
      <c r="AZ11" s="14">
        <v>4</v>
      </c>
      <c r="BA11" s="14">
        <v>6</v>
      </c>
      <c r="BB11" s="14">
        <v>2</v>
      </c>
      <c r="BC11" s="14">
        <v>4</v>
      </c>
      <c r="BD11" s="14">
        <v>19</v>
      </c>
      <c r="BE11" s="14">
        <v>1</v>
      </c>
      <c r="BF11" s="14">
        <v>5</v>
      </c>
      <c r="BG11" s="14">
        <v>4</v>
      </c>
      <c r="BH11" s="14">
        <v>28</v>
      </c>
      <c r="BI11" s="14">
        <v>2297</v>
      </c>
      <c r="BJ11" s="4"/>
      <c r="BK11" s="4"/>
      <c r="BL11" s="4"/>
      <c r="BM11" s="44"/>
    </row>
    <row r="12" spans="1:65" ht="15" thickBot="1" x14ac:dyDescent="0.35">
      <c r="A12" s="13" t="s">
        <v>32</v>
      </c>
      <c r="B12" s="14">
        <v>27</v>
      </c>
      <c r="C12" s="14">
        <v>17</v>
      </c>
      <c r="D12" s="14">
        <v>3</v>
      </c>
      <c r="E12" s="14">
        <v>23</v>
      </c>
      <c r="F12" s="14">
        <v>24</v>
      </c>
      <c r="G12" s="14">
        <v>13</v>
      </c>
      <c r="H12" s="14">
        <v>10</v>
      </c>
      <c r="I12" s="14">
        <v>24</v>
      </c>
      <c r="J12" s="14">
        <v>25</v>
      </c>
      <c r="K12" s="14">
        <v>29</v>
      </c>
      <c r="L12" s="14">
        <v>16</v>
      </c>
      <c r="M12" s="14">
        <v>25</v>
      </c>
      <c r="N12" s="14">
        <v>18</v>
      </c>
      <c r="O12" s="14">
        <v>7</v>
      </c>
      <c r="P12" s="14">
        <v>5</v>
      </c>
      <c r="Q12" s="14">
        <v>11</v>
      </c>
      <c r="R12" s="14">
        <v>13</v>
      </c>
      <c r="S12" s="14">
        <v>2</v>
      </c>
      <c r="T12" s="14">
        <v>13</v>
      </c>
      <c r="U12" s="14">
        <v>25</v>
      </c>
      <c r="V12" s="14">
        <v>29</v>
      </c>
      <c r="W12" s="14">
        <v>26</v>
      </c>
      <c r="X12" s="14">
        <v>15</v>
      </c>
      <c r="Y12" s="14">
        <v>19</v>
      </c>
      <c r="Z12" s="14">
        <v>27</v>
      </c>
      <c r="AA12" s="14">
        <v>10</v>
      </c>
      <c r="AB12" s="14">
        <v>1110</v>
      </c>
      <c r="AC12" s="4"/>
      <c r="AD12" s="4"/>
      <c r="AE12" s="4"/>
      <c r="AF12" s="20"/>
      <c r="AH12" s="13" t="s">
        <v>32</v>
      </c>
      <c r="AI12" s="14">
        <v>3</v>
      </c>
      <c r="AJ12" s="14">
        <v>13</v>
      </c>
      <c r="AK12" s="14">
        <v>27</v>
      </c>
      <c r="AL12" s="14">
        <v>7</v>
      </c>
      <c r="AM12" s="14">
        <v>6</v>
      </c>
      <c r="AN12" s="14">
        <v>17</v>
      </c>
      <c r="AO12" s="14">
        <v>20</v>
      </c>
      <c r="AP12" s="14">
        <v>6</v>
      </c>
      <c r="AQ12" s="14">
        <v>5</v>
      </c>
      <c r="AR12" s="14">
        <v>1</v>
      </c>
      <c r="AS12" s="14">
        <v>14</v>
      </c>
      <c r="AT12" s="14">
        <v>5</v>
      </c>
      <c r="AU12" s="14">
        <v>12</v>
      </c>
      <c r="AV12" s="14">
        <v>23</v>
      </c>
      <c r="AW12" s="14">
        <v>25</v>
      </c>
      <c r="AX12" s="14">
        <v>19</v>
      </c>
      <c r="AY12" s="14">
        <v>17</v>
      </c>
      <c r="AZ12" s="14">
        <v>28</v>
      </c>
      <c r="BA12" s="14">
        <v>17</v>
      </c>
      <c r="BB12" s="14">
        <v>5</v>
      </c>
      <c r="BC12" s="14">
        <v>1</v>
      </c>
      <c r="BD12" s="14">
        <v>4</v>
      </c>
      <c r="BE12" s="14">
        <v>15</v>
      </c>
      <c r="BF12" s="14">
        <v>11</v>
      </c>
      <c r="BG12" s="14">
        <v>3</v>
      </c>
      <c r="BH12" s="14">
        <v>20</v>
      </c>
      <c r="BI12" s="14">
        <v>1110</v>
      </c>
      <c r="BJ12" s="4"/>
      <c r="BK12" s="4"/>
      <c r="BL12" s="4"/>
      <c r="BM12" s="44"/>
    </row>
    <row r="13" spans="1:65" ht="15" thickBot="1" x14ac:dyDescent="0.35">
      <c r="A13" s="13" t="s">
        <v>33</v>
      </c>
      <c r="B13" s="14">
        <v>25</v>
      </c>
      <c r="C13" s="14">
        <v>15</v>
      </c>
      <c r="D13" s="14">
        <v>12</v>
      </c>
      <c r="E13" s="14">
        <v>18</v>
      </c>
      <c r="F13" s="14">
        <v>18</v>
      </c>
      <c r="G13" s="14">
        <v>14</v>
      </c>
      <c r="H13" s="14">
        <v>15</v>
      </c>
      <c r="I13" s="14">
        <v>20</v>
      </c>
      <c r="J13" s="14">
        <v>23</v>
      </c>
      <c r="K13" s="14">
        <v>23</v>
      </c>
      <c r="L13" s="14">
        <v>21</v>
      </c>
      <c r="M13" s="14">
        <v>27</v>
      </c>
      <c r="N13" s="14">
        <v>20</v>
      </c>
      <c r="O13" s="14">
        <v>12</v>
      </c>
      <c r="P13" s="14">
        <v>11</v>
      </c>
      <c r="Q13" s="14">
        <v>20</v>
      </c>
      <c r="R13" s="14">
        <v>17</v>
      </c>
      <c r="S13" s="14">
        <v>11</v>
      </c>
      <c r="T13" s="14">
        <v>19</v>
      </c>
      <c r="U13" s="14">
        <v>18</v>
      </c>
      <c r="V13" s="14">
        <v>25</v>
      </c>
      <c r="W13" s="14">
        <v>15</v>
      </c>
      <c r="X13" s="14">
        <v>25</v>
      </c>
      <c r="Y13" s="14">
        <v>17</v>
      </c>
      <c r="Z13" s="14">
        <v>25</v>
      </c>
      <c r="AA13" s="14">
        <v>8</v>
      </c>
      <c r="AB13" s="14">
        <v>1270</v>
      </c>
      <c r="AC13" s="4"/>
      <c r="AD13" s="4"/>
      <c r="AE13" s="4"/>
      <c r="AF13" s="20"/>
      <c r="AH13" s="13" t="s">
        <v>33</v>
      </c>
      <c r="AI13" s="14">
        <v>5</v>
      </c>
      <c r="AJ13" s="14">
        <v>15</v>
      </c>
      <c r="AK13" s="14">
        <v>18</v>
      </c>
      <c r="AL13" s="14">
        <v>12</v>
      </c>
      <c r="AM13" s="14">
        <v>12</v>
      </c>
      <c r="AN13" s="14">
        <v>16</v>
      </c>
      <c r="AO13" s="14">
        <v>15</v>
      </c>
      <c r="AP13" s="14">
        <v>10</v>
      </c>
      <c r="AQ13" s="14">
        <v>7</v>
      </c>
      <c r="AR13" s="14">
        <v>7</v>
      </c>
      <c r="AS13" s="14">
        <v>9</v>
      </c>
      <c r="AT13" s="14">
        <v>3</v>
      </c>
      <c r="AU13" s="14">
        <v>10</v>
      </c>
      <c r="AV13" s="14">
        <v>18</v>
      </c>
      <c r="AW13" s="14">
        <v>19</v>
      </c>
      <c r="AX13" s="14">
        <v>10</v>
      </c>
      <c r="AY13" s="14">
        <v>13</v>
      </c>
      <c r="AZ13" s="14">
        <v>19</v>
      </c>
      <c r="BA13" s="14">
        <v>11</v>
      </c>
      <c r="BB13" s="14">
        <v>12</v>
      </c>
      <c r="BC13" s="14">
        <v>5</v>
      </c>
      <c r="BD13" s="14">
        <v>15</v>
      </c>
      <c r="BE13" s="14">
        <v>5</v>
      </c>
      <c r="BF13" s="14">
        <v>13</v>
      </c>
      <c r="BG13" s="14">
        <v>5</v>
      </c>
      <c r="BH13" s="14">
        <v>22</v>
      </c>
      <c r="BI13" s="14">
        <v>1270</v>
      </c>
      <c r="BJ13" s="4"/>
      <c r="BK13" s="4"/>
      <c r="BL13" s="4"/>
      <c r="BM13" s="44"/>
    </row>
    <row r="14" spans="1:65" ht="15" thickBot="1" x14ac:dyDescent="0.35">
      <c r="A14" s="13" t="s">
        <v>34</v>
      </c>
      <c r="B14" s="14">
        <v>29</v>
      </c>
      <c r="C14" s="14">
        <v>18</v>
      </c>
      <c r="D14" s="14">
        <v>5</v>
      </c>
      <c r="E14" s="14">
        <v>22</v>
      </c>
      <c r="F14" s="14">
        <v>20</v>
      </c>
      <c r="G14" s="14">
        <v>27</v>
      </c>
      <c r="H14" s="14">
        <v>28</v>
      </c>
      <c r="I14" s="14">
        <v>28</v>
      </c>
      <c r="J14" s="14">
        <v>28</v>
      </c>
      <c r="K14" s="14">
        <v>22</v>
      </c>
      <c r="L14" s="14">
        <v>8</v>
      </c>
      <c r="M14" s="14">
        <v>20</v>
      </c>
      <c r="N14" s="14">
        <v>28</v>
      </c>
      <c r="O14" s="14">
        <v>29</v>
      </c>
      <c r="P14" s="14">
        <v>22</v>
      </c>
      <c r="Q14" s="14">
        <v>19</v>
      </c>
      <c r="R14" s="14">
        <v>29</v>
      </c>
      <c r="S14" s="14">
        <v>22</v>
      </c>
      <c r="T14" s="14">
        <v>25</v>
      </c>
      <c r="U14" s="14">
        <v>5</v>
      </c>
      <c r="V14" s="14">
        <v>27</v>
      </c>
      <c r="W14" s="14">
        <v>14</v>
      </c>
      <c r="X14" s="14">
        <v>8</v>
      </c>
      <c r="Y14" s="14">
        <v>24</v>
      </c>
      <c r="Z14" s="14">
        <v>1</v>
      </c>
      <c r="AA14" s="14">
        <v>19</v>
      </c>
      <c r="AB14" s="14">
        <v>837</v>
      </c>
      <c r="AC14" s="4"/>
      <c r="AD14" s="4"/>
      <c r="AE14" s="4"/>
      <c r="AF14" s="20"/>
      <c r="AH14" s="13" t="s">
        <v>34</v>
      </c>
      <c r="AI14" s="14">
        <v>1</v>
      </c>
      <c r="AJ14" s="14">
        <v>12</v>
      </c>
      <c r="AK14" s="14">
        <v>25</v>
      </c>
      <c r="AL14" s="14">
        <v>8</v>
      </c>
      <c r="AM14" s="14">
        <v>10</v>
      </c>
      <c r="AN14" s="14">
        <v>3</v>
      </c>
      <c r="AO14" s="14">
        <v>2</v>
      </c>
      <c r="AP14" s="14">
        <v>2</v>
      </c>
      <c r="AQ14" s="14">
        <v>2</v>
      </c>
      <c r="AR14" s="14">
        <v>8</v>
      </c>
      <c r="AS14" s="14">
        <v>22</v>
      </c>
      <c r="AT14" s="14">
        <v>10</v>
      </c>
      <c r="AU14" s="14">
        <v>2</v>
      </c>
      <c r="AV14" s="14">
        <v>1</v>
      </c>
      <c r="AW14" s="14">
        <v>8</v>
      </c>
      <c r="AX14" s="14">
        <v>11</v>
      </c>
      <c r="AY14" s="14">
        <v>1</v>
      </c>
      <c r="AZ14" s="14">
        <v>8</v>
      </c>
      <c r="BA14" s="14">
        <v>5</v>
      </c>
      <c r="BB14" s="14">
        <v>25</v>
      </c>
      <c r="BC14" s="14">
        <v>3</v>
      </c>
      <c r="BD14" s="14">
        <v>16</v>
      </c>
      <c r="BE14" s="14">
        <v>22</v>
      </c>
      <c r="BF14" s="14">
        <v>6</v>
      </c>
      <c r="BG14" s="14">
        <v>29</v>
      </c>
      <c r="BH14" s="14">
        <v>11</v>
      </c>
      <c r="BI14" s="14">
        <v>837</v>
      </c>
      <c r="BJ14" s="4"/>
      <c r="BK14" s="4"/>
      <c r="BL14" s="4"/>
      <c r="BM14" s="44"/>
    </row>
    <row r="15" spans="1:65" ht="15" thickBot="1" x14ac:dyDescent="0.35">
      <c r="A15" s="13" t="s">
        <v>35</v>
      </c>
      <c r="B15" s="14">
        <v>26</v>
      </c>
      <c r="C15" s="14">
        <v>20</v>
      </c>
      <c r="D15" s="14">
        <v>29</v>
      </c>
      <c r="E15" s="14">
        <v>24</v>
      </c>
      <c r="F15" s="14">
        <v>26</v>
      </c>
      <c r="G15" s="14">
        <v>23</v>
      </c>
      <c r="H15" s="14">
        <v>21</v>
      </c>
      <c r="I15" s="14">
        <v>25</v>
      </c>
      <c r="J15" s="14">
        <v>27</v>
      </c>
      <c r="K15" s="14">
        <v>28</v>
      </c>
      <c r="L15" s="14">
        <v>19</v>
      </c>
      <c r="M15" s="14">
        <v>7</v>
      </c>
      <c r="N15" s="14">
        <v>29</v>
      </c>
      <c r="O15" s="14">
        <v>6</v>
      </c>
      <c r="P15" s="14">
        <v>26</v>
      </c>
      <c r="Q15" s="14">
        <v>29</v>
      </c>
      <c r="R15" s="14">
        <v>27</v>
      </c>
      <c r="S15" s="14">
        <v>6</v>
      </c>
      <c r="T15" s="14">
        <v>29</v>
      </c>
      <c r="U15" s="14">
        <v>15</v>
      </c>
      <c r="V15" s="14">
        <v>20</v>
      </c>
      <c r="W15" s="14">
        <v>29</v>
      </c>
      <c r="X15" s="14">
        <v>19</v>
      </c>
      <c r="Y15" s="14">
        <v>29</v>
      </c>
      <c r="Z15" s="14">
        <v>14</v>
      </c>
      <c r="AA15" s="14">
        <v>26</v>
      </c>
      <c r="AB15" s="14">
        <v>469</v>
      </c>
      <c r="AC15" s="4"/>
      <c r="AD15" s="4"/>
      <c r="AE15" s="4"/>
      <c r="AF15" s="20"/>
      <c r="AH15" s="13" t="s">
        <v>35</v>
      </c>
      <c r="AI15" s="14">
        <v>4</v>
      </c>
      <c r="AJ15" s="14">
        <v>10</v>
      </c>
      <c r="AK15" s="14">
        <v>1</v>
      </c>
      <c r="AL15" s="14">
        <v>6</v>
      </c>
      <c r="AM15" s="14">
        <v>4</v>
      </c>
      <c r="AN15" s="14">
        <v>7</v>
      </c>
      <c r="AO15" s="14">
        <v>9</v>
      </c>
      <c r="AP15" s="14">
        <v>5</v>
      </c>
      <c r="AQ15" s="14">
        <v>3</v>
      </c>
      <c r="AR15" s="14">
        <v>2</v>
      </c>
      <c r="AS15" s="14">
        <v>11</v>
      </c>
      <c r="AT15" s="14">
        <v>23</v>
      </c>
      <c r="AU15" s="14">
        <v>1</v>
      </c>
      <c r="AV15" s="14">
        <v>24</v>
      </c>
      <c r="AW15" s="14">
        <v>4</v>
      </c>
      <c r="AX15" s="14">
        <v>1</v>
      </c>
      <c r="AY15" s="14">
        <v>3</v>
      </c>
      <c r="AZ15" s="14">
        <v>24</v>
      </c>
      <c r="BA15" s="14">
        <v>1</v>
      </c>
      <c r="BB15" s="14">
        <v>15</v>
      </c>
      <c r="BC15" s="14">
        <v>10</v>
      </c>
      <c r="BD15" s="14">
        <v>1</v>
      </c>
      <c r="BE15" s="14">
        <v>11</v>
      </c>
      <c r="BF15" s="14">
        <v>1</v>
      </c>
      <c r="BG15" s="14">
        <v>16</v>
      </c>
      <c r="BH15" s="14">
        <v>4</v>
      </c>
      <c r="BI15" s="14">
        <v>469</v>
      </c>
      <c r="BJ15" s="4"/>
      <c r="BK15" s="4"/>
      <c r="BL15" s="4"/>
      <c r="BM15" s="44"/>
    </row>
    <row r="16" spans="1:65" ht="15" thickBot="1" x14ac:dyDescent="0.35">
      <c r="A16" s="13" t="s">
        <v>36</v>
      </c>
      <c r="B16" s="14">
        <v>23</v>
      </c>
      <c r="C16" s="14">
        <v>28</v>
      </c>
      <c r="D16" s="14">
        <v>1</v>
      </c>
      <c r="E16" s="14">
        <v>26</v>
      </c>
      <c r="F16" s="14">
        <v>25</v>
      </c>
      <c r="G16" s="14">
        <v>20</v>
      </c>
      <c r="H16" s="14">
        <v>9</v>
      </c>
      <c r="I16" s="14">
        <v>22</v>
      </c>
      <c r="J16" s="14">
        <v>11</v>
      </c>
      <c r="K16" s="14">
        <v>3</v>
      </c>
      <c r="L16" s="14">
        <v>14</v>
      </c>
      <c r="M16" s="14">
        <v>19</v>
      </c>
      <c r="N16" s="14">
        <v>23</v>
      </c>
      <c r="O16" s="14">
        <v>4</v>
      </c>
      <c r="P16" s="14">
        <v>21</v>
      </c>
      <c r="Q16" s="14">
        <v>28</v>
      </c>
      <c r="R16" s="14">
        <v>15</v>
      </c>
      <c r="S16" s="14">
        <v>7</v>
      </c>
      <c r="T16" s="14">
        <v>11</v>
      </c>
      <c r="U16" s="14">
        <v>22</v>
      </c>
      <c r="V16" s="14">
        <v>14</v>
      </c>
      <c r="W16" s="14">
        <v>27</v>
      </c>
      <c r="X16" s="14">
        <v>9</v>
      </c>
      <c r="Y16" s="14">
        <v>20</v>
      </c>
      <c r="Z16" s="14">
        <v>17</v>
      </c>
      <c r="AA16" s="14">
        <v>1</v>
      </c>
      <c r="AB16" s="14">
        <v>867</v>
      </c>
      <c r="AC16" s="4"/>
      <c r="AD16" s="4"/>
      <c r="AE16" s="4"/>
      <c r="AF16" s="20"/>
      <c r="AH16" s="13" t="s">
        <v>36</v>
      </c>
      <c r="AI16" s="14">
        <v>7</v>
      </c>
      <c r="AJ16" s="14">
        <v>2</v>
      </c>
      <c r="AK16" s="14">
        <v>29</v>
      </c>
      <c r="AL16" s="14">
        <v>4</v>
      </c>
      <c r="AM16" s="14">
        <v>5</v>
      </c>
      <c r="AN16" s="14">
        <v>10</v>
      </c>
      <c r="AO16" s="14">
        <v>21</v>
      </c>
      <c r="AP16" s="14">
        <v>8</v>
      </c>
      <c r="AQ16" s="14">
        <v>19</v>
      </c>
      <c r="AR16" s="14">
        <v>27</v>
      </c>
      <c r="AS16" s="14">
        <v>16</v>
      </c>
      <c r="AT16" s="14">
        <v>11</v>
      </c>
      <c r="AU16" s="14">
        <v>7</v>
      </c>
      <c r="AV16" s="14">
        <v>26</v>
      </c>
      <c r="AW16" s="14">
        <v>9</v>
      </c>
      <c r="AX16" s="14">
        <v>2</v>
      </c>
      <c r="AY16" s="14">
        <v>15</v>
      </c>
      <c r="AZ16" s="14">
        <v>23</v>
      </c>
      <c r="BA16" s="14">
        <v>19</v>
      </c>
      <c r="BB16" s="14">
        <v>8</v>
      </c>
      <c r="BC16" s="14">
        <v>16</v>
      </c>
      <c r="BD16" s="14">
        <v>3</v>
      </c>
      <c r="BE16" s="14">
        <v>21</v>
      </c>
      <c r="BF16" s="14">
        <v>10</v>
      </c>
      <c r="BG16" s="14">
        <v>13</v>
      </c>
      <c r="BH16" s="14">
        <v>29</v>
      </c>
      <c r="BI16" s="14">
        <v>867</v>
      </c>
      <c r="BJ16" s="4"/>
      <c r="BK16" s="4"/>
      <c r="BL16" s="4"/>
      <c r="BM16" s="44"/>
    </row>
    <row r="17" spans="1:65" ht="15" thickBot="1" x14ac:dyDescent="0.35">
      <c r="A17" s="13" t="s">
        <v>37</v>
      </c>
      <c r="B17" s="14">
        <v>28</v>
      </c>
      <c r="C17" s="14">
        <v>24</v>
      </c>
      <c r="D17" s="14">
        <v>9</v>
      </c>
      <c r="E17" s="14">
        <v>25</v>
      </c>
      <c r="F17" s="14">
        <v>23</v>
      </c>
      <c r="G17" s="14">
        <v>24</v>
      </c>
      <c r="H17" s="14">
        <v>22</v>
      </c>
      <c r="I17" s="14">
        <v>27</v>
      </c>
      <c r="J17" s="14">
        <v>24</v>
      </c>
      <c r="K17" s="14">
        <v>18</v>
      </c>
      <c r="L17" s="14">
        <v>11</v>
      </c>
      <c r="M17" s="14">
        <v>16</v>
      </c>
      <c r="N17" s="14">
        <v>27</v>
      </c>
      <c r="O17" s="14">
        <v>15</v>
      </c>
      <c r="P17" s="14">
        <v>23</v>
      </c>
      <c r="Q17" s="14">
        <v>25</v>
      </c>
      <c r="R17" s="14">
        <v>26</v>
      </c>
      <c r="S17" s="14">
        <v>14</v>
      </c>
      <c r="T17" s="14">
        <v>26</v>
      </c>
      <c r="U17" s="14">
        <v>11</v>
      </c>
      <c r="V17" s="14">
        <v>24</v>
      </c>
      <c r="W17" s="14">
        <v>23</v>
      </c>
      <c r="X17" s="14">
        <v>11</v>
      </c>
      <c r="Y17" s="14">
        <v>28</v>
      </c>
      <c r="Z17" s="14">
        <v>4</v>
      </c>
      <c r="AA17" s="14">
        <v>9</v>
      </c>
      <c r="AB17" s="14">
        <v>751</v>
      </c>
      <c r="AC17" s="4"/>
      <c r="AD17" s="4"/>
      <c r="AE17" s="4"/>
      <c r="AF17" s="20"/>
      <c r="AH17" s="13" t="s">
        <v>37</v>
      </c>
      <c r="AI17" s="14">
        <v>2</v>
      </c>
      <c r="AJ17" s="14">
        <v>6</v>
      </c>
      <c r="AK17" s="14">
        <v>21</v>
      </c>
      <c r="AL17" s="14">
        <v>5</v>
      </c>
      <c r="AM17" s="14">
        <v>7</v>
      </c>
      <c r="AN17" s="14">
        <v>6</v>
      </c>
      <c r="AO17" s="14">
        <v>8</v>
      </c>
      <c r="AP17" s="14">
        <v>3</v>
      </c>
      <c r="AQ17" s="14">
        <v>6</v>
      </c>
      <c r="AR17" s="14">
        <v>12</v>
      </c>
      <c r="AS17" s="14">
        <v>19</v>
      </c>
      <c r="AT17" s="14">
        <v>14</v>
      </c>
      <c r="AU17" s="14">
        <v>3</v>
      </c>
      <c r="AV17" s="14">
        <v>15</v>
      </c>
      <c r="AW17" s="14">
        <v>7</v>
      </c>
      <c r="AX17" s="14">
        <v>5</v>
      </c>
      <c r="AY17" s="14">
        <v>4</v>
      </c>
      <c r="AZ17" s="14">
        <v>16</v>
      </c>
      <c r="BA17" s="14">
        <v>4</v>
      </c>
      <c r="BB17" s="14">
        <v>19</v>
      </c>
      <c r="BC17" s="14">
        <v>6</v>
      </c>
      <c r="BD17" s="14">
        <v>7</v>
      </c>
      <c r="BE17" s="14">
        <v>19</v>
      </c>
      <c r="BF17" s="14">
        <v>2</v>
      </c>
      <c r="BG17" s="14">
        <v>26</v>
      </c>
      <c r="BH17" s="14">
        <v>21</v>
      </c>
      <c r="BI17" s="14">
        <v>751</v>
      </c>
      <c r="BJ17" s="4"/>
      <c r="BK17" s="4"/>
      <c r="BL17" s="4"/>
      <c r="BM17" s="44"/>
    </row>
    <row r="18" spans="1:65" ht="15" thickBot="1" x14ac:dyDescent="0.35">
      <c r="A18" s="13" t="s">
        <v>38</v>
      </c>
      <c r="B18" s="14">
        <v>8</v>
      </c>
      <c r="C18" s="14">
        <v>6</v>
      </c>
      <c r="D18" s="14">
        <v>18</v>
      </c>
      <c r="E18" s="14">
        <v>5</v>
      </c>
      <c r="F18" s="14">
        <v>1</v>
      </c>
      <c r="G18" s="14">
        <v>5</v>
      </c>
      <c r="H18" s="14">
        <v>5</v>
      </c>
      <c r="I18" s="14">
        <v>4</v>
      </c>
      <c r="J18" s="14">
        <v>7</v>
      </c>
      <c r="K18" s="14">
        <v>12</v>
      </c>
      <c r="L18" s="14">
        <v>3</v>
      </c>
      <c r="M18" s="14">
        <v>1</v>
      </c>
      <c r="N18" s="14">
        <v>1</v>
      </c>
      <c r="O18" s="14">
        <v>9</v>
      </c>
      <c r="P18" s="14">
        <v>19</v>
      </c>
      <c r="Q18" s="14">
        <v>1</v>
      </c>
      <c r="R18" s="14">
        <v>9</v>
      </c>
      <c r="S18" s="14">
        <v>17</v>
      </c>
      <c r="T18" s="14">
        <v>1</v>
      </c>
      <c r="U18" s="14">
        <v>23</v>
      </c>
      <c r="V18" s="14">
        <v>4</v>
      </c>
      <c r="W18" s="14">
        <v>7</v>
      </c>
      <c r="X18" s="14">
        <v>3</v>
      </c>
      <c r="Y18" s="14">
        <v>3</v>
      </c>
      <c r="Z18" s="14">
        <v>3</v>
      </c>
      <c r="AA18" s="14">
        <v>18</v>
      </c>
      <c r="AB18" s="14">
        <v>1095</v>
      </c>
      <c r="AC18" s="4"/>
      <c r="AD18" s="4"/>
      <c r="AE18" s="4"/>
      <c r="AF18" s="20"/>
      <c r="AH18" s="13" t="s">
        <v>38</v>
      </c>
      <c r="AI18" s="14">
        <v>22</v>
      </c>
      <c r="AJ18" s="14">
        <v>24</v>
      </c>
      <c r="AK18" s="14">
        <v>12</v>
      </c>
      <c r="AL18" s="14">
        <v>25</v>
      </c>
      <c r="AM18" s="14">
        <v>29</v>
      </c>
      <c r="AN18" s="14">
        <v>25</v>
      </c>
      <c r="AO18" s="14">
        <v>25</v>
      </c>
      <c r="AP18" s="14">
        <v>26</v>
      </c>
      <c r="AQ18" s="14">
        <v>23</v>
      </c>
      <c r="AR18" s="14">
        <v>18</v>
      </c>
      <c r="AS18" s="14">
        <v>27</v>
      </c>
      <c r="AT18" s="14">
        <v>29</v>
      </c>
      <c r="AU18" s="14">
        <v>29</v>
      </c>
      <c r="AV18" s="14">
        <v>21</v>
      </c>
      <c r="AW18" s="14">
        <v>11</v>
      </c>
      <c r="AX18" s="14">
        <v>29</v>
      </c>
      <c r="AY18" s="14">
        <v>21</v>
      </c>
      <c r="AZ18" s="14">
        <v>13</v>
      </c>
      <c r="BA18" s="14">
        <v>29</v>
      </c>
      <c r="BB18" s="14">
        <v>7</v>
      </c>
      <c r="BC18" s="14">
        <v>26</v>
      </c>
      <c r="BD18" s="14">
        <v>23</v>
      </c>
      <c r="BE18" s="14">
        <v>27</v>
      </c>
      <c r="BF18" s="14">
        <v>27</v>
      </c>
      <c r="BG18" s="14">
        <v>27</v>
      </c>
      <c r="BH18" s="14">
        <v>12</v>
      </c>
      <c r="BI18" s="14">
        <v>1095</v>
      </c>
      <c r="BJ18" s="4"/>
      <c r="BK18" s="4"/>
      <c r="BL18" s="4"/>
      <c r="BM18" s="44"/>
    </row>
    <row r="19" spans="1:65" ht="15" thickBot="1" x14ac:dyDescent="0.35">
      <c r="A19" s="13" t="s">
        <v>39</v>
      </c>
      <c r="B19" s="14">
        <v>18</v>
      </c>
      <c r="C19" s="14">
        <v>3</v>
      </c>
      <c r="D19" s="14">
        <v>28</v>
      </c>
      <c r="E19" s="14">
        <v>19</v>
      </c>
      <c r="F19" s="14">
        <v>17</v>
      </c>
      <c r="G19" s="14">
        <v>19</v>
      </c>
      <c r="H19" s="14">
        <v>11</v>
      </c>
      <c r="I19" s="14">
        <v>10</v>
      </c>
      <c r="J19" s="14">
        <v>17</v>
      </c>
      <c r="K19" s="14">
        <v>7</v>
      </c>
      <c r="L19" s="14">
        <v>26</v>
      </c>
      <c r="M19" s="14">
        <v>4</v>
      </c>
      <c r="N19" s="14">
        <v>25</v>
      </c>
      <c r="O19" s="14">
        <v>28</v>
      </c>
      <c r="P19" s="14">
        <v>24</v>
      </c>
      <c r="Q19" s="14">
        <v>7</v>
      </c>
      <c r="R19" s="14">
        <v>19</v>
      </c>
      <c r="S19" s="14">
        <v>28</v>
      </c>
      <c r="T19" s="14">
        <v>14</v>
      </c>
      <c r="U19" s="14">
        <v>3</v>
      </c>
      <c r="V19" s="14">
        <v>12</v>
      </c>
      <c r="W19" s="14">
        <v>21</v>
      </c>
      <c r="X19" s="14">
        <v>1</v>
      </c>
      <c r="Y19" s="14">
        <v>12</v>
      </c>
      <c r="Z19" s="14">
        <v>24</v>
      </c>
      <c r="AA19" s="14">
        <v>25</v>
      </c>
      <c r="AB19" s="14">
        <v>645</v>
      </c>
      <c r="AC19" s="4"/>
      <c r="AD19" s="4"/>
      <c r="AE19" s="4"/>
      <c r="AF19" s="20"/>
      <c r="AH19" s="13" t="s">
        <v>39</v>
      </c>
      <c r="AI19" s="14">
        <v>12</v>
      </c>
      <c r="AJ19" s="14">
        <v>27</v>
      </c>
      <c r="AK19" s="14">
        <v>2</v>
      </c>
      <c r="AL19" s="14">
        <v>11</v>
      </c>
      <c r="AM19" s="14">
        <v>13</v>
      </c>
      <c r="AN19" s="14">
        <v>11</v>
      </c>
      <c r="AO19" s="14">
        <v>19</v>
      </c>
      <c r="AP19" s="14">
        <v>20</v>
      </c>
      <c r="AQ19" s="14">
        <v>13</v>
      </c>
      <c r="AR19" s="14">
        <v>23</v>
      </c>
      <c r="AS19" s="14">
        <v>4</v>
      </c>
      <c r="AT19" s="14">
        <v>26</v>
      </c>
      <c r="AU19" s="14">
        <v>5</v>
      </c>
      <c r="AV19" s="14">
        <v>2</v>
      </c>
      <c r="AW19" s="14">
        <v>6</v>
      </c>
      <c r="AX19" s="14">
        <v>23</v>
      </c>
      <c r="AY19" s="14">
        <v>11</v>
      </c>
      <c r="AZ19" s="14">
        <v>2</v>
      </c>
      <c r="BA19" s="14">
        <v>16</v>
      </c>
      <c r="BB19" s="14">
        <v>27</v>
      </c>
      <c r="BC19" s="14">
        <v>18</v>
      </c>
      <c r="BD19" s="14">
        <v>9</v>
      </c>
      <c r="BE19" s="14">
        <v>29</v>
      </c>
      <c r="BF19" s="14">
        <v>18</v>
      </c>
      <c r="BG19" s="14">
        <v>6</v>
      </c>
      <c r="BH19" s="14">
        <v>5</v>
      </c>
      <c r="BI19" s="14">
        <v>645</v>
      </c>
      <c r="BJ19" s="4"/>
      <c r="BK19" s="4"/>
      <c r="BL19" s="4"/>
      <c r="BM19" s="44"/>
    </row>
    <row r="20" spans="1:65" ht="15" thickBot="1" x14ac:dyDescent="0.35">
      <c r="A20" s="13" t="s">
        <v>40</v>
      </c>
      <c r="B20" s="14">
        <v>13</v>
      </c>
      <c r="C20" s="14">
        <v>22</v>
      </c>
      <c r="D20" s="14">
        <v>7</v>
      </c>
      <c r="E20" s="14">
        <v>7</v>
      </c>
      <c r="F20" s="14">
        <v>6</v>
      </c>
      <c r="G20" s="14">
        <v>10</v>
      </c>
      <c r="H20" s="14">
        <v>18</v>
      </c>
      <c r="I20" s="14">
        <v>16</v>
      </c>
      <c r="J20" s="14">
        <v>14</v>
      </c>
      <c r="K20" s="14">
        <v>6</v>
      </c>
      <c r="L20" s="14">
        <v>22</v>
      </c>
      <c r="M20" s="14">
        <v>18</v>
      </c>
      <c r="N20" s="14">
        <v>22</v>
      </c>
      <c r="O20" s="14">
        <v>25</v>
      </c>
      <c r="P20" s="14">
        <v>7</v>
      </c>
      <c r="Q20" s="14">
        <v>22</v>
      </c>
      <c r="R20" s="14">
        <v>20</v>
      </c>
      <c r="S20" s="14">
        <v>21</v>
      </c>
      <c r="T20" s="14">
        <v>9</v>
      </c>
      <c r="U20" s="14">
        <v>24</v>
      </c>
      <c r="V20" s="14">
        <v>17</v>
      </c>
      <c r="W20" s="14">
        <v>24</v>
      </c>
      <c r="X20" s="14">
        <v>27</v>
      </c>
      <c r="Y20" s="14">
        <v>27</v>
      </c>
      <c r="Z20" s="14">
        <v>23</v>
      </c>
      <c r="AA20" s="14">
        <v>27</v>
      </c>
      <c r="AB20" s="14">
        <v>1538</v>
      </c>
      <c r="AC20" s="4"/>
      <c r="AD20" s="4"/>
      <c r="AE20" s="4"/>
      <c r="AF20" s="20"/>
      <c r="AH20" s="13" t="s">
        <v>40</v>
      </c>
      <c r="AI20" s="14">
        <v>17</v>
      </c>
      <c r="AJ20" s="14">
        <v>8</v>
      </c>
      <c r="AK20" s="14">
        <v>23</v>
      </c>
      <c r="AL20" s="14">
        <v>23</v>
      </c>
      <c r="AM20" s="14">
        <v>24</v>
      </c>
      <c r="AN20" s="14">
        <v>20</v>
      </c>
      <c r="AO20" s="14">
        <v>12</v>
      </c>
      <c r="AP20" s="14">
        <v>14</v>
      </c>
      <c r="AQ20" s="14">
        <v>16</v>
      </c>
      <c r="AR20" s="14">
        <v>24</v>
      </c>
      <c r="AS20" s="14">
        <v>8</v>
      </c>
      <c r="AT20" s="14">
        <v>12</v>
      </c>
      <c r="AU20" s="14">
        <v>8</v>
      </c>
      <c r="AV20" s="14">
        <v>5</v>
      </c>
      <c r="AW20" s="14">
        <v>23</v>
      </c>
      <c r="AX20" s="14">
        <v>8</v>
      </c>
      <c r="AY20" s="14">
        <v>10</v>
      </c>
      <c r="AZ20" s="14">
        <v>9</v>
      </c>
      <c r="BA20" s="14">
        <v>21</v>
      </c>
      <c r="BB20" s="14">
        <v>6</v>
      </c>
      <c r="BC20" s="14">
        <v>13</v>
      </c>
      <c r="BD20" s="14">
        <v>6</v>
      </c>
      <c r="BE20" s="14">
        <v>3</v>
      </c>
      <c r="BF20" s="14">
        <v>3</v>
      </c>
      <c r="BG20" s="14">
        <v>7</v>
      </c>
      <c r="BH20" s="14">
        <v>3</v>
      </c>
      <c r="BI20" s="14">
        <v>1538</v>
      </c>
      <c r="BJ20" s="4"/>
      <c r="BK20" s="4"/>
      <c r="BL20" s="4"/>
      <c r="BM20" s="44"/>
    </row>
    <row r="21" spans="1:65" ht="15" thickBot="1" x14ac:dyDescent="0.35">
      <c r="A21" s="13" t="s">
        <v>41</v>
      </c>
      <c r="B21" s="14">
        <v>12</v>
      </c>
      <c r="C21" s="14">
        <v>7</v>
      </c>
      <c r="D21" s="14">
        <v>21</v>
      </c>
      <c r="E21" s="14">
        <v>9</v>
      </c>
      <c r="F21" s="14">
        <v>3</v>
      </c>
      <c r="G21" s="14">
        <v>11</v>
      </c>
      <c r="H21" s="14">
        <v>8</v>
      </c>
      <c r="I21" s="14">
        <v>7</v>
      </c>
      <c r="J21" s="14">
        <v>9</v>
      </c>
      <c r="K21" s="14">
        <v>9</v>
      </c>
      <c r="L21" s="14">
        <v>10</v>
      </c>
      <c r="M21" s="14">
        <v>3</v>
      </c>
      <c r="N21" s="14">
        <v>3</v>
      </c>
      <c r="O21" s="14">
        <v>18</v>
      </c>
      <c r="P21" s="14">
        <v>20</v>
      </c>
      <c r="Q21" s="14">
        <v>5</v>
      </c>
      <c r="R21" s="14">
        <v>14</v>
      </c>
      <c r="S21" s="14">
        <v>20</v>
      </c>
      <c r="T21" s="14">
        <v>4</v>
      </c>
      <c r="U21" s="14">
        <v>19</v>
      </c>
      <c r="V21" s="14">
        <v>8</v>
      </c>
      <c r="W21" s="14">
        <v>17</v>
      </c>
      <c r="X21" s="14">
        <v>5</v>
      </c>
      <c r="Y21" s="14">
        <v>9</v>
      </c>
      <c r="Z21" s="14">
        <v>11</v>
      </c>
      <c r="AA21" s="14">
        <v>23</v>
      </c>
      <c r="AB21" s="14">
        <v>1051</v>
      </c>
      <c r="AC21" s="4"/>
      <c r="AD21" s="4"/>
      <c r="AE21" s="4"/>
      <c r="AF21" s="20"/>
      <c r="AH21" s="13" t="s">
        <v>41</v>
      </c>
      <c r="AI21" s="14">
        <v>18</v>
      </c>
      <c r="AJ21" s="14">
        <v>23</v>
      </c>
      <c r="AK21" s="14">
        <v>9</v>
      </c>
      <c r="AL21" s="14">
        <v>21</v>
      </c>
      <c r="AM21" s="14">
        <v>27</v>
      </c>
      <c r="AN21" s="14">
        <v>19</v>
      </c>
      <c r="AO21" s="14">
        <v>22</v>
      </c>
      <c r="AP21" s="14">
        <v>23</v>
      </c>
      <c r="AQ21" s="14">
        <v>21</v>
      </c>
      <c r="AR21" s="14">
        <v>21</v>
      </c>
      <c r="AS21" s="14">
        <v>20</v>
      </c>
      <c r="AT21" s="14">
        <v>27</v>
      </c>
      <c r="AU21" s="14">
        <v>27</v>
      </c>
      <c r="AV21" s="14">
        <v>12</v>
      </c>
      <c r="AW21" s="14">
        <v>10</v>
      </c>
      <c r="AX21" s="14">
        <v>25</v>
      </c>
      <c r="AY21" s="14">
        <v>16</v>
      </c>
      <c r="AZ21" s="14">
        <v>10</v>
      </c>
      <c r="BA21" s="14">
        <v>26</v>
      </c>
      <c r="BB21" s="14">
        <v>11</v>
      </c>
      <c r="BC21" s="14">
        <v>22</v>
      </c>
      <c r="BD21" s="14">
        <v>13</v>
      </c>
      <c r="BE21" s="14">
        <v>25</v>
      </c>
      <c r="BF21" s="14">
        <v>21</v>
      </c>
      <c r="BG21" s="14">
        <v>19</v>
      </c>
      <c r="BH21" s="14">
        <v>7</v>
      </c>
      <c r="BI21" s="14">
        <v>1051</v>
      </c>
      <c r="BJ21" s="4"/>
      <c r="BK21" s="4"/>
      <c r="BL21" s="4"/>
      <c r="BM21" s="44"/>
    </row>
    <row r="22" spans="1:65" ht="15" thickBot="1" x14ac:dyDescent="0.35">
      <c r="A22" s="13" t="s">
        <v>42</v>
      </c>
      <c r="B22" s="14">
        <v>20</v>
      </c>
      <c r="C22" s="14">
        <v>12</v>
      </c>
      <c r="D22" s="14">
        <v>17</v>
      </c>
      <c r="E22" s="14">
        <v>17</v>
      </c>
      <c r="F22" s="14">
        <v>12</v>
      </c>
      <c r="G22" s="14">
        <v>17</v>
      </c>
      <c r="H22" s="14">
        <v>14</v>
      </c>
      <c r="I22" s="14">
        <v>17</v>
      </c>
      <c r="J22" s="14">
        <v>20</v>
      </c>
      <c r="K22" s="14">
        <v>15</v>
      </c>
      <c r="L22" s="14">
        <v>15</v>
      </c>
      <c r="M22" s="14">
        <v>15</v>
      </c>
      <c r="N22" s="14">
        <v>21</v>
      </c>
      <c r="O22" s="14">
        <v>14</v>
      </c>
      <c r="P22" s="14">
        <v>18</v>
      </c>
      <c r="Q22" s="14">
        <v>16</v>
      </c>
      <c r="R22" s="14">
        <v>18</v>
      </c>
      <c r="S22" s="14">
        <v>15</v>
      </c>
      <c r="T22" s="14">
        <v>12</v>
      </c>
      <c r="U22" s="14">
        <v>14</v>
      </c>
      <c r="V22" s="14">
        <v>19</v>
      </c>
      <c r="W22" s="14">
        <v>18</v>
      </c>
      <c r="X22" s="14">
        <v>14</v>
      </c>
      <c r="Y22" s="14">
        <v>18</v>
      </c>
      <c r="Z22" s="14">
        <v>9</v>
      </c>
      <c r="AA22" s="14">
        <v>15</v>
      </c>
      <c r="AB22" s="14">
        <v>1030</v>
      </c>
      <c r="AC22" s="4"/>
      <c r="AD22" s="4"/>
      <c r="AE22" s="4"/>
      <c r="AF22" s="20"/>
      <c r="AH22" s="13" t="s">
        <v>42</v>
      </c>
      <c r="AI22" s="14">
        <v>10</v>
      </c>
      <c r="AJ22" s="14">
        <v>18</v>
      </c>
      <c r="AK22" s="14">
        <v>13</v>
      </c>
      <c r="AL22" s="14">
        <v>13</v>
      </c>
      <c r="AM22" s="14">
        <v>18</v>
      </c>
      <c r="AN22" s="14">
        <v>13</v>
      </c>
      <c r="AO22" s="14">
        <v>16</v>
      </c>
      <c r="AP22" s="14">
        <v>13</v>
      </c>
      <c r="AQ22" s="14">
        <v>10</v>
      </c>
      <c r="AR22" s="14">
        <v>15</v>
      </c>
      <c r="AS22" s="14">
        <v>15</v>
      </c>
      <c r="AT22" s="14">
        <v>15</v>
      </c>
      <c r="AU22" s="14">
        <v>9</v>
      </c>
      <c r="AV22" s="14">
        <v>16</v>
      </c>
      <c r="AW22" s="14">
        <v>12</v>
      </c>
      <c r="AX22" s="14">
        <v>14</v>
      </c>
      <c r="AY22" s="14">
        <v>12</v>
      </c>
      <c r="AZ22" s="14">
        <v>15</v>
      </c>
      <c r="BA22" s="14">
        <v>18</v>
      </c>
      <c r="BB22" s="14">
        <v>16</v>
      </c>
      <c r="BC22" s="14">
        <v>11</v>
      </c>
      <c r="BD22" s="14">
        <v>12</v>
      </c>
      <c r="BE22" s="14">
        <v>16</v>
      </c>
      <c r="BF22" s="14">
        <v>12</v>
      </c>
      <c r="BG22" s="14">
        <v>21</v>
      </c>
      <c r="BH22" s="14">
        <v>15</v>
      </c>
      <c r="BI22" s="14">
        <v>1030</v>
      </c>
      <c r="BJ22" s="4"/>
      <c r="BK22" s="4"/>
      <c r="BL22" s="4"/>
      <c r="BM22" s="44"/>
    </row>
    <row r="23" spans="1:65" ht="15" thickBot="1" x14ac:dyDescent="0.35">
      <c r="A23" s="13" t="s">
        <v>43</v>
      </c>
      <c r="B23" s="14">
        <v>15</v>
      </c>
      <c r="C23" s="14">
        <v>9</v>
      </c>
      <c r="D23" s="14">
        <v>22</v>
      </c>
      <c r="E23" s="14">
        <v>11</v>
      </c>
      <c r="F23" s="14">
        <v>9</v>
      </c>
      <c r="G23" s="14">
        <v>22</v>
      </c>
      <c r="H23" s="14">
        <v>7</v>
      </c>
      <c r="I23" s="14">
        <v>14</v>
      </c>
      <c r="J23" s="14">
        <v>4</v>
      </c>
      <c r="K23" s="14">
        <v>21</v>
      </c>
      <c r="L23" s="14">
        <v>23</v>
      </c>
      <c r="M23" s="14">
        <v>17</v>
      </c>
      <c r="N23" s="14">
        <v>15</v>
      </c>
      <c r="O23" s="14">
        <v>26</v>
      </c>
      <c r="P23" s="14">
        <v>9</v>
      </c>
      <c r="Q23" s="14">
        <v>24</v>
      </c>
      <c r="R23" s="14">
        <v>2</v>
      </c>
      <c r="S23" s="14">
        <v>8</v>
      </c>
      <c r="T23" s="14">
        <v>20</v>
      </c>
      <c r="U23" s="14">
        <v>29</v>
      </c>
      <c r="V23" s="14">
        <v>22</v>
      </c>
      <c r="W23" s="14">
        <v>19</v>
      </c>
      <c r="X23" s="14">
        <v>16</v>
      </c>
      <c r="Y23" s="14">
        <v>2</v>
      </c>
      <c r="Z23" s="14">
        <v>19</v>
      </c>
      <c r="AA23" s="14">
        <v>3</v>
      </c>
      <c r="AB23" s="14">
        <v>643</v>
      </c>
      <c r="AC23" s="4"/>
      <c r="AD23" s="4"/>
      <c r="AE23" s="4"/>
      <c r="AF23" s="20"/>
      <c r="AH23" s="13" t="s">
        <v>43</v>
      </c>
      <c r="AI23" s="14">
        <v>15</v>
      </c>
      <c r="AJ23" s="14">
        <v>21</v>
      </c>
      <c r="AK23" s="14">
        <v>8</v>
      </c>
      <c r="AL23" s="14">
        <v>19</v>
      </c>
      <c r="AM23" s="14">
        <v>21</v>
      </c>
      <c r="AN23" s="14">
        <v>8</v>
      </c>
      <c r="AO23" s="14">
        <v>23</v>
      </c>
      <c r="AP23" s="14">
        <v>16</v>
      </c>
      <c r="AQ23" s="14">
        <v>26</v>
      </c>
      <c r="AR23" s="14">
        <v>9</v>
      </c>
      <c r="AS23" s="14">
        <v>7</v>
      </c>
      <c r="AT23" s="14">
        <v>13</v>
      </c>
      <c r="AU23" s="14">
        <v>15</v>
      </c>
      <c r="AV23" s="14">
        <v>4</v>
      </c>
      <c r="AW23" s="14">
        <v>21</v>
      </c>
      <c r="AX23" s="14">
        <v>6</v>
      </c>
      <c r="AY23" s="14">
        <v>28</v>
      </c>
      <c r="AZ23" s="14">
        <v>22</v>
      </c>
      <c r="BA23" s="14">
        <v>10</v>
      </c>
      <c r="BB23" s="14">
        <v>1</v>
      </c>
      <c r="BC23" s="14">
        <v>8</v>
      </c>
      <c r="BD23" s="14">
        <v>11</v>
      </c>
      <c r="BE23" s="14">
        <v>14</v>
      </c>
      <c r="BF23" s="14">
        <v>28</v>
      </c>
      <c r="BG23" s="14">
        <v>11</v>
      </c>
      <c r="BH23" s="14">
        <v>27</v>
      </c>
      <c r="BI23" s="14">
        <v>643</v>
      </c>
      <c r="BJ23" s="4"/>
      <c r="BK23" s="4"/>
      <c r="BL23" s="4"/>
      <c r="BM23" s="44"/>
    </row>
    <row r="24" spans="1:65" ht="15" thickBot="1" x14ac:dyDescent="0.35">
      <c r="A24" s="13" t="s">
        <v>44</v>
      </c>
      <c r="B24" s="14">
        <v>16</v>
      </c>
      <c r="C24" s="14">
        <v>13</v>
      </c>
      <c r="D24" s="14">
        <v>24</v>
      </c>
      <c r="E24" s="14">
        <v>6</v>
      </c>
      <c r="F24" s="14">
        <v>28</v>
      </c>
      <c r="G24" s="14">
        <v>28</v>
      </c>
      <c r="H24" s="14">
        <v>26</v>
      </c>
      <c r="I24" s="14">
        <v>29</v>
      </c>
      <c r="J24" s="14">
        <v>22</v>
      </c>
      <c r="K24" s="14">
        <v>10</v>
      </c>
      <c r="L24" s="14">
        <v>28</v>
      </c>
      <c r="M24" s="14">
        <v>22</v>
      </c>
      <c r="N24" s="14">
        <v>11</v>
      </c>
      <c r="O24" s="14">
        <v>13</v>
      </c>
      <c r="P24" s="14">
        <v>2</v>
      </c>
      <c r="Q24" s="14">
        <v>10</v>
      </c>
      <c r="R24" s="14">
        <v>8</v>
      </c>
      <c r="S24" s="14">
        <v>16</v>
      </c>
      <c r="T24" s="14">
        <v>22</v>
      </c>
      <c r="U24" s="14">
        <v>2</v>
      </c>
      <c r="V24" s="14">
        <v>18</v>
      </c>
      <c r="W24" s="14">
        <v>25</v>
      </c>
      <c r="X24" s="14">
        <v>23</v>
      </c>
      <c r="Y24" s="14">
        <v>26</v>
      </c>
      <c r="Z24" s="14">
        <v>16</v>
      </c>
      <c r="AA24" s="14">
        <v>29</v>
      </c>
      <c r="AB24" s="14">
        <v>809</v>
      </c>
      <c r="AC24" s="4"/>
      <c r="AD24" s="4"/>
      <c r="AE24" s="4"/>
      <c r="AF24" s="20"/>
      <c r="AH24" s="13" t="s">
        <v>44</v>
      </c>
      <c r="AI24" s="14">
        <v>14</v>
      </c>
      <c r="AJ24" s="14">
        <v>17</v>
      </c>
      <c r="AK24" s="14">
        <v>6</v>
      </c>
      <c r="AL24" s="14">
        <v>24</v>
      </c>
      <c r="AM24" s="14">
        <v>2</v>
      </c>
      <c r="AN24" s="14">
        <v>2</v>
      </c>
      <c r="AO24" s="14">
        <v>4</v>
      </c>
      <c r="AP24" s="14">
        <v>1</v>
      </c>
      <c r="AQ24" s="14">
        <v>8</v>
      </c>
      <c r="AR24" s="14">
        <v>20</v>
      </c>
      <c r="AS24" s="14">
        <v>2</v>
      </c>
      <c r="AT24" s="14">
        <v>8</v>
      </c>
      <c r="AU24" s="14">
        <v>19</v>
      </c>
      <c r="AV24" s="14">
        <v>17</v>
      </c>
      <c r="AW24" s="14">
        <v>28</v>
      </c>
      <c r="AX24" s="14">
        <v>20</v>
      </c>
      <c r="AY24" s="14">
        <v>22</v>
      </c>
      <c r="AZ24" s="14">
        <v>14</v>
      </c>
      <c r="BA24" s="14">
        <v>8</v>
      </c>
      <c r="BB24" s="14">
        <v>28</v>
      </c>
      <c r="BC24" s="14">
        <v>12</v>
      </c>
      <c r="BD24" s="14">
        <v>5</v>
      </c>
      <c r="BE24" s="14">
        <v>7</v>
      </c>
      <c r="BF24" s="14">
        <v>4</v>
      </c>
      <c r="BG24" s="14">
        <v>14</v>
      </c>
      <c r="BH24" s="14">
        <v>1</v>
      </c>
      <c r="BI24" s="14">
        <v>809</v>
      </c>
      <c r="BJ24" s="4"/>
      <c r="BK24" s="4"/>
      <c r="BL24" s="4"/>
      <c r="BM24" s="44"/>
    </row>
    <row r="25" spans="1:65" ht="15" thickBot="1" x14ac:dyDescent="0.35">
      <c r="A25" s="13" t="s">
        <v>45</v>
      </c>
      <c r="B25" s="14">
        <v>21</v>
      </c>
      <c r="C25" s="14">
        <v>26</v>
      </c>
      <c r="D25" s="14">
        <v>26</v>
      </c>
      <c r="E25" s="14">
        <v>29</v>
      </c>
      <c r="F25" s="14">
        <v>22</v>
      </c>
      <c r="G25" s="14">
        <v>29</v>
      </c>
      <c r="H25" s="14">
        <v>24</v>
      </c>
      <c r="I25" s="14">
        <v>19</v>
      </c>
      <c r="J25" s="14">
        <v>13</v>
      </c>
      <c r="K25" s="14">
        <v>25</v>
      </c>
      <c r="L25" s="14">
        <v>29</v>
      </c>
      <c r="M25" s="14">
        <v>29</v>
      </c>
      <c r="N25" s="14">
        <v>17</v>
      </c>
      <c r="O25" s="14">
        <v>22</v>
      </c>
      <c r="P25" s="14">
        <v>28</v>
      </c>
      <c r="Q25" s="14">
        <v>13</v>
      </c>
      <c r="R25" s="14">
        <v>22</v>
      </c>
      <c r="S25" s="14">
        <v>27</v>
      </c>
      <c r="T25" s="14">
        <v>28</v>
      </c>
      <c r="U25" s="14">
        <v>8</v>
      </c>
      <c r="V25" s="14">
        <v>28</v>
      </c>
      <c r="W25" s="14">
        <v>28</v>
      </c>
      <c r="X25" s="14">
        <v>28</v>
      </c>
      <c r="Y25" s="14">
        <v>22</v>
      </c>
      <c r="Z25" s="14">
        <v>28</v>
      </c>
      <c r="AA25" s="14">
        <v>24</v>
      </c>
      <c r="AB25" s="14">
        <v>797</v>
      </c>
      <c r="AC25" s="4"/>
      <c r="AD25" s="4"/>
      <c r="AE25" s="4"/>
      <c r="AF25" s="20"/>
      <c r="AH25" s="13" t="s">
        <v>45</v>
      </c>
      <c r="AI25" s="14">
        <v>9</v>
      </c>
      <c r="AJ25" s="14">
        <v>4</v>
      </c>
      <c r="AK25" s="14">
        <v>4</v>
      </c>
      <c r="AL25" s="14">
        <v>1</v>
      </c>
      <c r="AM25" s="14">
        <v>8</v>
      </c>
      <c r="AN25" s="14">
        <v>1</v>
      </c>
      <c r="AO25" s="14">
        <v>6</v>
      </c>
      <c r="AP25" s="14">
        <v>11</v>
      </c>
      <c r="AQ25" s="14">
        <v>17</v>
      </c>
      <c r="AR25" s="14">
        <v>5</v>
      </c>
      <c r="AS25" s="14">
        <v>1</v>
      </c>
      <c r="AT25" s="14">
        <v>1</v>
      </c>
      <c r="AU25" s="14">
        <v>13</v>
      </c>
      <c r="AV25" s="14">
        <v>8</v>
      </c>
      <c r="AW25" s="14">
        <v>2</v>
      </c>
      <c r="AX25" s="14">
        <v>17</v>
      </c>
      <c r="AY25" s="14">
        <v>8</v>
      </c>
      <c r="AZ25" s="14">
        <v>3</v>
      </c>
      <c r="BA25" s="14">
        <v>2</v>
      </c>
      <c r="BB25" s="14">
        <v>22</v>
      </c>
      <c r="BC25" s="14">
        <v>2</v>
      </c>
      <c r="BD25" s="14">
        <v>2</v>
      </c>
      <c r="BE25" s="14">
        <v>2</v>
      </c>
      <c r="BF25" s="14">
        <v>8</v>
      </c>
      <c r="BG25" s="14">
        <v>2</v>
      </c>
      <c r="BH25" s="14">
        <v>6</v>
      </c>
      <c r="BI25" s="14">
        <v>797</v>
      </c>
      <c r="BJ25" s="4"/>
      <c r="BK25" s="4"/>
      <c r="BL25" s="4"/>
      <c r="BM25" s="44"/>
    </row>
    <row r="26" spans="1:65" ht="15" thickBot="1" x14ac:dyDescent="0.35">
      <c r="A26" s="13" t="s">
        <v>46</v>
      </c>
      <c r="B26" s="14">
        <v>17</v>
      </c>
      <c r="C26" s="14">
        <v>11</v>
      </c>
      <c r="D26" s="14">
        <v>23</v>
      </c>
      <c r="E26" s="14">
        <v>13</v>
      </c>
      <c r="F26" s="14">
        <v>16</v>
      </c>
      <c r="G26" s="14">
        <v>26</v>
      </c>
      <c r="H26" s="14">
        <v>13</v>
      </c>
      <c r="I26" s="14">
        <v>21</v>
      </c>
      <c r="J26" s="14">
        <v>6</v>
      </c>
      <c r="K26" s="14">
        <v>19</v>
      </c>
      <c r="L26" s="14">
        <v>27</v>
      </c>
      <c r="M26" s="14">
        <v>21</v>
      </c>
      <c r="N26" s="14">
        <v>13</v>
      </c>
      <c r="O26" s="14">
        <v>21</v>
      </c>
      <c r="P26" s="14">
        <v>12</v>
      </c>
      <c r="Q26" s="14">
        <v>17</v>
      </c>
      <c r="R26" s="14">
        <v>7</v>
      </c>
      <c r="S26" s="14">
        <v>13</v>
      </c>
      <c r="T26" s="14">
        <v>21</v>
      </c>
      <c r="U26" s="14">
        <v>21</v>
      </c>
      <c r="V26" s="14">
        <v>23</v>
      </c>
      <c r="W26" s="14">
        <v>22</v>
      </c>
      <c r="X26" s="14">
        <v>22</v>
      </c>
      <c r="Y26" s="14">
        <v>7</v>
      </c>
      <c r="Z26" s="14">
        <v>21</v>
      </c>
      <c r="AA26" s="14">
        <v>11</v>
      </c>
      <c r="AB26" s="14">
        <v>712</v>
      </c>
      <c r="AC26" s="4"/>
      <c r="AD26" s="4"/>
      <c r="AE26" s="4"/>
      <c r="AF26" s="20"/>
      <c r="AH26" s="13" t="s">
        <v>46</v>
      </c>
      <c r="AI26" s="14">
        <v>13</v>
      </c>
      <c r="AJ26" s="14">
        <v>19</v>
      </c>
      <c r="AK26" s="14">
        <v>7</v>
      </c>
      <c r="AL26" s="14">
        <v>17</v>
      </c>
      <c r="AM26" s="14">
        <v>14</v>
      </c>
      <c r="AN26" s="14">
        <v>4</v>
      </c>
      <c r="AO26" s="14">
        <v>17</v>
      </c>
      <c r="AP26" s="14">
        <v>9</v>
      </c>
      <c r="AQ26" s="14">
        <v>24</v>
      </c>
      <c r="AR26" s="14">
        <v>11</v>
      </c>
      <c r="AS26" s="14">
        <v>3</v>
      </c>
      <c r="AT26" s="14">
        <v>9</v>
      </c>
      <c r="AU26" s="14">
        <v>17</v>
      </c>
      <c r="AV26" s="14">
        <v>9</v>
      </c>
      <c r="AW26" s="14">
        <v>18</v>
      </c>
      <c r="AX26" s="14">
        <v>13</v>
      </c>
      <c r="AY26" s="14">
        <v>23</v>
      </c>
      <c r="AZ26" s="14">
        <v>17</v>
      </c>
      <c r="BA26" s="14">
        <v>9</v>
      </c>
      <c r="BB26" s="14">
        <v>9</v>
      </c>
      <c r="BC26" s="14">
        <v>7</v>
      </c>
      <c r="BD26" s="14">
        <v>8</v>
      </c>
      <c r="BE26" s="14">
        <v>8</v>
      </c>
      <c r="BF26" s="14">
        <v>23</v>
      </c>
      <c r="BG26" s="14">
        <v>9</v>
      </c>
      <c r="BH26" s="14">
        <v>19</v>
      </c>
      <c r="BI26" s="14">
        <v>712</v>
      </c>
      <c r="BJ26" s="4"/>
      <c r="BK26" s="4"/>
      <c r="BL26" s="4"/>
      <c r="BM26" s="44"/>
    </row>
    <row r="27" spans="1:65" ht="15" thickBot="1" x14ac:dyDescent="0.35">
      <c r="A27" s="13" t="s">
        <v>47</v>
      </c>
      <c r="B27" s="14">
        <v>1</v>
      </c>
      <c r="C27" s="14">
        <v>5</v>
      </c>
      <c r="D27" s="14">
        <v>4</v>
      </c>
      <c r="E27" s="14">
        <v>2</v>
      </c>
      <c r="F27" s="14">
        <v>7</v>
      </c>
      <c r="G27" s="14">
        <v>4</v>
      </c>
      <c r="H27" s="14">
        <v>3</v>
      </c>
      <c r="I27" s="14">
        <v>13</v>
      </c>
      <c r="J27" s="14">
        <v>1</v>
      </c>
      <c r="K27" s="14">
        <v>4</v>
      </c>
      <c r="L27" s="14">
        <v>7</v>
      </c>
      <c r="M27" s="14">
        <v>2</v>
      </c>
      <c r="N27" s="14">
        <v>2</v>
      </c>
      <c r="O27" s="14">
        <v>11</v>
      </c>
      <c r="P27" s="14">
        <v>1</v>
      </c>
      <c r="Q27" s="14">
        <v>12</v>
      </c>
      <c r="R27" s="14">
        <v>12</v>
      </c>
      <c r="S27" s="14">
        <v>1</v>
      </c>
      <c r="T27" s="14">
        <v>7</v>
      </c>
      <c r="U27" s="14">
        <v>17</v>
      </c>
      <c r="V27" s="14">
        <v>5</v>
      </c>
      <c r="W27" s="14">
        <v>1</v>
      </c>
      <c r="X27" s="14">
        <v>4</v>
      </c>
      <c r="Y27" s="14">
        <v>1</v>
      </c>
      <c r="Z27" s="14">
        <v>7</v>
      </c>
      <c r="AA27" s="14">
        <v>7</v>
      </c>
      <c r="AB27" s="14">
        <v>1460</v>
      </c>
      <c r="AC27" s="4"/>
      <c r="AD27" s="4"/>
      <c r="AE27" s="4"/>
      <c r="AF27" s="20"/>
      <c r="AH27" s="13" t="s">
        <v>47</v>
      </c>
      <c r="AI27" s="14">
        <v>29</v>
      </c>
      <c r="AJ27" s="14">
        <v>25</v>
      </c>
      <c r="AK27" s="14">
        <v>26</v>
      </c>
      <c r="AL27" s="14">
        <v>28</v>
      </c>
      <c r="AM27" s="14">
        <v>23</v>
      </c>
      <c r="AN27" s="14">
        <v>26</v>
      </c>
      <c r="AO27" s="14">
        <v>27</v>
      </c>
      <c r="AP27" s="14">
        <v>17</v>
      </c>
      <c r="AQ27" s="14">
        <v>29</v>
      </c>
      <c r="AR27" s="14">
        <v>26</v>
      </c>
      <c r="AS27" s="14">
        <v>23</v>
      </c>
      <c r="AT27" s="14">
        <v>28</v>
      </c>
      <c r="AU27" s="14">
        <v>28</v>
      </c>
      <c r="AV27" s="14">
        <v>19</v>
      </c>
      <c r="AW27" s="14">
        <v>29</v>
      </c>
      <c r="AX27" s="14">
        <v>18</v>
      </c>
      <c r="AY27" s="14">
        <v>18</v>
      </c>
      <c r="AZ27" s="14">
        <v>29</v>
      </c>
      <c r="BA27" s="14">
        <v>23</v>
      </c>
      <c r="BB27" s="14">
        <v>13</v>
      </c>
      <c r="BC27" s="14">
        <v>25</v>
      </c>
      <c r="BD27" s="14">
        <v>29</v>
      </c>
      <c r="BE27" s="14">
        <v>26</v>
      </c>
      <c r="BF27" s="14">
        <v>29</v>
      </c>
      <c r="BG27" s="14">
        <v>23</v>
      </c>
      <c r="BH27" s="14">
        <v>23</v>
      </c>
      <c r="BI27" s="14">
        <v>1460</v>
      </c>
      <c r="BJ27" s="4"/>
      <c r="BK27" s="4"/>
      <c r="BL27" s="4"/>
      <c r="BM27" s="44"/>
    </row>
    <row r="28" spans="1:65" ht="15" thickBot="1" x14ac:dyDescent="0.35">
      <c r="A28" s="13" t="s">
        <v>48</v>
      </c>
      <c r="B28" s="14">
        <v>14</v>
      </c>
      <c r="C28" s="14">
        <v>25</v>
      </c>
      <c r="D28" s="14">
        <v>20</v>
      </c>
      <c r="E28" s="14">
        <v>27</v>
      </c>
      <c r="F28" s="14">
        <v>27</v>
      </c>
      <c r="G28" s="14">
        <v>18</v>
      </c>
      <c r="H28" s="14">
        <v>29</v>
      </c>
      <c r="I28" s="14">
        <v>15</v>
      </c>
      <c r="J28" s="14">
        <v>29</v>
      </c>
      <c r="K28" s="14">
        <v>27</v>
      </c>
      <c r="L28" s="14">
        <v>6</v>
      </c>
      <c r="M28" s="14">
        <v>23</v>
      </c>
      <c r="N28" s="14">
        <v>14</v>
      </c>
      <c r="O28" s="14">
        <v>1</v>
      </c>
      <c r="P28" s="14">
        <v>29</v>
      </c>
      <c r="Q28" s="14">
        <v>23</v>
      </c>
      <c r="R28" s="14">
        <v>1</v>
      </c>
      <c r="S28" s="14">
        <v>18</v>
      </c>
      <c r="T28" s="14">
        <v>23</v>
      </c>
      <c r="U28" s="14">
        <v>10</v>
      </c>
      <c r="V28" s="14">
        <v>10</v>
      </c>
      <c r="W28" s="14">
        <v>20</v>
      </c>
      <c r="X28" s="14">
        <v>20</v>
      </c>
      <c r="Y28" s="14">
        <v>23</v>
      </c>
      <c r="Z28" s="14">
        <v>29</v>
      </c>
      <c r="AA28" s="14">
        <v>21</v>
      </c>
      <c r="AB28" s="14">
        <v>67</v>
      </c>
      <c r="AC28" s="4"/>
      <c r="AD28" s="4"/>
      <c r="AE28" s="4"/>
      <c r="AF28" s="20"/>
      <c r="AH28" s="13" t="s">
        <v>48</v>
      </c>
      <c r="AI28" s="14">
        <v>16</v>
      </c>
      <c r="AJ28" s="14">
        <v>5</v>
      </c>
      <c r="AK28" s="14">
        <v>10</v>
      </c>
      <c r="AL28" s="14">
        <v>3</v>
      </c>
      <c r="AM28" s="14">
        <v>3</v>
      </c>
      <c r="AN28" s="14">
        <v>12</v>
      </c>
      <c r="AO28" s="14">
        <v>1</v>
      </c>
      <c r="AP28" s="14">
        <v>15</v>
      </c>
      <c r="AQ28" s="14">
        <v>1</v>
      </c>
      <c r="AR28" s="14">
        <v>3</v>
      </c>
      <c r="AS28" s="14">
        <v>24</v>
      </c>
      <c r="AT28" s="14">
        <v>7</v>
      </c>
      <c r="AU28" s="14">
        <v>16</v>
      </c>
      <c r="AV28" s="14">
        <v>29</v>
      </c>
      <c r="AW28" s="14">
        <v>1</v>
      </c>
      <c r="AX28" s="14">
        <v>7</v>
      </c>
      <c r="AY28" s="14">
        <v>29</v>
      </c>
      <c r="AZ28" s="14">
        <v>12</v>
      </c>
      <c r="BA28" s="14">
        <v>7</v>
      </c>
      <c r="BB28" s="14">
        <v>20</v>
      </c>
      <c r="BC28" s="14">
        <v>20</v>
      </c>
      <c r="BD28" s="14">
        <v>10</v>
      </c>
      <c r="BE28" s="14">
        <v>10</v>
      </c>
      <c r="BF28" s="14">
        <v>7</v>
      </c>
      <c r="BG28" s="14">
        <v>1</v>
      </c>
      <c r="BH28" s="14">
        <v>9</v>
      </c>
      <c r="BI28" s="14">
        <v>67</v>
      </c>
      <c r="BJ28" s="4"/>
      <c r="BK28" s="4"/>
      <c r="BL28" s="4"/>
      <c r="BM28" s="44"/>
    </row>
    <row r="29" spans="1:65" ht="15" thickBot="1" x14ac:dyDescent="0.35">
      <c r="A29" s="13" t="s">
        <v>49</v>
      </c>
      <c r="B29" s="14">
        <v>10</v>
      </c>
      <c r="C29" s="14">
        <v>29</v>
      </c>
      <c r="D29" s="14">
        <v>6</v>
      </c>
      <c r="E29" s="14">
        <v>28</v>
      </c>
      <c r="F29" s="14">
        <v>10</v>
      </c>
      <c r="G29" s="14">
        <v>15</v>
      </c>
      <c r="H29" s="14">
        <v>27</v>
      </c>
      <c r="I29" s="14">
        <v>23</v>
      </c>
      <c r="J29" s="14">
        <v>18</v>
      </c>
      <c r="K29" s="14">
        <v>20</v>
      </c>
      <c r="L29" s="14">
        <v>24</v>
      </c>
      <c r="M29" s="14">
        <v>24</v>
      </c>
      <c r="N29" s="14">
        <v>12</v>
      </c>
      <c r="O29" s="14">
        <v>17</v>
      </c>
      <c r="P29" s="14">
        <v>16</v>
      </c>
      <c r="Q29" s="14">
        <v>26</v>
      </c>
      <c r="R29" s="14">
        <v>3</v>
      </c>
      <c r="S29" s="14">
        <v>10</v>
      </c>
      <c r="T29" s="14">
        <v>27</v>
      </c>
      <c r="U29" s="14">
        <v>16</v>
      </c>
      <c r="V29" s="14">
        <v>15</v>
      </c>
      <c r="W29" s="14">
        <v>13</v>
      </c>
      <c r="X29" s="14">
        <v>21</v>
      </c>
      <c r="Y29" s="14">
        <v>16</v>
      </c>
      <c r="Z29" s="14">
        <v>13</v>
      </c>
      <c r="AA29" s="14">
        <v>28</v>
      </c>
      <c r="AB29" s="14">
        <v>1330</v>
      </c>
      <c r="AC29" s="4"/>
      <c r="AD29" s="4"/>
      <c r="AE29" s="4"/>
      <c r="AF29" s="20"/>
      <c r="AH29" s="13" t="s">
        <v>49</v>
      </c>
      <c r="AI29" s="14">
        <v>20</v>
      </c>
      <c r="AJ29" s="14">
        <v>1</v>
      </c>
      <c r="AK29" s="14">
        <v>24</v>
      </c>
      <c r="AL29" s="14">
        <v>2</v>
      </c>
      <c r="AM29" s="14">
        <v>20</v>
      </c>
      <c r="AN29" s="14">
        <v>15</v>
      </c>
      <c r="AO29" s="14">
        <v>3</v>
      </c>
      <c r="AP29" s="14">
        <v>7</v>
      </c>
      <c r="AQ29" s="14">
        <v>12</v>
      </c>
      <c r="AR29" s="14">
        <v>10</v>
      </c>
      <c r="AS29" s="14">
        <v>6</v>
      </c>
      <c r="AT29" s="14">
        <v>6</v>
      </c>
      <c r="AU29" s="14">
        <v>18</v>
      </c>
      <c r="AV29" s="14">
        <v>13</v>
      </c>
      <c r="AW29" s="14">
        <v>14</v>
      </c>
      <c r="AX29" s="14">
        <v>4</v>
      </c>
      <c r="AY29" s="14">
        <v>27</v>
      </c>
      <c r="AZ29" s="14">
        <v>20</v>
      </c>
      <c r="BA29" s="14">
        <v>3</v>
      </c>
      <c r="BB29" s="14">
        <v>14</v>
      </c>
      <c r="BC29" s="14">
        <v>15</v>
      </c>
      <c r="BD29" s="14">
        <v>17</v>
      </c>
      <c r="BE29" s="14">
        <v>9</v>
      </c>
      <c r="BF29" s="14">
        <v>14</v>
      </c>
      <c r="BG29" s="14">
        <v>17</v>
      </c>
      <c r="BH29" s="14">
        <v>2</v>
      </c>
      <c r="BI29" s="14">
        <v>1330</v>
      </c>
      <c r="BJ29" s="4"/>
      <c r="BK29" s="4"/>
      <c r="BL29" s="4"/>
      <c r="BM29" s="44"/>
    </row>
    <row r="30" spans="1:65" ht="15" thickBot="1" x14ac:dyDescent="0.35">
      <c r="A30" s="13" t="s">
        <v>50</v>
      </c>
      <c r="B30" s="14">
        <v>5</v>
      </c>
      <c r="C30" s="14">
        <v>19</v>
      </c>
      <c r="D30" s="14">
        <v>8</v>
      </c>
      <c r="E30" s="14">
        <v>14</v>
      </c>
      <c r="F30" s="14">
        <v>14</v>
      </c>
      <c r="G30" s="14">
        <v>8</v>
      </c>
      <c r="H30" s="14">
        <v>20</v>
      </c>
      <c r="I30" s="14">
        <v>18</v>
      </c>
      <c r="J30" s="14">
        <v>15</v>
      </c>
      <c r="K30" s="14">
        <v>14</v>
      </c>
      <c r="L30" s="14">
        <v>17</v>
      </c>
      <c r="M30" s="14">
        <v>13</v>
      </c>
      <c r="N30" s="14">
        <v>5</v>
      </c>
      <c r="O30" s="14">
        <v>5</v>
      </c>
      <c r="P30" s="14">
        <v>8</v>
      </c>
      <c r="Q30" s="14">
        <v>21</v>
      </c>
      <c r="R30" s="14">
        <v>4</v>
      </c>
      <c r="S30" s="14">
        <v>5</v>
      </c>
      <c r="T30" s="14">
        <v>18</v>
      </c>
      <c r="U30" s="14">
        <v>13</v>
      </c>
      <c r="V30" s="14">
        <v>7</v>
      </c>
      <c r="W30" s="14">
        <v>5</v>
      </c>
      <c r="X30" s="14">
        <v>13</v>
      </c>
      <c r="Y30" s="14">
        <v>5</v>
      </c>
      <c r="Z30" s="14">
        <v>15</v>
      </c>
      <c r="AA30" s="14">
        <v>22</v>
      </c>
      <c r="AB30" s="14">
        <v>1053</v>
      </c>
      <c r="AC30" s="4"/>
      <c r="AD30" s="4"/>
      <c r="AE30" s="4"/>
      <c r="AF30" s="20"/>
      <c r="AH30" s="13" t="s">
        <v>50</v>
      </c>
      <c r="AI30" s="14">
        <v>25</v>
      </c>
      <c r="AJ30" s="14">
        <v>11</v>
      </c>
      <c r="AK30" s="14">
        <v>22</v>
      </c>
      <c r="AL30" s="14">
        <v>16</v>
      </c>
      <c r="AM30" s="14">
        <v>16</v>
      </c>
      <c r="AN30" s="14">
        <v>22</v>
      </c>
      <c r="AO30" s="14">
        <v>10</v>
      </c>
      <c r="AP30" s="14">
        <v>12</v>
      </c>
      <c r="AQ30" s="14">
        <v>15</v>
      </c>
      <c r="AR30" s="14">
        <v>16</v>
      </c>
      <c r="AS30" s="14">
        <v>13</v>
      </c>
      <c r="AT30" s="14">
        <v>17</v>
      </c>
      <c r="AU30" s="14">
        <v>25</v>
      </c>
      <c r="AV30" s="14">
        <v>25</v>
      </c>
      <c r="AW30" s="14">
        <v>22</v>
      </c>
      <c r="AX30" s="14">
        <v>9</v>
      </c>
      <c r="AY30" s="14">
        <v>26</v>
      </c>
      <c r="AZ30" s="14">
        <v>25</v>
      </c>
      <c r="BA30" s="14">
        <v>12</v>
      </c>
      <c r="BB30" s="14">
        <v>17</v>
      </c>
      <c r="BC30" s="14">
        <v>23</v>
      </c>
      <c r="BD30" s="14">
        <v>25</v>
      </c>
      <c r="BE30" s="14">
        <v>17</v>
      </c>
      <c r="BF30" s="14">
        <v>25</v>
      </c>
      <c r="BG30" s="14">
        <v>15</v>
      </c>
      <c r="BH30" s="14">
        <v>8</v>
      </c>
      <c r="BI30" s="14">
        <v>1053</v>
      </c>
      <c r="BJ30" s="4"/>
      <c r="BK30" s="4"/>
      <c r="BL30" s="4"/>
      <c r="BM30" s="44"/>
    </row>
    <row r="31" spans="1:65" ht="15" thickBot="1" x14ac:dyDescent="0.35">
      <c r="A31" s="13" t="s">
        <v>51</v>
      </c>
      <c r="B31" s="14">
        <v>11</v>
      </c>
      <c r="C31" s="14">
        <v>27</v>
      </c>
      <c r="D31" s="14">
        <v>2</v>
      </c>
      <c r="E31" s="14">
        <v>20</v>
      </c>
      <c r="F31" s="14">
        <v>29</v>
      </c>
      <c r="G31" s="14">
        <v>25</v>
      </c>
      <c r="H31" s="14">
        <v>25</v>
      </c>
      <c r="I31" s="14">
        <v>6</v>
      </c>
      <c r="J31" s="14">
        <v>21</v>
      </c>
      <c r="K31" s="14">
        <v>26</v>
      </c>
      <c r="L31" s="14">
        <v>18</v>
      </c>
      <c r="M31" s="14">
        <v>8</v>
      </c>
      <c r="N31" s="14">
        <v>19</v>
      </c>
      <c r="O31" s="14">
        <v>27</v>
      </c>
      <c r="P31" s="14">
        <v>15</v>
      </c>
      <c r="Q31" s="14">
        <v>14</v>
      </c>
      <c r="R31" s="14">
        <v>28</v>
      </c>
      <c r="S31" s="14">
        <v>29</v>
      </c>
      <c r="T31" s="14">
        <v>16</v>
      </c>
      <c r="U31" s="14">
        <v>9</v>
      </c>
      <c r="V31" s="14">
        <v>13</v>
      </c>
      <c r="W31" s="14">
        <v>4</v>
      </c>
      <c r="X31" s="14">
        <v>26</v>
      </c>
      <c r="Y31" s="14">
        <v>21</v>
      </c>
      <c r="Z31" s="14">
        <v>20</v>
      </c>
      <c r="AA31" s="14">
        <v>14</v>
      </c>
      <c r="AB31" s="14">
        <v>10771</v>
      </c>
      <c r="AC31" s="4"/>
      <c r="AD31" s="4"/>
      <c r="AE31" s="4"/>
      <c r="AF31" s="20"/>
      <c r="AH31" s="13" t="s">
        <v>51</v>
      </c>
      <c r="AI31" s="14">
        <v>19</v>
      </c>
      <c r="AJ31" s="14">
        <v>3</v>
      </c>
      <c r="AK31" s="14">
        <v>28</v>
      </c>
      <c r="AL31" s="14">
        <v>10</v>
      </c>
      <c r="AM31" s="14">
        <v>1</v>
      </c>
      <c r="AN31" s="14">
        <v>5</v>
      </c>
      <c r="AO31" s="14">
        <v>5</v>
      </c>
      <c r="AP31" s="14">
        <v>24</v>
      </c>
      <c r="AQ31" s="14">
        <v>9</v>
      </c>
      <c r="AR31" s="14">
        <v>4</v>
      </c>
      <c r="AS31" s="14">
        <v>12</v>
      </c>
      <c r="AT31" s="14">
        <v>22</v>
      </c>
      <c r="AU31" s="14">
        <v>11</v>
      </c>
      <c r="AV31" s="14">
        <v>3</v>
      </c>
      <c r="AW31" s="14">
        <v>15</v>
      </c>
      <c r="AX31" s="14">
        <v>16</v>
      </c>
      <c r="AY31" s="14">
        <v>2</v>
      </c>
      <c r="AZ31" s="14">
        <v>1</v>
      </c>
      <c r="BA31" s="14">
        <v>14</v>
      </c>
      <c r="BB31" s="14">
        <v>21</v>
      </c>
      <c r="BC31" s="14">
        <v>17</v>
      </c>
      <c r="BD31" s="14">
        <v>26</v>
      </c>
      <c r="BE31" s="14">
        <v>4</v>
      </c>
      <c r="BF31" s="14">
        <v>9</v>
      </c>
      <c r="BG31" s="14">
        <v>10</v>
      </c>
      <c r="BH31" s="14">
        <v>16</v>
      </c>
      <c r="BI31" s="14">
        <v>10771</v>
      </c>
      <c r="BJ31" s="4"/>
      <c r="BK31" s="4"/>
      <c r="BL31" s="4"/>
      <c r="BM31" s="44"/>
    </row>
    <row r="32" spans="1:65" ht="15" thickBot="1" x14ac:dyDescent="0.35">
      <c r="A32" s="13" t="s">
        <v>52</v>
      </c>
      <c r="B32" s="14">
        <v>19</v>
      </c>
      <c r="C32" s="14">
        <v>23</v>
      </c>
      <c r="D32" s="14">
        <v>27</v>
      </c>
      <c r="E32" s="14">
        <v>21</v>
      </c>
      <c r="F32" s="14">
        <v>19</v>
      </c>
      <c r="G32" s="14">
        <v>3</v>
      </c>
      <c r="H32" s="14">
        <v>23</v>
      </c>
      <c r="I32" s="14">
        <v>11</v>
      </c>
      <c r="J32" s="14">
        <v>16</v>
      </c>
      <c r="K32" s="14">
        <v>13</v>
      </c>
      <c r="L32" s="14">
        <v>13</v>
      </c>
      <c r="M32" s="14">
        <v>9</v>
      </c>
      <c r="N32" s="14">
        <v>24</v>
      </c>
      <c r="O32" s="14">
        <v>20</v>
      </c>
      <c r="P32" s="14">
        <v>25</v>
      </c>
      <c r="Q32" s="14">
        <v>8</v>
      </c>
      <c r="R32" s="14">
        <v>16</v>
      </c>
      <c r="S32" s="14">
        <v>24</v>
      </c>
      <c r="T32" s="14">
        <v>8</v>
      </c>
      <c r="U32" s="14">
        <v>4</v>
      </c>
      <c r="V32" s="14">
        <v>16</v>
      </c>
      <c r="W32" s="14">
        <v>10</v>
      </c>
      <c r="X32" s="14">
        <v>10</v>
      </c>
      <c r="Y32" s="14">
        <v>6</v>
      </c>
      <c r="Z32" s="14">
        <v>18</v>
      </c>
      <c r="AA32" s="14">
        <v>20</v>
      </c>
      <c r="AB32" s="14">
        <v>1415</v>
      </c>
      <c r="AC32" s="4"/>
      <c r="AD32" s="4"/>
      <c r="AE32" s="4"/>
      <c r="AF32" s="20"/>
      <c r="AH32" s="13" t="s">
        <v>52</v>
      </c>
      <c r="AI32" s="14">
        <v>11</v>
      </c>
      <c r="AJ32" s="14">
        <v>7</v>
      </c>
      <c r="AK32" s="14">
        <v>3</v>
      </c>
      <c r="AL32" s="14">
        <v>9</v>
      </c>
      <c r="AM32" s="14">
        <v>11</v>
      </c>
      <c r="AN32" s="14">
        <v>27</v>
      </c>
      <c r="AO32" s="14">
        <v>7</v>
      </c>
      <c r="AP32" s="14">
        <v>19</v>
      </c>
      <c r="AQ32" s="14">
        <v>14</v>
      </c>
      <c r="AR32" s="14">
        <v>17</v>
      </c>
      <c r="AS32" s="14">
        <v>17</v>
      </c>
      <c r="AT32" s="14">
        <v>21</v>
      </c>
      <c r="AU32" s="14">
        <v>6</v>
      </c>
      <c r="AV32" s="14">
        <v>10</v>
      </c>
      <c r="AW32" s="14">
        <v>5</v>
      </c>
      <c r="AX32" s="14">
        <v>22</v>
      </c>
      <c r="AY32" s="14">
        <v>14</v>
      </c>
      <c r="AZ32" s="14">
        <v>6</v>
      </c>
      <c r="BA32" s="14">
        <v>22</v>
      </c>
      <c r="BB32" s="14">
        <v>26</v>
      </c>
      <c r="BC32" s="14">
        <v>14</v>
      </c>
      <c r="BD32" s="14">
        <v>20</v>
      </c>
      <c r="BE32" s="14">
        <v>20</v>
      </c>
      <c r="BF32" s="14">
        <v>24</v>
      </c>
      <c r="BG32" s="14">
        <v>12</v>
      </c>
      <c r="BH32" s="14">
        <v>10</v>
      </c>
      <c r="BI32" s="14">
        <v>1415</v>
      </c>
      <c r="BJ32" s="4"/>
      <c r="BK32" s="4"/>
      <c r="BL32" s="4"/>
      <c r="BM32" s="44"/>
    </row>
    <row r="33" spans="1:65" ht="15" thickBot="1" x14ac:dyDescent="0.35">
      <c r="A33" s="13" t="s">
        <v>53</v>
      </c>
      <c r="B33" s="14">
        <v>2</v>
      </c>
      <c r="C33" s="14">
        <v>4</v>
      </c>
      <c r="D33" s="14">
        <v>11</v>
      </c>
      <c r="E33" s="14">
        <v>1</v>
      </c>
      <c r="F33" s="14">
        <v>2</v>
      </c>
      <c r="G33" s="14">
        <v>7</v>
      </c>
      <c r="H33" s="14">
        <v>4</v>
      </c>
      <c r="I33" s="14">
        <v>3</v>
      </c>
      <c r="J33" s="14">
        <v>5</v>
      </c>
      <c r="K33" s="14">
        <v>5</v>
      </c>
      <c r="L33" s="14">
        <v>4</v>
      </c>
      <c r="M33" s="14">
        <v>11</v>
      </c>
      <c r="N33" s="14">
        <v>4</v>
      </c>
      <c r="O33" s="14">
        <v>24</v>
      </c>
      <c r="P33" s="14">
        <v>13</v>
      </c>
      <c r="Q33" s="14">
        <v>2</v>
      </c>
      <c r="R33" s="14">
        <v>25</v>
      </c>
      <c r="S33" s="14">
        <v>19</v>
      </c>
      <c r="T33" s="14">
        <v>5</v>
      </c>
      <c r="U33" s="14">
        <v>7</v>
      </c>
      <c r="V33" s="14">
        <v>1</v>
      </c>
      <c r="W33" s="14">
        <v>16</v>
      </c>
      <c r="X33" s="14">
        <v>2</v>
      </c>
      <c r="Y33" s="14">
        <v>4</v>
      </c>
      <c r="Z33" s="14">
        <v>2</v>
      </c>
      <c r="AA33" s="14">
        <v>4</v>
      </c>
      <c r="AB33" s="14">
        <v>5028</v>
      </c>
      <c r="AC33" s="4"/>
      <c r="AD33" s="4"/>
      <c r="AE33" s="4"/>
      <c r="AF33" s="20"/>
      <c r="AH33" s="13" t="s">
        <v>53</v>
      </c>
      <c r="AI33" s="14">
        <v>28</v>
      </c>
      <c r="AJ33" s="14">
        <v>26</v>
      </c>
      <c r="AK33" s="14">
        <v>19</v>
      </c>
      <c r="AL33" s="14">
        <v>29</v>
      </c>
      <c r="AM33" s="14">
        <v>28</v>
      </c>
      <c r="AN33" s="14">
        <v>23</v>
      </c>
      <c r="AO33" s="14">
        <v>26</v>
      </c>
      <c r="AP33" s="14">
        <v>27</v>
      </c>
      <c r="AQ33" s="14">
        <v>25</v>
      </c>
      <c r="AR33" s="14">
        <v>25</v>
      </c>
      <c r="AS33" s="14">
        <v>26</v>
      </c>
      <c r="AT33" s="14">
        <v>19</v>
      </c>
      <c r="AU33" s="14">
        <v>26</v>
      </c>
      <c r="AV33" s="14">
        <v>6</v>
      </c>
      <c r="AW33" s="14">
        <v>17</v>
      </c>
      <c r="AX33" s="14">
        <v>28</v>
      </c>
      <c r="AY33" s="14">
        <v>5</v>
      </c>
      <c r="AZ33" s="14">
        <v>11</v>
      </c>
      <c r="BA33" s="14">
        <v>25</v>
      </c>
      <c r="BB33" s="14">
        <v>23</v>
      </c>
      <c r="BC33" s="14">
        <v>29</v>
      </c>
      <c r="BD33" s="14">
        <v>14</v>
      </c>
      <c r="BE33" s="14">
        <v>28</v>
      </c>
      <c r="BF33" s="14">
        <v>26</v>
      </c>
      <c r="BG33" s="14">
        <v>28</v>
      </c>
      <c r="BH33" s="14">
        <v>26</v>
      </c>
      <c r="BI33" s="14">
        <v>5028</v>
      </c>
      <c r="BJ33" s="4"/>
      <c r="BK33" s="4"/>
      <c r="BL33" s="4"/>
      <c r="BM33" s="44"/>
    </row>
    <row r="34" spans="1:65" ht="15" thickBot="1" x14ac:dyDescent="0.35">
      <c r="A34" s="13" t="s">
        <v>54</v>
      </c>
      <c r="B34" s="14">
        <v>6</v>
      </c>
      <c r="C34" s="14">
        <v>16</v>
      </c>
      <c r="D34" s="14">
        <v>10</v>
      </c>
      <c r="E34" s="14">
        <v>10</v>
      </c>
      <c r="F34" s="14">
        <v>11</v>
      </c>
      <c r="G34" s="14">
        <v>12</v>
      </c>
      <c r="H34" s="14">
        <v>12</v>
      </c>
      <c r="I34" s="14">
        <v>5</v>
      </c>
      <c r="J34" s="14">
        <v>12</v>
      </c>
      <c r="K34" s="14">
        <v>17</v>
      </c>
      <c r="L34" s="14">
        <v>9</v>
      </c>
      <c r="M34" s="14">
        <v>10</v>
      </c>
      <c r="N34" s="14">
        <v>16</v>
      </c>
      <c r="O34" s="14">
        <v>23</v>
      </c>
      <c r="P34" s="14">
        <v>17</v>
      </c>
      <c r="Q34" s="14">
        <v>6</v>
      </c>
      <c r="R34" s="14">
        <v>24</v>
      </c>
      <c r="S34" s="14">
        <v>23</v>
      </c>
      <c r="T34" s="14">
        <v>10</v>
      </c>
      <c r="U34" s="14">
        <v>6</v>
      </c>
      <c r="V34" s="14">
        <v>6</v>
      </c>
      <c r="W34" s="14">
        <v>9</v>
      </c>
      <c r="X34" s="14">
        <v>17</v>
      </c>
      <c r="Y34" s="14">
        <v>11</v>
      </c>
      <c r="Z34" s="14">
        <v>10</v>
      </c>
      <c r="AA34" s="14">
        <v>13</v>
      </c>
      <c r="AB34" s="14">
        <v>6351</v>
      </c>
      <c r="AC34" s="4"/>
      <c r="AD34" s="4"/>
      <c r="AE34" s="4"/>
      <c r="AF34" s="20"/>
      <c r="AH34" s="13" t="s">
        <v>54</v>
      </c>
      <c r="AI34" s="14">
        <v>24</v>
      </c>
      <c r="AJ34" s="14">
        <v>14</v>
      </c>
      <c r="AK34" s="14">
        <v>20</v>
      </c>
      <c r="AL34" s="14">
        <v>20</v>
      </c>
      <c r="AM34" s="14">
        <v>19</v>
      </c>
      <c r="AN34" s="14">
        <v>18</v>
      </c>
      <c r="AO34" s="14">
        <v>18</v>
      </c>
      <c r="AP34" s="14">
        <v>25</v>
      </c>
      <c r="AQ34" s="14">
        <v>18</v>
      </c>
      <c r="AR34" s="14">
        <v>13</v>
      </c>
      <c r="AS34" s="14">
        <v>21</v>
      </c>
      <c r="AT34" s="14">
        <v>20</v>
      </c>
      <c r="AU34" s="14">
        <v>14</v>
      </c>
      <c r="AV34" s="14">
        <v>7</v>
      </c>
      <c r="AW34" s="14">
        <v>13</v>
      </c>
      <c r="AX34" s="14">
        <v>24</v>
      </c>
      <c r="AY34" s="14">
        <v>6</v>
      </c>
      <c r="AZ34" s="14">
        <v>7</v>
      </c>
      <c r="BA34" s="14">
        <v>20</v>
      </c>
      <c r="BB34" s="14">
        <v>24</v>
      </c>
      <c r="BC34" s="14">
        <v>24</v>
      </c>
      <c r="BD34" s="14">
        <v>21</v>
      </c>
      <c r="BE34" s="14">
        <v>13</v>
      </c>
      <c r="BF34" s="14">
        <v>19</v>
      </c>
      <c r="BG34" s="14">
        <v>20</v>
      </c>
      <c r="BH34" s="14">
        <v>17</v>
      </c>
      <c r="BI34" s="14">
        <v>6351</v>
      </c>
      <c r="BJ34" s="4"/>
      <c r="BK34" s="4"/>
      <c r="BL34" s="4"/>
      <c r="BM34" s="44"/>
    </row>
    <row r="35" spans="1:65" ht="15" thickBot="1" x14ac:dyDescent="0.35">
      <c r="A35" s="13" t="s">
        <v>55</v>
      </c>
      <c r="B35" s="14">
        <v>7</v>
      </c>
      <c r="C35" s="14">
        <v>14</v>
      </c>
      <c r="D35" s="14">
        <v>15</v>
      </c>
      <c r="E35" s="14">
        <v>12</v>
      </c>
      <c r="F35" s="14">
        <v>15</v>
      </c>
      <c r="G35" s="14">
        <v>16</v>
      </c>
      <c r="H35" s="14">
        <v>16</v>
      </c>
      <c r="I35" s="14">
        <v>12</v>
      </c>
      <c r="J35" s="14">
        <v>10</v>
      </c>
      <c r="K35" s="14">
        <v>16</v>
      </c>
      <c r="L35" s="14">
        <v>20</v>
      </c>
      <c r="M35" s="14">
        <v>14</v>
      </c>
      <c r="N35" s="14">
        <v>9</v>
      </c>
      <c r="O35" s="14">
        <v>16</v>
      </c>
      <c r="P35" s="14">
        <v>14</v>
      </c>
      <c r="Q35" s="14">
        <v>15</v>
      </c>
      <c r="R35" s="14">
        <v>10</v>
      </c>
      <c r="S35" s="14">
        <v>12</v>
      </c>
      <c r="T35" s="14">
        <v>15</v>
      </c>
      <c r="U35" s="14">
        <v>12</v>
      </c>
      <c r="V35" s="14">
        <v>11</v>
      </c>
      <c r="W35" s="14">
        <v>12</v>
      </c>
      <c r="X35" s="14">
        <v>18</v>
      </c>
      <c r="Y35" s="14">
        <v>8</v>
      </c>
      <c r="Z35" s="14">
        <v>12</v>
      </c>
      <c r="AA35" s="14">
        <v>17</v>
      </c>
      <c r="AB35" s="14">
        <v>2671</v>
      </c>
      <c r="AC35" s="4"/>
      <c r="AD35" s="4"/>
      <c r="AE35" s="4"/>
      <c r="AF35" s="20"/>
      <c r="AH35" s="13" t="s">
        <v>55</v>
      </c>
      <c r="AI35" s="14">
        <v>23</v>
      </c>
      <c r="AJ35" s="14">
        <v>16</v>
      </c>
      <c r="AK35" s="14">
        <v>15</v>
      </c>
      <c r="AL35" s="14">
        <v>18</v>
      </c>
      <c r="AM35" s="14">
        <v>15</v>
      </c>
      <c r="AN35" s="14">
        <v>14</v>
      </c>
      <c r="AO35" s="14">
        <v>14</v>
      </c>
      <c r="AP35" s="14">
        <v>18</v>
      </c>
      <c r="AQ35" s="14">
        <v>20</v>
      </c>
      <c r="AR35" s="14">
        <v>14</v>
      </c>
      <c r="AS35" s="14">
        <v>10</v>
      </c>
      <c r="AT35" s="14">
        <v>16</v>
      </c>
      <c r="AU35" s="14">
        <v>21</v>
      </c>
      <c r="AV35" s="14">
        <v>14</v>
      </c>
      <c r="AW35" s="14">
        <v>16</v>
      </c>
      <c r="AX35" s="14">
        <v>15</v>
      </c>
      <c r="AY35" s="14">
        <v>20</v>
      </c>
      <c r="AZ35" s="14">
        <v>18</v>
      </c>
      <c r="BA35" s="14">
        <v>15</v>
      </c>
      <c r="BB35" s="14">
        <v>18</v>
      </c>
      <c r="BC35" s="14">
        <v>19</v>
      </c>
      <c r="BD35" s="14">
        <v>18</v>
      </c>
      <c r="BE35" s="14">
        <v>12</v>
      </c>
      <c r="BF35" s="14">
        <v>22</v>
      </c>
      <c r="BG35" s="14">
        <v>18</v>
      </c>
      <c r="BH35" s="14">
        <v>13</v>
      </c>
      <c r="BI35" s="14">
        <v>2671</v>
      </c>
      <c r="BJ35" s="4"/>
      <c r="BK35" s="4"/>
      <c r="BL35" s="4"/>
      <c r="BM35" s="44"/>
    </row>
    <row r="36" spans="1:65" ht="15" thickBot="1" x14ac:dyDescent="0.35">
      <c r="A36" s="13" t="s">
        <v>56</v>
      </c>
      <c r="B36" s="14">
        <v>9</v>
      </c>
      <c r="C36" s="14">
        <v>8</v>
      </c>
      <c r="D36" s="14">
        <v>16</v>
      </c>
      <c r="E36" s="14">
        <v>8</v>
      </c>
      <c r="F36" s="14">
        <v>8</v>
      </c>
      <c r="G36" s="14">
        <v>6</v>
      </c>
      <c r="H36" s="14">
        <v>6</v>
      </c>
      <c r="I36" s="14">
        <v>9</v>
      </c>
      <c r="J36" s="14">
        <v>8</v>
      </c>
      <c r="K36" s="14">
        <v>8</v>
      </c>
      <c r="L36" s="14">
        <v>5</v>
      </c>
      <c r="M36" s="14">
        <v>12</v>
      </c>
      <c r="N36" s="14">
        <v>10</v>
      </c>
      <c r="O36" s="14">
        <v>8</v>
      </c>
      <c r="P36" s="14">
        <v>10</v>
      </c>
      <c r="Q36" s="14">
        <v>9</v>
      </c>
      <c r="R36" s="14">
        <v>11</v>
      </c>
      <c r="S36" s="14">
        <v>9</v>
      </c>
      <c r="T36" s="14">
        <v>6</v>
      </c>
      <c r="U36" s="14">
        <v>20</v>
      </c>
      <c r="V36" s="14">
        <v>9</v>
      </c>
      <c r="W36" s="14">
        <v>8</v>
      </c>
      <c r="X36" s="14">
        <v>12</v>
      </c>
      <c r="Y36" s="14">
        <v>13</v>
      </c>
      <c r="Z36" s="14">
        <v>8</v>
      </c>
      <c r="AA36" s="14">
        <v>12</v>
      </c>
      <c r="AB36" s="14">
        <v>2133</v>
      </c>
      <c r="AC36" s="4"/>
      <c r="AD36" s="4"/>
      <c r="AE36" s="4"/>
      <c r="AF36" s="20"/>
      <c r="AH36" s="13" t="s">
        <v>56</v>
      </c>
      <c r="AI36" s="14">
        <v>21</v>
      </c>
      <c r="AJ36" s="14">
        <v>22</v>
      </c>
      <c r="AK36" s="14">
        <v>14</v>
      </c>
      <c r="AL36" s="14">
        <v>22</v>
      </c>
      <c r="AM36" s="14">
        <v>22</v>
      </c>
      <c r="AN36" s="14">
        <v>24</v>
      </c>
      <c r="AO36" s="14">
        <v>24</v>
      </c>
      <c r="AP36" s="14">
        <v>21</v>
      </c>
      <c r="AQ36" s="14">
        <v>22</v>
      </c>
      <c r="AR36" s="14">
        <v>22</v>
      </c>
      <c r="AS36" s="14">
        <v>25</v>
      </c>
      <c r="AT36" s="14">
        <v>18</v>
      </c>
      <c r="AU36" s="14">
        <v>20</v>
      </c>
      <c r="AV36" s="14">
        <v>22</v>
      </c>
      <c r="AW36" s="14">
        <v>20</v>
      </c>
      <c r="AX36" s="14">
        <v>21</v>
      </c>
      <c r="AY36" s="14">
        <v>19</v>
      </c>
      <c r="AZ36" s="14">
        <v>21</v>
      </c>
      <c r="BA36" s="14">
        <v>24</v>
      </c>
      <c r="BB36" s="14">
        <v>10</v>
      </c>
      <c r="BC36" s="14">
        <v>21</v>
      </c>
      <c r="BD36" s="14">
        <v>22</v>
      </c>
      <c r="BE36" s="14">
        <v>18</v>
      </c>
      <c r="BF36" s="14">
        <v>17</v>
      </c>
      <c r="BG36" s="14">
        <v>22</v>
      </c>
      <c r="BH36" s="14">
        <v>18</v>
      </c>
      <c r="BI36" s="14">
        <v>2133</v>
      </c>
      <c r="BJ36" s="4"/>
      <c r="BK36" s="4"/>
      <c r="BL36" s="4"/>
      <c r="BM36" s="44"/>
    </row>
    <row r="37" spans="1:65" ht="18.600000000000001" thickBot="1" x14ac:dyDescent="0.35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20"/>
      <c r="AH37" s="9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4"/>
    </row>
    <row r="38" spans="1:65" ht="15" thickBot="1" x14ac:dyDescent="0.35">
      <c r="A38" s="13" t="s">
        <v>66</v>
      </c>
      <c r="B38" s="13" t="s">
        <v>1</v>
      </c>
      <c r="C38" s="13" t="s">
        <v>2</v>
      </c>
      <c r="D38" s="13" t="s">
        <v>3</v>
      </c>
      <c r="E38" s="13" t="s">
        <v>4</v>
      </c>
      <c r="F38" s="13" t="s">
        <v>5</v>
      </c>
      <c r="G38" s="13" t="s">
        <v>6</v>
      </c>
      <c r="H38" s="13" t="s">
        <v>7</v>
      </c>
      <c r="I38" s="13" t="s">
        <v>8</v>
      </c>
      <c r="J38" s="13" t="s">
        <v>9</v>
      </c>
      <c r="K38" s="13" t="s">
        <v>10</v>
      </c>
      <c r="L38" s="13" t="s">
        <v>11</v>
      </c>
      <c r="M38" s="13" t="s">
        <v>12</v>
      </c>
      <c r="N38" s="13" t="s">
        <v>13</v>
      </c>
      <c r="O38" s="13" t="s">
        <v>14</v>
      </c>
      <c r="P38" s="13" t="s">
        <v>15</v>
      </c>
      <c r="Q38" s="13" t="s">
        <v>16</v>
      </c>
      <c r="R38" s="13" t="s">
        <v>17</v>
      </c>
      <c r="S38" s="13" t="s">
        <v>18</v>
      </c>
      <c r="T38" s="13" t="s">
        <v>19</v>
      </c>
      <c r="U38" s="13" t="s">
        <v>20</v>
      </c>
      <c r="V38" s="13" t="s">
        <v>21</v>
      </c>
      <c r="W38" s="13" t="s">
        <v>22</v>
      </c>
      <c r="X38" s="13" t="s">
        <v>23</v>
      </c>
      <c r="Y38" s="13" t="s">
        <v>24</v>
      </c>
      <c r="Z38" s="13" t="s">
        <v>25</v>
      </c>
      <c r="AA38" s="13" t="s">
        <v>26</v>
      </c>
      <c r="AB38" s="4"/>
      <c r="AC38" s="4"/>
      <c r="AD38" s="4"/>
      <c r="AE38" s="4"/>
      <c r="AF38" s="20"/>
      <c r="AH38" s="13" t="s">
        <v>66</v>
      </c>
      <c r="AI38" s="13" t="s">
        <v>1</v>
      </c>
      <c r="AJ38" s="13" t="s">
        <v>2</v>
      </c>
      <c r="AK38" s="13" t="s">
        <v>3</v>
      </c>
      <c r="AL38" s="13" t="s">
        <v>4</v>
      </c>
      <c r="AM38" s="13" t="s">
        <v>5</v>
      </c>
      <c r="AN38" s="13" t="s">
        <v>6</v>
      </c>
      <c r="AO38" s="13" t="s">
        <v>7</v>
      </c>
      <c r="AP38" s="13" t="s">
        <v>8</v>
      </c>
      <c r="AQ38" s="13" t="s">
        <v>9</v>
      </c>
      <c r="AR38" s="13" t="s">
        <v>10</v>
      </c>
      <c r="AS38" s="13" t="s">
        <v>11</v>
      </c>
      <c r="AT38" s="13" t="s">
        <v>12</v>
      </c>
      <c r="AU38" s="13" t="s">
        <v>13</v>
      </c>
      <c r="AV38" s="13" t="s">
        <v>14</v>
      </c>
      <c r="AW38" s="13" t="s">
        <v>15</v>
      </c>
      <c r="AX38" s="13" t="s">
        <v>16</v>
      </c>
      <c r="AY38" s="13" t="s">
        <v>17</v>
      </c>
      <c r="AZ38" s="13" t="s">
        <v>18</v>
      </c>
      <c r="BA38" s="13" t="s">
        <v>19</v>
      </c>
      <c r="BB38" s="13" t="s">
        <v>20</v>
      </c>
      <c r="BC38" s="13" t="s">
        <v>21</v>
      </c>
      <c r="BD38" s="13" t="s">
        <v>22</v>
      </c>
      <c r="BE38" s="13" t="s">
        <v>23</v>
      </c>
      <c r="BF38" s="13" t="s">
        <v>24</v>
      </c>
      <c r="BG38" s="13" t="s">
        <v>25</v>
      </c>
      <c r="BH38" s="13" t="s">
        <v>26</v>
      </c>
      <c r="BI38" s="4"/>
      <c r="BJ38" s="4"/>
      <c r="BK38" s="4"/>
      <c r="BL38" s="4"/>
      <c r="BM38" s="44"/>
    </row>
    <row r="39" spans="1:65" ht="15" thickBot="1" x14ac:dyDescent="0.35">
      <c r="A39" s="13" t="s">
        <v>67</v>
      </c>
      <c r="B39" s="14" t="s">
        <v>1363</v>
      </c>
      <c r="C39" s="14" t="s">
        <v>553</v>
      </c>
      <c r="D39" s="14" t="s">
        <v>1364</v>
      </c>
      <c r="E39" s="14" t="s">
        <v>1365</v>
      </c>
      <c r="F39" s="14" t="s">
        <v>553</v>
      </c>
      <c r="G39" s="14" t="s">
        <v>1366</v>
      </c>
      <c r="H39" s="14" t="s">
        <v>553</v>
      </c>
      <c r="I39" s="14" t="s">
        <v>1367</v>
      </c>
      <c r="J39" s="14" t="s">
        <v>1368</v>
      </c>
      <c r="K39" s="14" t="s">
        <v>553</v>
      </c>
      <c r="L39" s="14" t="s">
        <v>553</v>
      </c>
      <c r="M39" s="14" t="s">
        <v>553</v>
      </c>
      <c r="N39" s="14" t="s">
        <v>553</v>
      </c>
      <c r="O39" s="14" t="s">
        <v>553</v>
      </c>
      <c r="P39" s="14" t="s">
        <v>1369</v>
      </c>
      <c r="Q39" s="14" t="s">
        <v>1370</v>
      </c>
      <c r="R39" s="14" t="s">
        <v>553</v>
      </c>
      <c r="S39" s="14" t="s">
        <v>553</v>
      </c>
      <c r="T39" s="14" t="s">
        <v>1371</v>
      </c>
      <c r="U39" s="14" t="s">
        <v>1372</v>
      </c>
      <c r="V39" s="14" t="s">
        <v>553</v>
      </c>
      <c r="W39" s="14" t="s">
        <v>1373</v>
      </c>
      <c r="X39" s="14" t="s">
        <v>553</v>
      </c>
      <c r="Y39" s="14" t="s">
        <v>553</v>
      </c>
      <c r="Z39" s="14" t="s">
        <v>553</v>
      </c>
      <c r="AA39" s="14" t="s">
        <v>1374</v>
      </c>
      <c r="AB39" s="4"/>
      <c r="AC39" s="4"/>
      <c r="AD39" s="4"/>
      <c r="AE39" s="4"/>
      <c r="AF39" s="20"/>
      <c r="AH39" s="13" t="s">
        <v>67</v>
      </c>
      <c r="AI39" s="14" t="s">
        <v>1396</v>
      </c>
      <c r="AJ39" s="14" t="s">
        <v>1397</v>
      </c>
      <c r="AK39" s="14" t="s">
        <v>1398</v>
      </c>
      <c r="AL39" s="14" t="s">
        <v>553</v>
      </c>
      <c r="AM39" s="14" t="s">
        <v>1399</v>
      </c>
      <c r="AN39" s="14" t="s">
        <v>553</v>
      </c>
      <c r="AO39" s="14" t="s">
        <v>553</v>
      </c>
      <c r="AP39" s="14" t="s">
        <v>1400</v>
      </c>
      <c r="AQ39" s="14" t="s">
        <v>553</v>
      </c>
      <c r="AR39" s="14" t="s">
        <v>1401</v>
      </c>
      <c r="AS39" s="14" t="s">
        <v>553</v>
      </c>
      <c r="AT39" s="14" t="s">
        <v>553</v>
      </c>
      <c r="AU39" s="14" t="s">
        <v>553</v>
      </c>
      <c r="AV39" s="14" t="s">
        <v>1402</v>
      </c>
      <c r="AW39" s="14" t="s">
        <v>553</v>
      </c>
      <c r="AX39" s="14" t="s">
        <v>553</v>
      </c>
      <c r="AY39" s="14" t="s">
        <v>1403</v>
      </c>
      <c r="AZ39" s="14" t="s">
        <v>1404</v>
      </c>
      <c r="BA39" s="14" t="s">
        <v>553</v>
      </c>
      <c r="BB39" s="14" t="s">
        <v>1405</v>
      </c>
      <c r="BC39" s="14" t="s">
        <v>553</v>
      </c>
      <c r="BD39" s="14" t="s">
        <v>553</v>
      </c>
      <c r="BE39" s="14" t="s">
        <v>1406</v>
      </c>
      <c r="BF39" s="14" t="s">
        <v>553</v>
      </c>
      <c r="BG39" s="14" t="s">
        <v>1407</v>
      </c>
      <c r="BH39" s="14" t="s">
        <v>1408</v>
      </c>
      <c r="BI39" s="4"/>
      <c r="BJ39" s="4"/>
      <c r="BK39" s="4"/>
      <c r="BL39" s="4"/>
      <c r="BM39" s="44"/>
    </row>
    <row r="40" spans="1:65" ht="15" thickBot="1" x14ac:dyDescent="0.35">
      <c r="A40" s="13" t="s">
        <v>77</v>
      </c>
      <c r="B40" s="14" t="s">
        <v>1363</v>
      </c>
      <c r="C40" s="14" t="s">
        <v>553</v>
      </c>
      <c r="D40" s="14" t="s">
        <v>1364</v>
      </c>
      <c r="E40" s="14" t="s">
        <v>553</v>
      </c>
      <c r="F40" s="14" t="s">
        <v>553</v>
      </c>
      <c r="G40" s="14" t="s">
        <v>1366</v>
      </c>
      <c r="H40" s="14" t="s">
        <v>553</v>
      </c>
      <c r="I40" s="14" t="s">
        <v>1367</v>
      </c>
      <c r="J40" s="14" t="s">
        <v>1368</v>
      </c>
      <c r="K40" s="14" t="s">
        <v>553</v>
      </c>
      <c r="L40" s="14" t="s">
        <v>553</v>
      </c>
      <c r="M40" s="14" t="s">
        <v>553</v>
      </c>
      <c r="N40" s="14" t="s">
        <v>553</v>
      </c>
      <c r="O40" s="14" t="s">
        <v>553</v>
      </c>
      <c r="P40" s="14" t="s">
        <v>1369</v>
      </c>
      <c r="Q40" s="14" t="s">
        <v>1370</v>
      </c>
      <c r="R40" s="14" t="s">
        <v>553</v>
      </c>
      <c r="S40" s="14" t="s">
        <v>553</v>
      </c>
      <c r="T40" s="14" t="s">
        <v>1371</v>
      </c>
      <c r="U40" s="14" t="s">
        <v>1372</v>
      </c>
      <c r="V40" s="14" t="s">
        <v>553</v>
      </c>
      <c r="W40" s="14" t="s">
        <v>1373</v>
      </c>
      <c r="X40" s="14" t="s">
        <v>553</v>
      </c>
      <c r="Y40" s="14" t="s">
        <v>553</v>
      </c>
      <c r="Z40" s="14" t="s">
        <v>553</v>
      </c>
      <c r="AA40" s="14" t="s">
        <v>1374</v>
      </c>
      <c r="AB40" s="4"/>
      <c r="AC40" s="4"/>
      <c r="AD40" s="4"/>
      <c r="AE40" s="4"/>
      <c r="AF40" s="20"/>
      <c r="AH40" s="13" t="s">
        <v>77</v>
      </c>
      <c r="AI40" s="14" t="s">
        <v>1396</v>
      </c>
      <c r="AJ40" s="14" t="s">
        <v>553</v>
      </c>
      <c r="AK40" s="14" t="s">
        <v>1398</v>
      </c>
      <c r="AL40" s="14" t="s">
        <v>553</v>
      </c>
      <c r="AM40" s="14" t="s">
        <v>553</v>
      </c>
      <c r="AN40" s="14" t="s">
        <v>553</v>
      </c>
      <c r="AO40" s="14" t="s">
        <v>553</v>
      </c>
      <c r="AP40" s="14" t="s">
        <v>553</v>
      </c>
      <c r="AQ40" s="14" t="s">
        <v>553</v>
      </c>
      <c r="AR40" s="14" t="s">
        <v>553</v>
      </c>
      <c r="AS40" s="14" t="s">
        <v>553</v>
      </c>
      <c r="AT40" s="14" t="s">
        <v>553</v>
      </c>
      <c r="AU40" s="14" t="s">
        <v>553</v>
      </c>
      <c r="AV40" s="14" t="s">
        <v>1402</v>
      </c>
      <c r="AW40" s="14" t="s">
        <v>553</v>
      </c>
      <c r="AX40" s="14" t="s">
        <v>553</v>
      </c>
      <c r="AY40" s="14" t="s">
        <v>1403</v>
      </c>
      <c r="AZ40" s="14" t="s">
        <v>1409</v>
      </c>
      <c r="BA40" s="14" t="s">
        <v>553</v>
      </c>
      <c r="BB40" s="14" t="s">
        <v>1405</v>
      </c>
      <c r="BC40" s="14" t="s">
        <v>553</v>
      </c>
      <c r="BD40" s="14" t="s">
        <v>553</v>
      </c>
      <c r="BE40" s="14" t="s">
        <v>1410</v>
      </c>
      <c r="BF40" s="14" t="s">
        <v>553</v>
      </c>
      <c r="BG40" s="14" t="s">
        <v>1407</v>
      </c>
      <c r="BH40" s="14" t="s">
        <v>1408</v>
      </c>
      <c r="BI40" s="4"/>
      <c r="BJ40" s="4"/>
      <c r="BK40" s="4"/>
      <c r="BL40" s="4"/>
      <c r="BM40" s="44"/>
    </row>
    <row r="41" spans="1:65" ht="15" thickBot="1" x14ac:dyDescent="0.35">
      <c r="A41" s="13" t="s">
        <v>86</v>
      </c>
      <c r="B41" s="14" t="s">
        <v>1363</v>
      </c>
      <c r="C41" s="14" t="s">
        <v>553</v>
      </c>
      <c r="D41" s="14" t="s">
        <v>1375</v>
      </c>
      <c r="E41" s="14" t="s">
        <v>553</v>
      </c>
      <c r="F41" s="14" t="s">
        <v>553</v>
      </c>
      <c r="G41" s="14" t="s">
        <v>1366</v>
      </c>
      <c r="H41" s="14" t="s">
        <v>553</v>
      </c>
      <c r="I41" s="14" t="s">
        <v>1367</v>
      </c>
      <c r="J41" s="14" t="s">
        <v>1368</v>
      </c>
      <c r="K41" s="14" t="s">
        <v>553</v>
      </c>
      <c r="L41" s="14" t="s">
        <v>553</v>
      </c>
      <c r="M41" s="14" t="s">
        <v>553</v>
      </c>
      <c r="N41" s="14" t="s">
        <v>553</v>
      </c>
      <c r="O41" s="14" t="s">
        <v>553</v>
      </c>
      <c r="P41" s="14" t="s">
        <v>1376</v>
      </c>
      <c r="Q41" s="14" t="s">
        <v>1370</v>
      </c>
      <c r="R41" s="14" t="s">
        <v>553</v>
      </c>
      <c r="S41" s="14" t="s">
        <v>553</v>
      </c>
      <c r="T41" s="14" t="s">
        <v>1371</v>
      </c>
      <c r="U41" s="14" t="s">
        <v>1372</v>
      </c>
      <c r="V41" s="14" t="s">
        <v>553</v>
      </c>
      <c r="W41" s="14" t="s">
        <v>1373</v>
      </c>
      <c r="X41" s="14" t="s">
        <v>553</v>
      </c>
      <c r="Y41" s="14" t="s">
        <v>553</v>
      </c>
      <c r="Z41" s="14" t="s">
        <v>553</v>
      </c>
      <c r="AA41" s="14" t="s">
        <v>1377</v>
      </c>
      <c r="AB41" s="4"/>
      <c r="AC41" s="4"/>
      <c r="AD41" s="4"/>
      <c r="AE41" s="4"/>
      <c r="AF41" s="20"/>
      <c r="AH41" s="13" t="s">
        <v>86</v>
      </c>
      <c r="AI41" s="14" t="s">
        <v>553</v>
      </c>
      <c r="AJ41" s="14" t="s">
        <v>553</v>
      </c>
      <c r="AK41" s="14" t="s">
        <v>1398</v>
      </c>
      <c r="AL41" s="14" t="s">
        <v>553</v>
      </c>
      <c r="AM41" s="14" t="s">
        <v>553</v>
      </c>
      <c r="AN41" s="14" t="s">
        <v>553</v>
      </c>
      <c r="AO41" s="14" t="s">
        <v>553</v>
      </c>
      <c r="AP41" s="14" t="s">
        <v>553</v>
      </c>
      <c r="AQ41" s="14" t="s">
        <v>553</v>
      </c>
      <c r="AR41" s="14" t="s">
        <v>553</v>
      </c>
      <c r="AS41" s="14" t="s">
        <v>553</v>
      </c>
      <c r="AT41" s="14" t="s">
        <v>553</v>
      </c>
      <c r="AU41" s="14" t="s">
        <v>553</v>
      </c>
      <c r="AV41" s="14" t="s">
        <v>1402</v>
      </c>
      <c r="AW41" s="14" t="s">
        <v>553</v>
      </c>
      <c r="AX41" s="14" t="s">
        <v>553</v>
      </c>
      <c r="AY41" s="14" t="s">
        <v>1403</v>
      </c>
      <c r="AZ41" s="14" t="s">
        <v>1409</v>
      </c>
      <c r="BA41" s="14" t="s">
        <v>553</v>
      </c>
      <c r="BB41" s="14" t="s">
        <v>1405</v>
      </c>
      <c r="BC41" s="14" t="s">
        <v>553</v>
      </c>
      <c r="BD41" s="14" t="s">
        <v>553</v>
      </c>
      <c r="BE41" s="14" t="s">
        <v>1410</v>
      </c>
      <c r="BF41" s="14" t="s">
        <v>553</v>
      </c>
      <c r="BG41" s="14" t="s">
        <v>1407</v>
      </c>
      <c r="BH41" s="14" t="s">
        <v>1408</v>
      </c>
      <c r="BI41" s="4"/>
      <c r="BJ41" s="4"/>
      <c r="BK41" s="4"/>
      <c r="BL41" s="4"/>
      <c r="BM41" s="44"/>
    </row>
    <row r="42" spans="1:65" ht="15" thickBot="1" x14ac:dyDescent="0.35">
      <c r="A42" s="13" t="s">
        <v>95</v>
      </c>
      <c r="B42" s="14" t="s">
        <v>1363</v>
      </c>
      <c r="C42" s="14" t="s">
        <v>553</v>
      </c>
      <c r="D42" s="14" t="s">
        <v>1375</v>
      </c>
      <c r="E42" s="14" t="s">
        <v>553</v>
      </c>
      <c r="F42" s="14" t="s">
        <v>553</v>
      </c>
      <c r="G42" s="14" t="s">
        <v>553</v>
      </c>
      <c r="H42" s="14" t="s">
        <v>553</v>
      </c>
      <c r="I42" s="14" t="s">
        <v>1367</v>
      </c>
      <c r="J42" s="14" t="s">
        <v>1368</v>
      </c>
      <c r="K42" s="14" t="s">
        <v>553</v>
      </c>
      <c r="L42" s="14" t="s">
        <v>553</v>
      </c>
      <c r="M42" s="14" t="s">
        <v>553</v>
      </c>
      <c r="N42" s="14" t="s">
        <v>553</v>
      </c>
      <c r="O42" s="14" t="s">
        <v>553</v>
      </c>
      <c r="P42" s="14" t="s">
        <v>1376</v>
      </c>
      <c r="Q42" s="14" t="s">
        <v>1370</v>
      </c>
      <c r="R42" s="14" t="s">
        <v>553</v>
      </c>
      <c r="S42" s="14" t="s">
        <v>553</v>
      </c>
      <c r="T42" s="14" t="s">
        <v>1371</v>
      </c>
      <c r="U42" s="14" t="s">
        <v>1372</v>
      </c>
      <c r="V42" s="14" t="s">
        <v>553</v>
      </c>
      <c r="W42" s="14" t="s">
        <v>1373</v>
      </c>
      <c r="X42" s="14" t="s">
        <v>553</v>
      </c>
      <c r="Y42" s="14" t="s">
        <v>553</v>
      </c>
      <c r="Z42" s="14" t="s">
        <v>553</v>
      </c>
      <c r="AA42" s="14" t="s">
        <v>1377</v>
      </c>
      <c r="AB42" s="4"/>
      <c r="AC42" s="4"/>
      <c r="AD42" s="4"/>
      <c r="AE42" s="4"/>
      <c r="AF42" s="20"/>
      <c r="AH42" s="13" t="s">
        <v>95</v>
      </c>
      <c r="AI42" s="14" t="s">
        <v>553</v>
      </c>
      <c r="AJ42" s="14" t="s">
        <v>553</v>
      </c>
      <c r="AK42" s="14" t="s">
        <v>1398</v>
      </c>
      <c r="AL42" s="14" t="s">
        <v>553</v>
      </c>
      <c r="AM42" s="14" t="s">
        <v>553</v>
      </c>
      <c r="AN42" s="14" t="s">
        <v>553</v>
      </c>
      <c r="AO42" s="14" t="s">
        <v>553</v>
      </c>
      <c r="AP42" s="14" t="s">
        <v>553</v>
      </c>
      <c r="AQ42" s="14" t="s">
        <v>553</v>
      </c>
      <c r="AR42" s="14" t="s">
        <v>553</v>
      </c>
      <c r="AS42" s="14" t="s">
        <v>553</v>
      </c>
      <c r="AT42" s="14" t="s">
        <v>553</v>
      </c>
      <c r="AU42" s="14" t="s">
        <v>553</v>
      </c>
      <c r="AV42" s="14" t="s">
        <v>1402</v>
      </c>
      <c r="AW42" s="14" t="s">
        <v>553</v>
      </c>
      <c r="AX42" s="14" t="s">
        <v>553</v>
      </c>
      <c r="AY42" s="14" t="s">
        <v>1403</v>
      </c>
      <c r="AZ42" s="14" t="s">
        <v>1409</v>
      </c>
      <c r="BA42" s="14" t="s">
        <v>553</v>
      </c>
      <c r="BB42" s="14" t="s">
        <v>1405</v>
      </c>
      <c r="BC42" s="14" t="s">
        <v>553</v>
      </c>
      <c r="BD42" s="14" t="s">
        <v>553</v>
      </c>
      <c r="BE42" s="14" t="s">
        <v>1410</v>
      </c>
      <c r="BF42" s="14" t="s">
        <v>553</v>
      </c>
      <c r="BG42" s="14" t="s">
        <v>1407</v>
      </c>
      <c r="BH42" s="14" t="s">
        <v>553</v>
      </c>
      <c r="BI42" s="4"/>
      <c r="BJ42" s="4"/>
      <c r="BK42" s="4"/>
      <c r="BL42" s="4"/>
      <c r="BM42" s="44"/>
    </row>
    <row r="43" spans="1:65" ht="15" thickBot="1" x14ac:dyDescent="0.35">
      <c r="A43" s="13" t="s">
        <v>104</v>
      </c>
      <c r="B43" s="14" t="s">
        <v>1363</v>
      </c>
      <c r="C43" s="14" t="s">
        <v>553</v>
      </c>
      <c r="D43" s="14" t="s">
        <v>1375</v>
      </c>
      <c r="E43" s="14" t="s">
        <v>553</v>
      </c>
      <c r="F43" s="14" t="s">
        <v>553</v>
      </c>
      <c r="G43" s="14" t="s">
        <v>553</v>
      </c>
      <c r="H43" s="14" t="s">
        <v>553</v>
      </c>
      <c r="I43" s="14" t="s">
        <v>1367</v>
      </c>
      <c r="J43" s="14" t="s">
        <v>1368</v>
      </c>
      <c r="K43" s="14" t="s">
        <v>553</v>
      </c>
      <c r="L43" s="14" t="s">
        <v>553</v>
      </c>
      <c r="M43" s="14" t="s">
        <v>553</v>
      </c>
      <c r="N43" s="14" t="s">
        <v>553</v>
      </c>
      <c r="O43" s="14" t="s">
        <v>553</v>
      </c>
      <c r="P43" s="14" t="s">
        <v>1376</v>
      </c>
      <c r="Q43" s="14" t="s">
        <v>1370</v>
      </c>
      <c r="R43" s="14" t="s">
        <v>553</v>
      </c>
      <c r="S43" s="14" t="s">
        <v>553</v>
      </c>
      <c r="T43" s="14" t="s">
        <v>1371</v>
      </c>
      <c r="U43" s="14" t="s">
        <v>1372</v>
      </c>
      <c r="V43" s="14" t="s">
        <v>553</v>
      </c>
      <c r="W43" s="14" t="s">
        <v>1373</v>
      </c>
      <c r="X43" s="14" t="s">
        <v>553</v>
      </c>
      <c r="Y43" s="14" t="s">
        <v>553</v>
      </c>
      <c r="Z43" s="14" t="s">
        <v>553</v>
      </c>
      <c r="AA43" s="14" t="s">
        <v>1377</v>
      </c>
      <c r="AB43" s="4"/>
      <c r="AC43" s="4"/>
      <c r="AD43" s="4"/>
      <c r="AE43" s="4"/>
      <c r="AF43" s="20"/>
      <c r="AH43" s="13" t="s">
        <v>104</v>
      </c>
      <c r="AI43" s="14" t="s">
        <v>553</v>
      </c>
      <c r="AJ43" s="14" t="s">
        <v>553</v>
      </c>
      <c r="AK43" s="14" t="s">
        <v>1398</v>
      </c>
      <c r="AL43" s="14" t="s">
        <v>553</v>
      </c>
      <c r="AM43" s="14" t="s">
        <v>553</v>
      </c>
      <c r="AN43" s="14" t="s">
        <v>553</v>
      </c>
      <c r="AO43" s="14" t="s">
        <v>553</v>
      </c>
      <c r="AP43" s="14" t="s">
        <v>553</v>
      </c>
      <c r="AQ43" s="14" t="s">
        <v>553</v>
      </c>
      <c r="AR43" s="14" t="s">
        <v>553</v>
      </c>
      <c r="AS43" s="14" t="s">
        <v>553</v>
      </c>
      <c r="AT43" s="14" t="s">
        <v>553</v>
      </c>
      <c r="AU43" s="14" t="s">
        <v>553</v>
      </c>
      <c r="AV43" s="14" t="s">
        <v>1402</v>
      </c>
      <c r="AW43" s="14" t="s">
        <v>553</v>
      </c>
      <c r="AX43" s="14" t="s">
        <v>553</v>
      </c>
      <c r="AY43" s="14" t="s">
        <v>1403</v>
      </c>
      <c r="AZ43" s="14" t="s">
        <v>1409</v>
      </c>
      <c r="BA43" s="14" t="s">
        <v>553</v>
      </c>
      <c r="BB43" s="14" t="s">
        <v>1411</v>
      </c>
      <c r="BC43" s="14" t="s">
        <v>553</v>
      </c>
      <c r="BD43" s="14" t="s">
        <v>553</v>
      </c>
      <c r="BE43" s="14" t="s">
        <v>1410</v>
      </c>
      <c r="BF43" s="14" t="s">
        <v>553</v>
      </c>
      <c r="BG43" s="14" t="s">
        <v>1407</v>
      </c>
      <c r="BH43" s="14" t="s">
        <v>553</v>
      </c>
      <c r="BI43" s="4"/>
      <c r="BJ43" s="4"/>
      <c r="BK43" s="4"/>
      <c r="BL43" s="4"/>
      <c r="BM43" s="44"/>
    </row>
    <row r="44" spans="1:65" ht="15" thickBot="1" x14ac:dyDescent="0.35">
      <c r="A44" s="13" t="s">
        <v>113</v>
      </c>
      <c r="B44" s="14" t="s">
        <v>1363</v>
      </c>
      <c r="C44" s="14" t="s">
        <v>553</v>
      </c>
      <c r="D44" s="14" t="s">
        <v>1375</v>
      </c>
      <c r="E44" s="14" t="s">
        <v>553</v>
      </c>
      <c r="F44" s="14" t="s">
        <v>553</v>
      </c>
      <c r="G44" s="14" t="s">
        <v>553</v>
      </c>
      <c r="H44" s="14" t="s">
        <v>553</v>
      </c>
      <c r="I44" s="14" t="s">
        <v>1367</v>
      </c>
      <c r="J44" s="14" t="s">
        <v>1368</v>
      </c>
      <c r="K44" s="14" t="s">
        <v>553</v>
      </c>
      <c r="L44" s="14" t="s">
        <v>553</v>
      </c>
      <c r="M44" s="14" t="s">
        <v>553</v>
      </c>
      <c r="N44" s="14" t="s">
        <v>553</v>
      </c>
      <c r="O44" s="14" t="s">
        <v>553</v>
      </c>
      <c r="P44" s="14" t="s">
        <v>1376</v>
      </c>
      <c r="Q44" s="14" t="s">
        <v>1370</v>
      </c>
      <c r="R44" s="14" t="s">
        <v>553</v>
      </c>
      <c r="S44" s="14" t="s">
        <v>553</v>
      </c>
      <c r="T44" s="14" t="s">
        <v>1371</v>
      </c>
      <c r="U44" s="14" t="s">
        <v>1372</v>
      </c>
      <c r="V44" s="14" t="s">
        <v>553</v>
      </c>
      <c r="W44" s="14" t="s">
        <v>1373</v>
      </c>
      <c r="X44" s="14" t="s">
        <v>553</v>
      </c>
      <c r="Y44" s="14" t="s">
        <v>553</v>
      </c>
      <c r="Z44" s="14" t="s">
        <v>553</v>
      </c>
      <c r="AA44" s="14" t="s">
        <v>1377</v>
      </c>
      <c r="AB44" s="4"/>
      <c r="AC44" s="4"/>
      <c r="AD44" s="4"/>
      <c r="AE44" s="4"/>
      <c r="AF44" s="20"/>
      <c r="AH44" s="13" t="s">
        <v>113</v>
      </c>
      <c r="AI44" s="14" t="s">
        <v>553</v>
      </c>
      <c r="AJ44" s="14" t="s">
        <v>553</v>
      </c>
      <c r="AK44" s="14" t="s">
        <v>1398</v>
      </c>
      <c r="AL44" s="14" t="s">
        <v>553</v>
      </c>
      <c r="AM44" s="14" t="s">
        <v>553</v>
      </c>
      <c r="AN44" s="14" t="s">
        <v>553</v>
      </c>
      <c r="AO44" s="14" t="s">
        <v>553</v>
      </c>
      <c r="AP44" s="14" t="s">
        <v>553</v>
      </c>
      <c r="AQ44" s="14" t="s">
        <v>553</v>
      </c>
      <c r="AR44" s="14" t="s">
        <v>553</v>
      </c>
      <c r="AS44" s="14" t="s">
        <v>553</v>
      </c>
      <c r="AT44" s="14" t="s">
        <v>553</v>
      </c>
      <c r="AU44" s="14" t="s">
        <v>553</v>
      </c>
      <c r="AV44" s="14" t="s">
        <v>1402</v>
      </c>
      <c r="AW44" s="14" t="s">
        <v>553</v>
      </c>
      <c r="AX44" s="14" t="s">
        <v>553</v>
      </c>
      <c r="AY44" s="14" t="s">
        <v>1403</v>
      </c>
      <c r="AZ44" s="14" t="s">
        <v>1409</v>
      </c>
      <c r="BA44" s="14" t="s">
        <v>553</v>
      </c>
      <c r="BB44" s="14" t="s">
        <v>1411</v>
      </c>
      <c r="BC44" s="14" t="s">
        <v>553</v>
      </c>
      <c r="BD44" s="14" t="s">
        <v>553</v>
      </c>
      <c r="BE44" s="14" t="s">
        <v>1412</v>
      </c>
      <c r="BF44" s="14" t="s">
        <v>553</v>
      </c>
      <c r="BG44" s="14" t="s">
        <v>1407</v>
      </c>
      <c r="BH44" s="14" t="s">
        <v>553</v>
      </c>
      <c r="BI44" s="4"/>
      <c r="BJ44" s="4"/>
      <c r="BK44" s="4"/>
      <c r="BL44" s="4"/>
      <c r="BM44" s="44"/>
    </row>
    <row r="45" spans="1:65" ht="15" thickBot="1" x14ac:dyDescent="0.35">
      <c r="A45" s="13" t="s">
        <v>122</v>
      </c>
      <c r="B45" s="14" t="s">
        <v>1363</v>
      </c>
      <c r="C45" s="14" t="s">
        <v>553</v>
      </c>
      <c r="D45" s="14" t="s">
        <v>1375</v>
      </c>
      <c r="E45" s="14" t="s">
        <v>553</v>
      </c>
      <c r="F45" s="14" t="s">
        <v>553</v>
      </c>
      <c r="G45" s="14" t="s">
        <v>553</v>
      </c>
      <c r="H45" s="14" t="s">
        <v>553</v>
      </c>
      <c r="I45" s="14" t="s">
        <v>1378</v>
      </c>
      <c r="J45" s="14" t="s">
        <v>1368</v>
      </c>
      <c r="K45" s="14" t="s">
        <v>553</v>
      </c>
      <c r="L45" s="14" t="s">
        <v>553</v>
      </c>
      <c r="M45" s="14" t="s">
        <v>553</v>
      </c>
      <c r="N45" s="14" t="s">
        <v>553</v>
      </c>
      <c r="O45" s="14" t="s">
        <v>553</v>
      </c>
      <c r="P45" s="14" t="s">
        <v>1376</v>
      </c>
      <c r="Q45" s="14" t="s">
        <v>1370</v>
      </c>
      <c r="R45" s="14" t="s">
        <v>553</v>
      </c>
      <c r="S45" s="14" t="s">
        <v>553</v>
      </c>
      <c r="T45" s="14" t="s">
        <v>1371</v>
      </c>
      <c r="U45" s="14" t="s">
        <v>1372</v>
      </c>
      <c r="V45" s="14" t="s">
        <v>553</v>
      </c>
      <c r="W45" s="14" t="s">
        <v>1373</v>
      </c>
      <c r="X45" s="14" t="s">
        <v>553</v>
      </c>
      <c r="Y45" s="14" t="s">
        <v>553</v>
      </c>
      <c r="Z45" s="14" t="s">
        <v>553</v>
      </c>
      <c r="AA45" s="14" t="s">
        <v>1377</v>
      </c>
      <c r="AB45" s="4"/>
      <c r="AC45" s="4"/>
      <c r="AD45" s="4"/>
      <c r="AE45" s="4"/>
      <c r="AF45" s="20"/>
      <c r="AH45" s="13" t="s">
        <v>122</v>
      </c>
      <c r="AI45" s="14" t="s">
        <v>553</v>
      </c>
      <c r="AJ45" s="14" t="s">
        <v>553</v>
      </c>
      <c r="AK45" s="14" t="s">
        <v>1398</v>
      </c>
      <c r="AL45" s="14" t="s">
        <v>553</v>
      </c>
      <c r="AM45" s="14" t="s">
        <v>553</v>
      </c>
      <c r="AN45" s="14" t="s">
        <v>553</v>
      </c>
      <c r="AO45" s="14" t="s">
        <v>553</v>
      </c>
      <c r="AP45" s="14" t="s">
        <v>553</v>
      </c>
      <c r="AQ45" s="14" t="s">
        <v>553</v>
      </c>
      <c r="AR45" s="14" t="s">
        <v>553</v>
      </c>
      <c r="AS45" s="14" t="s">
        <v>553</v>
      </c>
      <c r="AT45" s="14" t="s">
        <v>553</v>
      </c>
      <c r="AU45" s="14" t="s">
        <v>553</v>
      </c>
      <c r="AV45" s="14" t="s">
        <v>1402</v>
      </c>
      <c r="AW45" s="14" t="s">
        <v>553</v>
      </c>
      <c r="AX45" s="14" t="s">
        <v>553</v>
      </c>
      <c r="AY45" s="14" t="s">
        <v>1413</v>
      </c>
      <c r="AZ45" s="14" t="s">
        <v>1409</v>
      </c>
      <c r="BA45" s="14" t="s">
        <v>553</v>
      </c>
      <c r="BB45" s="14" t="s">
        <v>1411</v>
      </c>
      <c r="BC45" s="14" t="s">
        <v>553</v>
      </c>
      <c r="BD45" s="14" t="s">
        <v>553</v>
      </c>
      <c r="BE45" s="14" t="s">
        <v>1414</v>
      </c>
      <c r="BF45" s="14" t="s">
        <v>553</v>
      </c>
      <c r="BG45" s="14" t="s">
        <v>1407</v>
      </c>
      <c r="BH45" s="14" t="s">
        <v>553</v>
      </c>
      <c r="BI45" s="4"/>
      <c r="BJ45" s="4"/>
      <c r="BK45" s="4"/>
      <c r="BL45" s="4"/>
      <c r="BM45" s="44"/>
    </row>
    <row r="46" spans="1:65" ht="15" thickBot="1" x14ac:dyDescent="0.35">
      <c r="A46" s="13" t="s">
        <v>131</v>
      </c>
      <c r="B46" s="14" t="s">
        <v>1363</v>
      </c>
      <c r="C46" s="14" t="s">
        <v>553</v>
      </c>
      <c r="D46" s="14" t="s">
        <v>1379</v>
      </c>
      <c r="E46" s="14" t="s">
        <v>553</v>
      </c>
      <c r="F46" s="14" t="s">
        <v>553</v>
      </c>
      <c r="G46" s="14" t="s">
        <v>553</v>
      </c>
      <c r="H46" s="14" t="s">
        <v>553</v>
      </c>
      <c r="I46" s="14" t="s">
        <v>1378</v>
      </c>
      <c r="J46" s="14" t="s">
        <v>1368</v>
      </c>
      <c r="K46" s="14" t="s">
        <v>553</v>
      </c>
      <c r="L46" s="14" t="s">
        <v>553</v>
      </c>
      <c r="M46" s="14" t="s">
        <v>553</v>
      </c>
      <c r="N46" s="14" t="s">
        <v>553</v>
      </c>
      <c r="O46" s="14" t="s">
        <v>553</v>
      </c>
      <c r="P46" s="14" t="s">
        <v>1376</v>
      </c>
      <c r="Q46" s="14" t="s">
        <v>1370</v>
      </c>
      <c r="R46" s="14" t="s">
        <v>553</v>
      </c>
      <c r="S46" s="14" t="s">
        <v>553</v>
      </c>
      <c r="T46" s="14" t="s">
        <v>1371</v>
      </c>
      <c r="U46" s="14" t="s">
        <v>1372</v>
      </c>
      <c r="V46" s="14" t="s">
        <v>553</v>
      </c>
      <c r="W46" s="14" t="s">
        <v>1373</v>
      </c>
      <c r="X46" s="14" t="s">
        <v>553</v>
      </c>
      <c r="Y46" s="14" t="s">
        <v>553</v>
      </c>
      <c r="Z46" s="14" t="s">
        <v>553</v>
      </c>
      <c r="AA46" s="14" t="s">
        <v>1377</v>
      </c>
      <c r="AB46" s="4"/>
      <c r="AC46" s="4"/>
      <c r="AD46" s="4"/>
      <c r="AE46" s="4"/>
      <c r="AF46" s="20"/>
      <c r="AH46" s="13" t="s">
        <v>131</v>
      </c>
      <c r="AI46" s="14" t="s">
        <v>553</v>
      </c>
      <c r="AJ46" s="14" t="s">
        <v>553</v>
      </c>
      <c r="AK46" s="14" t="s">
        <v>1398</v>
      </c>
      <c r="AL46" s="14" t="s">
        <v>553</v>
      </c>
      <c r="AM46" s="14" t="s">
        <v>553</v>
      </c>
      <c r="AN46" s="14" t="s">
        <v>553</v>
      </c>
      <c r="AO46" s="14" t="s">
        <v>553</v>
      </c>
      <c r="AP46" s="14" t="s">
        <v>553</v>
      </c>
      <c r="AQ46" s="14" t="s">
        <v>553</v>
      </c>
      <c r="AR46" s="14" t="s">
        <v>553</v>
      </c>
      <c r="AS46" s="14" t="s">
        <v>553</v>
      </c>
      <c r="AT46" s="14" t="s">
        <v>553</v>
      </c>
      <c r="AU46" s="14" t="s">
        <v>553</v>
      </c>
      <c r="AV46" s="14" t="s">
        <v>1402</v>
      </c>
      <c r="AW46" s="14" t="s">
        <v>553</v>
      </c>
      <c r="AX46" s="14" t="s">
        <v>553</v>
      </c>
      <c r="AY46" s="14" t="s">
        <v>1413</v>
      </c>
      <c r="AZ46" s="14" t="s">
        <v>1409</v>
      </c>
      <c r="BA46" s="14" t="s">
        <v>553</v>
      </c>
      <c r="BB46" s="14" t="s">
        <v>1415</v>
      </c>
      <c r="BC46" s="14" t="s">
        <v>553</v>
      </c>
      <c r="BD46" s="14" t="s">
        <v>553</v>
      </c>
      <c r="BE46" s="14" t="s">
        <v>1414</v>
      </c>
      <c r="BF46" s="14" t="s">
        <v>553</v>
      </c>
      <c r="BG46" s="14" t="s">
        <v>1407</v>
      </c>
      <c r="BH46" s="14" t="s">
        <v>553</v>
      </c>
      <c r="BI46" s="4"/>
      <c r="BJ46" s="4"/>
      <c r="BK46" s="4"/>
      <c r="BL46" s="4"/>
      <c r="BM46" s="44"/>
    </row>
    <row r="47" spans="1:65" ht="15" thickBot="1" x14ac:dyDescent="0.35">
      <c r="A47" s="13" t="s">
        <v>140</v>
      </c>
      <c r="B47" s="14" t="s">
        <v>1363</v>
      </c>
      <c r="C47" s="14" t="s">
        <v>553</v>
      </c>
      <c r="D47" s="14" t="s">
        <v>1379</v>
      </c>
      <c r="E47" s="14" t="s">
        <v>553</v>
      </c>
      <c r="F47" s="14" t="s">
        <v>553</v>
      </c>
      <c r="G47" s="14" t="s">
        <v>553</v>
      </c>
      <c r="H47" s="14" t="s">
        <v>553</v>
      </c>
      <c r="I47" s="14" t="s">
        <v>1380</v>
      </c>
      <c r="J47" s="14" t="s">
        <v>1368</v>
      </c>
      <c r="K47" s="14" t="s">
        <v>553</v>
      </c>
      <c r="L47" s="14" t="s">
        <v>553</v>
      </c>
      <c r="M47" s="14" t="s">
        <v>553</v>
      </c>
      <c r="N47" s="14" t="s">
        <v>553</v>
      </c>
      <c r="O47" s="14" t="s">
        <v>553</v>
      </c>
      <c r="P47" s="14" t="s">
        <v>1376</v>
      </c>
      <c r="Q47" s="14" t="s">
        <v>1370</v>
      </c>
      <c r="R47" s="14" t="s">
        <v>553</v>
      </c>
      <c r="S47" s="14" t="s">
        <v>553</v>
      </c>
      <c r="T47" s="14" t="s">
        <v>1371</v>
      </c>
      <c r="U47" s="14" t="s">
        <v>1372</v>
      </c>
      <c r="V47" s="14" t="s">
        <v>553</v>
      </c>
      <c r="W47" s="14" t="s">
        <v>1373</v>
      </c>
      <c r="X47" s="14" t="s">
        <v>553</v>
      </c>
      <c r="Y47" s="14" t="s">
        <v>553</v>
      </c>
      <c r="Z47" s="14" t="s">
        <v>553</v>
      </c>
      <c r="AA47" s="14" t="s">
        <v>1377</v>
      </c>
      <c r="AB47" s="4"/>
      <c r="AC47" s="4"/>
      <c r="AD47" s="4"/>
      <c r="AE47" s="4"/>
      <c r="AF47" s="20"/>
      <c r="AH47" s="13" t="s">
        <v>140</v>
      </c>
      <c r="AI47" s="14" t="s">
        <v>553</v>
      </c>
      <c r="AJ47" s="14" t="s">
        <v>553</v>
      </c>
      <c r="AK47" s="14" t="s">
        <v>1398</v>
      </c>
      <c r="AL47" s="14" t="s">
        <v>553</v>
      </c>
      <c r="AM47" s="14" t="s">
        <v>553</v>
      </c>
      <c r="AN47" s="14" t="s">
        <v>553</v>
      </c>
      <c r="AO47" s="14" t="s">
        <v>553</v>
      </c>
      <c r="AP47" s="14" t="s">
        <v>553</v>
      </c>
      <c r="AQ47" s="14" t="s">
        <v>553</v>
      </c>
      <c r="AR47" s="14" t="s">
        <v>553</v>
      </c>
      <c r="AS47" s="14" t="s">
        <v>553</v>
      </c>
      <c r="AT47" s="14" t="s">
        <v>553</v>
      </c>
      <c r="AU47" s="14" t="s">
        <v>553</v>
      </c>
      <c r="AV47" s="14" t="s">
        <v>1402</v>
      </c>
      <c r="AW47" s="14" t="s">
        <v>553</v>
      </c>
      <c r="AX47" s="14" t="s">
        <v>553</v>
      </c>
      <c r="AY47" s="14" t="s">
        <v>1413</v>
      </c>
      <c r="AZ47" s="14" t="s">
        <v>1409</v>
      </c>
      <c r="BA47" s="14" t="s">
        <v>553</v>
      </c>
      <c r="BB47" s="14" t="s">
        <v>1415</v>
      </c>
      <c r="BC47" s="14" t="s">
        <v>553</v>
      </c>
      <c r="BD47" s="14" t="s">
        <v>553</v>
      </c>
      <c r="BE47" s="14" t="s">
        <v>1414</v>
      </c>
      <c r="BF47" s="14" t="s">
        <v>553</v>
      </c>
      <c r="BG47" s="14" t="s">
        <v>1407</v>
      </c>
      <c r="BH47" s="14" t="s">
        <v>553</v>
      </c>
      <c r="BI47" s="4"/>
      <c r="BJ47" s="4"/>
      <c r="BK47" s="4"/>
      <c r="BL47" s="4"/>
      <c r="BM47" s="44"/>
    </row>
    <row r="48" spans="1:65" ht="15" thickBot="1" x14ac:dyDescent="0.35">
      <c r="A48" s="13" t="s">
        <v>149</v>
      </c>
      <c r="B48" s="14" t="s">
        <v>1363</v>
      </c>
      <c r="C48" s="14" t="s">
        <v>553</v>
      </c>
      <c r="D48" s="14" t="s">
        <v>1379</v>
      </c>
      <c r="E48" s="14" t="s">
        <v>553</v>
      </c>
      <c r="F48" s="14" t="s">
        <v>553</v>
      </c>
      <c r="G48" s="14" t="s">
        <v>553</v>
      </c>
      <c r="H48" s="14" t="s">
        <v>553</v>
      </c>
      <c r="I48" s="14" t="s">
        <v>1381</v>
      </c>
      <c r="J48" s="14" t="s">
        <v>1368</v>
      </c>
      <c r="K48" s="14" t="s">
        <v>553</v>
      </c>
      <c r="L48" s="14" t="s">
        <v>553</v>
      </c>
      <c r="M48" s="14" t="s">
        <v>553</v>
      </c>
      <c r="N48" s="14" t="s">
        <v>553</v>
      </c>
      <c r="O48" s="14" t="s">
        <v>553</v>
      </c>
      <c r="P48" s="14" t="s">
        <v>1376</v>
      </c>
      <c r="Q48" s="14" t="s">
        <v>1370</v>
      </c>
      <c r="R48" s="14" t="s">
        <v>553</v>
      </c>
      <c r="S48" s="14" t="s">
        <v>553</v>
      </c>
      <c r="T48" s="14" t="s">
        <v>1371</v>
      </c>
      <c r="U48" s="14" t="s">
        <v>1382</v>
      </c>
      <c r="V48" s="14" t="s">
        <v>553</v>
      </c>
      <c r="W48" s="14" t="s">
        <v>1373</v>
      </c>
      <c r="X48" s="14" t="s">
        <v>553</v>
      </c>
      <c r="Y48" s="14" t="s">
        <v>553</v>
      </c>
      <c r="Z48" s="14" t="s">
        <v>553</v>
      </c>
      <c r="AA48" s="14" t="s">
        <v>1377</v>
      </c>
      <c r="AB48" s="4"/>
      <c r="AC48" s="4"/>
      <c r="AD48" s="4"/>
      <c r="AE48" s="4"/>
      <c r="AF48" s="20"/>
      <c r="AH48" s="13" t="s">
        <v>149</v>
      </c>
      <c r="AI48" s="14" t="s">
        <v>553</v>
      </c>
      <c r="AJ48" s="14" t="s">
        <v>553</v>
      </c>
      <c r="AK48" s="14" t="s">
        <v>1398</v>
      </c>
      <c r="AL48" s="14" t="s">
        <v>553</v>
      </c>
      <c r="AM48" s="14" t="s">
        <v>553</v>
      </c>
      <c r="AN48" s="14" t="s">
        <v>553</v>
      </c>
      <c r="AO48" s="14" t="s">
        <v>553</v>
      </c>
      <c r="AP48" s="14" t="s">
        <v>553</v>
      </c>
      <c r="AQ48" s="14" t="s">
        <v>553</v>
      </c>
      <c r="AR48" s="14" t="s">
        <v>553</v>
      </c>
      <c r="AS48" s="14" t="s">
        <v>553</v>
      </c>
      <c r="AT48" s="14" t="s">
        <v>553</v>
      </c>
      <c r="AU48" s="14" t="s">
        <v>553</v>
      </c>
      <c r="AV48" s="14" t="s">
        <v>1402</v>
      </c>
      <c r="AW48" s="14" t="s">
        <v>553</v>
      </c>
      <c r="AX48" s="14" t="s">
        <v>553</v>
      </c>
      <c r="AY48" s="14" t="s">
        <v>1413</v>
      </c>
      <c r="AZ48" s="14" t="s">
        <v>1409</v>
      </c>
      <c r="BA48" s="14" t="s">
        <v>553</v>
      </c>
      <c r="BB48" s="14" t="s">
        <v>1415</v>
      </c>
      <c r="BC48" s="14" t="s">
        <v>553</v>
      </c>
      <c r="BD48" s="14" t="s">
        <v>553</v>
      </c>
      <c r="BE48" s="14" t="s">
        <v>1414</v>
      </c>
      <c r="BF48" s="14" t="s">
        <v>553</v>
      </c>
      <c r="BG48" s="14" t="s">
        <v>1407</v>
      </c>
      <c r="BH48" s="14" t="s">
        <v>553</v>
      </c>
      <c r="BI48" s="4"/>
      <c r="BJ48" s="4"/>
      <c r="BK48" s="4"/>
      <c r="BL48" s="4"/>
      <c r="BM48" s="44"/>
    </row>
    <row r="49" spans="1:65" ht="15" thickBot="1" x14ac:dyDescent="0.35">
      <c r="A49" s="13" t="s">
        <v>158</v>
      </c>
      <c r="B49" s="14" t="s">
        <v>1363</v>
      </c>
      <c r="C49" s="14" t="s">
        <v>553</v>
      </c>
      <c r="D49" s="14" t="s">
        <v>1379</v>
      </c>
      <c r="E49" s="14" t="s">
        <v>553</v>
      </c>
      <c r="F49" s="14" t="s">
        <v>553</v>
      </c>
      <c r="G49" s="14" t="s">
        <v>553</v>
      </c>
      <c r="H49" s="14" t="s">
        <v>553</v>
      </c>
      <c r="I49" s="14" t="s">
        <v>1381</v>
      </c>
      <c r="J49" s="14" t="s">
        <v>1368</v>
      </c>
      <c r="K49" s="14" t="s">
        <v>553</v>
      </c>
      <c r="L49" s="14" t="s">
        <v>553</v>
      </c>
      <c r="M49" s="14" t="s">
        <v>553</v>
      </c>
      <c r="N49" s="14" t="s">
        <v>553</v>
      </c>
      <c r="O49" s="14" t="s">
        <v>553</v>
      </c>
      <c r="P49" s="14" t="s">
        <v>1376</v>
      </c>
      <c r="Q49" s="14" t="s">
        <v>1370</v>
      </c>
      <c r="R49" s="14" t="s">
        <v>553</v>
      </c>
      <c r="S49" s="14" t="s">
        <v>553</v>
      </c>
      <c r="T49" s="14" t="s">
        <v>553</v>
      </c>
      <c r="U49" s="14" t="s">
        <v>1382</v>
      </c>
      <c r="V49" s="14" t="s">
        <v>553</v>
      </c>
      <c r="W49" s="14" t="s">
        <v>1373</v>
      </c>
      <c r="X49" s="14" t="s">
        <v>553</v>
      </c>
      <c r="Y49" s="14" t="s">
        <v>553</v>
      </c>
      <c r="Z49" s="14" t="s">
        <v>553</v>
      </c>
      <c r="AA49" s="14" t="s">
        <v>1377</v>
      </c>
      <c r="AB49" s="4"/>
      <c r="AC49" s="4"/>
      <c r="AD49" s="4"/>
      <c r="AE49" s="4"/>
      <c r="AF49" s="20"/>
      <c r="AH49" s="13" t="s">
        <v>158</v>
      </c>
      <c r="AI49" s="14" t="s">
        <v>553</v>
      </c>
      <c r="AJ49" s="14" t="s">
        <v>553</v>
      </c>
      <c r="AK49" s="14" t="s">
        <v>1398</v>
      </c>
      <c r="AL49" s="14" t="s">
        <v>553</v>
      </c>
      <c r="AM49" s="14" t="s">
        <v>553</v>
      </c>
      <c r="AN49" s="14" t="s">
        <v>553</v>
      </c>
      <c r="AO49" s="14" t="s">
        <v>553</v>
      </c>
      <c r="AP49" s="14" t="s">
        <v>553</v>
      </c>
      <c r="AQ49" s="14" t="s">
        <v>553</v>
      </c>
      <c r="AR49" s="14" t="s">
        <v>553</v>
      </c>
      <c r="AS49" s="14" t="s">
        <v>553</v>
      </c>
      <c r="AT49" s="14" t="s">
        <v>553</v>
      </c>
      <c r="AU49" s="14" t="s">
        <v>553</v>
      </c>
      <c r="AV49" s="14" t="s">
        <v>1402</v>
      </c>
      <c r="AW49" s="14" t="s">
        <v>553</v>
      </c>
      <c r="AX49" s="14" t="s">
        <v>553</v>
      </c>
      <c r="AY49" s="14" t="s">
        <v>1413</v>
      </c>
      <c r="AZ49" s="14" t="s">
        <v>1409</v>
      </c>
      <c r="BA49" s="14" t="s">
        <v>553</v>
      </c>
      <c r="BB49" s="14" t="s">
        <v>1415</v>
      </c>
      <c r="BC49" s="14" t="s">
        <v>553</v>
      </c>
      <c r="BD49" s="14" t="s">
        <v>553</v>
      </c>
      <c r="BE49" s="14" t="s">
        <v>1414</v>
      </c>
      <c r="BF49" s="14" t="s">
        <v>553</v>
      </c>
      <c r="BG49" s="14" t="s">
        <v>1407</v>
      </c>
      <c r="BH49" s="14" t="s">
        <v>553</v>
      </c>
      <c r="BI49" s="4"/>
      <c r="BJ49" s="4"/>
      <c r="BK49" s="4"/>
      <c r="BL49" s="4"/>
      <c r="BM49" s="44"/>
    </row>
    <row r="50" spans="1:65" ht="15" thickBot="1" x14ac:dyDescent="0.35">
      <c r="A50" s="13" t="s">
        <v>167</v>
      </c>
      <c r="B50" s="14" t="s">
        <v>1363</v>
      </c>
      <c r="C50" s="14" t="s">
        <v>553</v>
      </c>
      <c r="D50" s="14" t="s">
        <v>1379</v>
      </c>
      <c r="E50" s="14" t="s">
        <v>553</v>
      </c>
      <c r="F50" s="14" t="s">
        <v>553</v>
      </c>
      <c r="G50" s="14" t="s">
        <v>553</v>
      </c>
      <c r="H50" s="14" t="s">
        <v>553</v>
      </c>
      <c r="I50" s="14" t="s">
        <v>1381</v>
      </c>
      <c r="J50" s="14" t="s">
        <v>1368</v>
      </c>
      <c r="K50" s="14" t="s">
        <v>553</v>
      </c>
      <c r="L50" s="14" t="s">
        <v>553</v>
      </c>
      <c r="M50" s="14" t="s">
        <v>553</v>
      </c>
      <c r="N50" s="14" t="s">
        <v>553</v>
      </c>
      <c r="O50" s="14" t="s">
        <v>553</v>
      </c>
      <c r="P50" s="14" t="s">
        <v>1376</v>
      </c>
      <c r="Q50" s="14" t="s">
        <v>1370</v>
      </c>
      <c r="R50" s="14" t="s">
        <v>553</v>
      </c>
      <c r="S50" s="14" t="s">
        <v>553</v>
      </c>
      <c r="T50" s="14" t="s">
        <v>553</v>
      </c>
      <c r="U50" s="14" t="s">
        <v>1382</v>
      </c>
      <c r="V50" s="14" t="s">
        <v>553</v>
      </c>
      <c r="W50" s="14" t="s">
        <v>1373</v>
      </c>
      <c r="X50" s="14" t="s">
        <v>553</v>
      </c>
      <c r="Y50" s="14" t="s">
        <v>553</v>
      </c>
      <c r="Z50" s="14" t="s">
        <v>553</v>
      </c>
      <c r="AA50" s="14" t="s">
        <v>1377</v>
      </c>
      <c r="AB50" s="4"/>
      <c r="AC50" s="4"/>
      <c r="AD50" s="4"/>
      <c r="AE50" s="4"/>
      <c r="AF50" s="20"/>
      <c r="AH50" s="13" t="s">
        <v>167</v>
      </c>
      <c r="AI50" s="14" t="s">
        <v>553</v>
      </c>
      <c r="AJ50" s="14" t="s">
        <v>553</v>
      </c>
      <c r="AK50" s="14" t="s">
        <v>1398</v>
      </c>
      <c r="AL50" s="14" t="s">
        <v>553</v>
      </c>
      <c r="AM50" s="14" t="s">
        <v>553</v>
      </c>
      <c r="AN50" s="14" t="s">
        <v>553</v>
      </c>
      <c r="AO50" s="14" t="s">
        <v>553</v>
      </c>
      <c r="AP50" s="14" t="s">
        <v>553</v>
      </c>
      <c r="AQ50" s="14" t="s">
        <v>553</v>
      </c>
      <c r="AR50" s="14" t="s">
        <v>553</v>
      </c>
      <c r="AS50" s="14" t="s">
        <v>553</v>
      </c>
      <c r="AT50" s="14" t="s">
        <v>553</v>
      </c>
      <c r="AU50" s="14" t="s">
        <v>553</v>
      </c>
      <c r="AV50" s="14" t="s">
        <v>1402</v>
      </c>
      <c r="AW50" s="14" t="s">
        <v>553</v>
      </c>
      <c r="AX50" s="14" t="s">
        <v>553</v>
      </c>
      <c r="AY50" s="14" t="s">
        <v>1413</v>
      </c>
      <c r="AZ50" s="14" t="s">
        <v>1416</v>
      </c>
      <c r="BA50" s="14" t="s">
        <v>553</v>
      </c>
      <c r="BB50" s="14" t="s">
        <v>1415</v>
      </c>
      <c r="BC50" s="14" t="s">
        <v>553</v>
      </c>
      <c r="BD50" s="14" t="s">
        <v>553</v>
      </c>
      <c r="BE50" s="14" t="s">
        <v>1414</v>
      </c>
      <c r="BF50" s="14" t="s">
        <v>553</v>
      </c>
      <c r="BG50" s="14" t="s">
        <v>1407</v>
      </c>
      <c r="BH50" s="14" t="s">
        <v>553</v>
      </c>
      <c r="BI50" s="4"/>
      <c r="BJ50" s="4"/>
      <c r="BK50" s="4"/>
      <c r="BL50" s="4"/>
      <c r="BM50" s="44"/>
    </row>
    <row r="51" spans="1:65" ht="15" thickBot="1" x14ac:dyDescent="0.35">
      <c r="A51" s="13" t="s">
        <v>176</v>
      </c>
      <c r="B51" s="14" t="s">
        <v>1363</v>
      </c>
      <c r="C51" s="14" t="s">
        <v>553</v>
      </c>
      <c r="D51" s="14" t="s">
        <v>1379</v>
      </c>
      <c r="E51" s="14" t="s">
        <v>553</v>
      </c>
      <c r="F51" s="14" t="s">
        <v>553</v>
      </c>
      <c r="G51" s="14" t="s">
        <v>553</v>
      </c>
      <c r="H51" s="14" t="s">
        <v>553</v>
      </c>
      <c r="I51" s="14" t="s">
        <v>1383</v>
      </c>
      <c r="J51" s="14" t="s">
        <v>1368</v>
      </c>
      <c r="K51" s="14" t="s">
        <v>553</v>
      </c>
      <c r="L51" s="14" t="s">
        <v>553</v>
      </c>
      <c r="M51" s="14" t="s">
        <v>553</v>
      </c>
      <c r="N51" s="14" t="s">
        <v>553</v>
      </c>
      <c r="O51" s="14" t="s">
        <v>553</v>
      </c>
      <c r="P51" s="14" t="s">
        <v>1376</v>
      </c>
      <c r="Q51" s="14" t="s">
        <v>1370</v>
      </c>
      <c r="R51" s="14" t="s">
        <v>553</v>
      </c>
      <c r="S51" s="14" t="s">
        <v>553</v>
      </c>
      <c r="T51" s="14" t="s">
        <v>553</v>
      </c>
      <c r="U51" s="14" t="s">
        <v>1382</v>
      </c>
      <c r="V51" s="14" t="s">
        <v>553</v>
      </c>
      <c r="W51" s="14" t="s">
        <v>1384</v>
      </c>
      <c r="X51" s="14" t="s">
        <v>553</v>
      </c>
      <c r="Y51" s="14" t="s">
        <v>553</v>
      </c>
      <c r="Z51" s="14" t="s">
        <v>553</v>
      </c>
      <c r="AA51" s="14" t="s">
        <v>1377</v>
      </c>
      <c r="AB51" s="4"/>
      <c r="AC51" s="4"/>
      <c r="AD51" s="4"/>
      <c r="AE51" s="4"/>
      <c r="AF51" s="20"/>
      <c r="AH51" s="13" t="s">
        <v>176</v>
      </c>
      <c r="AI51" s="14" t="s">
        <v>553</v>
      </c>
      <c r="AJ51" s="14" t="s">
        <v>553</v>
      </c>
      <c r="AK51" s="14" t="s">
        <v>1398</v>
      </c>
      <c r="AL51" s="14" t="s">
        <v>553</v>
      </c>
      <c r="AM51" s="14" t="s">
        <v>553</v>
      </c>
      <c r="AN51" s="14" t="s">
        <v>553</v>
      </c>
      <c r="AO51" s="14" t="s">
        <v>553</v>
      </c>
      <c r="AP51" s="14" t="s">
        <v>553</v>
      </c>
      <c r="AQ51" s="14" t="s">
        <v>553</v>
      </c>
      <c r="AR51" s="14" t="s">
        <v>553</v>
      </c>
      <c r="AS51" s="14" t="s">
        <v>553</v>
      </c>
      <c r="AT51" s="14" t="s">
        <v>553</v>
      </c>
      <c r="AU51" s="14" t="s">
        <v>553</v>
      </c>
      <c r="AV51" s="14" t="s">
        <v>1402</v>
      </c>
      <c r="AW51" s="14" t="s">
        <v>553</v>
      </c>
      <c r="AX51" s="14" t="s">
        <v>553</v>
      </c>
      <c r="AY51" s="14" t="s">
        <v>1413</v>
      </c>
      <c r="AZ51" s="14" t="s">
        <v>1416</v>
      </c>
      <c r="BA51" s="14" t="s">
        <v>553</v>
      </c>
      <c r="BB51" s="14" t="s">
        <v>1415</v>
      </c>
      <c r="BC51" s="14" t="s">
        <v>553</v>
      </c>
      <c r="BD51" s="14" t="s">
        <v>553</v>
      </c>
      <c r="BE51" s="14" t="s">
        <v>1414</v>
      </c>
      <c r="BF51" s="14" t="s">
        <v>553</v>
      </c>
      <c r="BG51" s="14" t="s">
        <v>1407</v>
      </c>
      <c r="BH51" s="14" t="s">
        <v>553</v>
      </c>
      <c r="BI51" s="4"/>
      <c r="BJ51" s="4"/>
      <c r="BK51" s="4"/>
      <c r="BL51" s="4"/>
      <c r="BM51" s="44"/>
    </row>
    <row r="52" spans="1:65" ht="15" thickBot="1" x14ac:dyDescent="0.35">
      <c r="A52" s="13" t="s">
        <v>184</v>
      </c>
      <c r="B52" s="14" t="s">
        <v>553</v>
      </c>
      <c r="C52" s="14" t="s">
        <v>553</v>
      </c>
      <c r="D52" s="14" t="s">
        <v>1379</v>
      </c>
      <c r="E52" s="14" t="s">
        <v>553</v>
      </c>
      <c r="F52" s="14" t="s">
        <v>553</v>
      </c>
      <c r="G52" s="14" t="s">
        <v>553</v>
      </c>
      <c r="H52" s="14" t="s">
        <v>553</v>
      </c>
      <c r="I52" s="14" t="s">
        <v>1383</v>
      </c>
      <c r="J52" s="14" t="s">
        <v>1368</v>
      </c>
      <c r="K52" s="14" t="s">
        <v>553</v>
      </c>
      <c r="L52" s="14" t="s">
        <v>553</v>
      </c>
      <c r="M52" s="14" t="s">
        <v>553</v>
      </c>
      <c r="N52" s="14" t="s">
        <v>553</v>
      </c>
      <c r="O52" s="14" t="s">
        <v>553</v>
      </c>
      <c r="P52" s="14" t="s">
        <v>1376</v>
      </c>
      <c r="Q52" s="14" t="s">
        <v>1370</v>
      </c>
      <c r="R52" s="14" t="s">
        <v>553</v>
      </c>
      <c r="S52" s="14" t="s">
        <v>553</v>
      </c>
      <c r="T52" s="14" t="s">
        <v>553</v>
      </c>
      <c r="U52" s="14" t="s">
        <v>1382</v>
      </c>
      <c r="V52" s="14" t="s">
        <v>553</v>
      </c>
      <c r="W52" s="14" t="s">
        <v>1384</v>
      </c>
      <c r="X52" s="14" t="s">
        <v>553</v>
      </c>
      <c r="Y52" s="14" t="s">
        <v>553</v>
      </c>
      <c r="Z52" s="14" t="s">
        <v>553</v>
      </c>
      <c r="AA52" s="14" t="s">
        <v>1377</v>
      </c>
      <c r="AB52" s="4"/>
      <c r="AC52" s="4"/>
      <c r="AD52" s="4"/>
      <c r="AE52" s="4"/>
      <c r="AF52" s="20"/>
      <c r="AH52" s="13" t="s">
        <v>184</v>
      </c>
      <c r="AI52" s="14" t="s">
        <v>553</v>
      </c>
      <c r="AJ52" s="14" t="s">
        <v>553</v>
      </c>
      <c r="AK52" s="14" t="s">
        <v>1398</v>
      </c>
      <c r="AL52" s="14" t="s">
        <v>553</v>
      </c>
      <c r="AM52" s="14" t="s">
        <v>553</v>
      </c>
      <c r="AN52" s="14" t="s">
        <v>553</v>
      </c>
      <c r="AO52" s="14" t="s">
        <v>553</v>
      </c>
      <c r="AP52" s="14" t="s">
        <v>553</v>
      </c>
      <c r="AQ52" s="14" t="s">
        <v>553</v>
      </c>
      <c r="AR52" s="14" t="s">
        <v>553</v>
      </c>
      <c r="AS52" s="14" t="s">
        <v>553</v>
      </c>
      <c r="AT52" s="14" t="s">
        <v>553</v>
      </c>
      <c r="AU52" s="14" t="s">
        <v>553</v>
      </c>
      <c r="AV52" s="14" t="s">
        <v>1402</v>
      </c>
      <c r="AW52" s="14" t="s">
        <v>553</v>
      </c>
      <c r="AX52" s="14" t="s">
        <v>553</v>
      </c>
      <c r="AY52" s="14" t="s">
        <v>1413</v>
      </c>
      <c r="AZ52" s="14" t="s">
        <v>1416</v>
      </c>
      <c r="BA52" s="14" t="s">
        <v>553</v>
      </c>
      <c r="BB52" s="14" t="s">
        <v>1417</v>
      </c>
      <c r="BC52" s="14" t="s">
        <v>553</v>
      </c>
      <c r="BD52" s="14" t="s">
        <v>553</v>
      </c>
      <c r="BE52" s="14" t="s">
        <v>553</v>
      </c>
      <c r="BF52" s="14" t="s">
        <v>553</v>
      </c>
      <c r="BG52" s="14" t="s">
        <v>1407</v>
      </c>
      <c r="BH52" s="14" t="s">
        <v>553</v>
      </c>
      <c r="BI52" s="4"/>
      <c r="BJ52" s="4"/>
      <c r="BK52" s="4"/>
      <c r="BL52" s="4"/>
      <c r="BM52" s="44"/>
    </row>
    <row r="53" spans="1:65" ht="15" thickBot="1" x14ac:dyDescent="0.35">
      <c r="A53" s="13" t="s">
        <v>191</v>
      </c>
      <c r="B53" s="14" t="s">
        <v>553</v>
      </c>
      <c r="C53" s="14" t="s">
        <v>553</v>
      </c>
      <c r="D53" s="14" t="s">
        <v>1379</v>
      </c>
      <c r="E53" s="14" t="s">
        <v>553</v>
      </c>
      <c r="F53" s="14" t="s">
        <v>553</v>
      </c>
      <c r="G53" s="14" t="s">
        <v>553</v>
      </c>
      <c r="H53" s="14" t="s">
        <v>553</v>
      </c>
      <c r="I53" s="14" t="s">
        <v>1383</v>
      </c>
      <c r="J53" s="14" t="s">
        <v>1385</v>
      </c>
      <c r="K53" s="14" t="s">
        <v>553</v>
      </c>
      <c r="L53" s="14" t="s">
        <v>553</v>
      </c>
      <c r="M53" s="14" t="s">
        <v>553</v>
      </c>
      <c r="N53" s="14" t="s">
        <v>553</v>
      </c>
      <c r="O53" s="14" t="s">
        <v>553</v>
      </c>
      <c r="P53" s="14" t="s">
        <v>1376</v>
      </c>
      <c r="Q53" s="14" t="s">
        <v>1370</v>
      </c>
      <c r="R53" s="14" t="s">
        <v>553</v>
      </c>
      <c r="S53" s="14" t="s">
        <v>553</v>
      </c>
      <c r="T53" s="14" t="s">
        <v>553</v>
      </c>
      <c r="U53" s="14" t="s">
        <v>1382</v>
      </c>
      <c r="V53" s="14" t="s">
        <v>553</v>
      </c>
      <c r="W53" s="14" t="s">
        <v>1384</v>
      </c>
      <c r="X53" s="14" t="s">
        <v>553</v>
      </c>
      <c r="Y53" s="14" t="s">
        <v>553</v>
      </c>
      <c r="Z53" s="14" t="s">
        <v>553</v>
      </c>
      <c r="AA53" s="14" t="s">
        <v>1386</v>
      </c>
      <c r="AB53" s="4"/>
      <c r="AC53" s="4"/>
      <c r="AD53" s="4"/>
      <c r="AE53" s="4"/>
      <c r="AF53" s="20"/>
      <c r="AH53" s="13" t="s">
        <v>191</v>
      </c>
      <c r="AI53" s="14" t="s">
        <v>553</v>
      </c>
      <c r="AJ53" s="14" t="s">
        <v>553</v>
      </c>
      <c r="AK53" s="14" t="s">
        <v>1398</v>
      </c>
      <c r="AL53" s="14" t="s">
        <v>553</v>
      </c>
      <c r="AM53" s="14" t="s">
        <v>553</v>
      </c>
      <c r="AN53" s="14" t="s">
        <v>553</v>
      </c>
      <c r="AO53" s="14" t="s">
        <v>553</v>
      </c>
      <c r="AP53" s="14" t="s">
        <v>553</v>
      </c>
      <c r="AQ53" s="14" t="s">
        <v>553</v>
      </c>
      <c r="AR53" s="14" t="s">
        <v>553</v>
      </c>
      <c r="AS53" s="14" t="s">
        <v>553</v>
      </c>
      <c r="AT53" s="14" t="s">
        <v>553</v>
      </c>
      <c r="AU53" s="14" t="s">
        <v>553</v>
      </c>
      <c r="AV53" s="14" t="s">
        <v>1402</v>
      </c>
      <c r="AW53" s="14" t="s">
        <v>553</v>
      </c>
      <c r="AX53" s="14" t="s">
        <v>553</v>
      </c>
      <c r="AY53" s="14" t="s">
        <v>1413</v>
      </c>
      <c r="AZ53" s="14" t="s">
        <v>1416</v>
      </c>
      <c r="BA53" s="14" t="s">
        <v>553</v>
      </c>
      <c r="BB53" s="14" t="s">
        <v>1417</v>
      </c>
      <c r="BC53" s="14" t="s">
        <v>553</v>
      </c>
      <c r="BD53" s="14" t="s">
        <v>553</v>
      </c>
      <c r="BE53" s="14" t="s">
        <v>553</v>
      </c>
      <c r="BF53" s="14" t="s">
        <v>553</v>
      </c>
      <c r="BG53" s="14" t="s">
        <v>1407</v>
      </c>
      <c r="BH53" s="14" t="s">
        <v>553</v>
      </c>
      <c r="BI53" s="4"/>
      <c r="BJ53" s="4"/>
      <c r="BK53" s="4"/>
      <c r="BL53" s="4"/>
      <c r="BM53" s="44"/>
    </row>
    <row r="54" spans="1:65" ht="15" thickBot="1" x14ac:dyDescent="0.35">
      <c r="A54" s="13" t="s">
        <v>198</v>
      </c>
      <c r="B54" s="14" t="s">
        <v>553</v>
      </c>
      <c r="C54" s="14" t="s">
        <v>553</v>
      </c>
      <c r="D54" s="14" t="s">
        <v>1387</v>
      </c>
      <c r="E54" s="14" t="s">
        <v>553</v>
      </c>
      <c r="F54" s="14" t="s">
        <v>553</v>
      </c>
      <c r="G54" s="14" t="s">
        <v>553</v>
      </c>
      <c r="H54" s="14" t="s">
        <v>553</v>
      </c>
      <c r="I54" s="14" t="s">
        <v>1383</v>
      </c>
      <c r="J54" s="14" t="s">
        <v>1385</v>
      </c>
      <c r="K54" s="14" t="s">
        <v>553</v>
      </c>
      <c r="L54" s="14" t="s">
        <v>553</v>
      </c>
      <c r="M54" s="14" t="s">
        <v>553</v>
      </c>
      <c r="N54" s="14" t="s">
        <v>553</v>
      </c>
      <c r="O54" s="14" t="s">
        <v>553</v>
      </c>
      <c r="P54" s="14" t="s">
        <v>1376</v>
      </c>
      <c r="Q54" s="14" t="s">
        <v>1370</v>
      </c>
      <c r="R54" s="14" t="s">
        <v>553</v>
      </c>
      <c r="S54" s="14" t="s">
        <v>553</v>
      </c>
      <c r="T54" s="14" t="s">
        <v>553</v>
      </c>
      <c r="U54" s="14" t="s">
        <v>1388</v>
      </c>
      <c r="V54" s="14" t="s">
        <v>553</v>
      </c>
      <c r="W54" s="14" t="s">
        <v>553</v>
      </c>
      <c r="X54" s="14" t="s">
        <v>553</v>
      </c>
      <c r="Y54" s="14" t="s">
        <v>553</v>
      </c>
      <c r="Z54" s="14" t="s">
        <v>553</v>
      </c>
      <c r="AA54" s="14" t="s">
        <v>1386</v>
      </c>
      <c r="AB54" s="4"/>
      <c r="AC54" s="4"/>
      <c r="AD54" s="4"/>
      <c r="AE54" s="4"/>
      <c r="AF54" s="20"/>
      <c r="AH54" s="13" t="s">
        <v>198</v>
      </c>
      <c r="AI54" s="14" t="s">
        <v>553</v>
      </c>
      <c r="AJ54" s="14" t="s">
        <v>553</v>
      </c>
      <c r="AK54" s="14" t="s">
        <v>1398</v>
      </c>
      <c r="AL54" s="14" t="s">
        <v>553</v>
      </c>
      <c r="AM54" s="14" t="s">
        <v>553</v>
      </c>
      <c r="AN54" s="14" t="s">
        <v>553</v>
      </c>
      <c r="AO54" s="14" t="s">
        <v>553</v>
      </c>
      <c r="AP54" s="14" t="s">
        <v>553</v>
      </c>
      <c r="AQ54" s="14" t="s">
        <v>553</v>
      </c>
      <c r="AR54" s="14" t="s">
        <v>553</v>
      </c>
      <c r="AS54" s="14" t="s">
        <v>553</v>
      </c>
      <c r="AT54" s="14" t="s">
        <v>553</v>
      </c>
      <c r="AU54" s="14" t="s">
        <v>553</v>
      </c>
      <c r="AV54" s="14" t="s">
        <v>1402</v>
      </c>
      <c r="AW54" s="14" t="s">
        <v>553</v>
      </c>
      <c r="AX54" s="14" t="s">
        <v>553</v>
      </c>
      <c r="AY54" s="14" t="s">
        <v>1413</v>
      </c>
      <c r="AZ54" s="14" t="s">
        <v>1416</v>
      </c>
      <c r="BA54" s="14" t="s">
        <v>553</v>
      </c>
      <c r="BB54" s="14" t="s">
        <v>1417</v>
      </c>
      <c r="BC54" s="14" t="s">
        <v>553</v>
      </c>
      <c r="BD54" s="14" t="s">
        <v>553</v>
      </c>
      <c r="BE54" s="14" t="s">
        <v>553</v>
      </c>
      <c r="BF54" s="14" t="s">
        <v>553</v>
      </c>
      <c r="BG54" s="14" t="s">
        <v>1407</v>
      </c>
      <c r="BH54" s="14" t="s">
        <v>553</v>
      </c>
      <c r="BI54" s="4"/>
      <c r="BJ54" s="4"/>
      <c r="BK54" s="4"/>
      <c r="BL54" s="4"/>
      <c r="BM54" s="44"/>
    </row>
    <row r="55" spans="1:65" ht="15" thickBot="1" x14ac:dyDescent="0.35">
      <c r="A55" s="13" t="s">
        <v>203</v>
      </c>
      <c r="B55" s="14" t="s">
        <v>553</v>
      </c>
      <c r="C55" s="14" t="s">
        <v>553</v>
      </c>
      <c r="D55" s="14" t="s">
        <v>1387</v>
      </c>
      <c r="E55" s="14" t="s">
        <v>553</v>
      </c>
      <c r="F55" s="14" t="s">
        <v>553</v>
      </c>
      <c r="G55" s="14" t="s">
        <v>553</v>
      </c>
      <c r="H55" s="14" t="s">
        <v>553</v>
      </c>
      <c r="I55" s="14" t="s">
        <v>1383</v>
      </c>
      <c r="J55" s="14" t="s">
        <v>1385</v>
      </c>
      <c r="K55" s="14" t="s">
        <v>553</v>
      </c>
      <c r="L55" s="14" t="s">
        <v>553</v>
      </c>
      <c r="M55" s="14" t="s">
        <v>553</v>
      </c>
      <c r="N55" s="14" t="s">
        <v>553</v>
      </c>
      <c r="O55" s="14" t="s">
        <v>553</v>
      </c>
      <c r="P55" s="14" t="s">
        <v>1376</v>
      </c>
      <c r="Q55" s="14" t="s">
        <v>1370</v>
      </c>
      <c r="R55" s="14" t="s">
        <v>553</v>
      </c>
      <c r="S55" s="14" t="s">
        <v>553</v>
      </c>
      <c r="T55" s="14" t="s">
        <v>553</v>
      </c>
      <c r="U55" s="14" t="s">
        <v>1388</v>
      </c>
      <c r="V55" s="14" t="s">
        <v>553</v>
      </c>
      <c r="W55" s="14" t="s">
        <v>553</v>
      </c>
      <c r="X55" s="14" t="s">
        <v>553</v>
      </c>
      <c r="Y55" s="14" t="s">
        <v>553</v>
      </c>
      <c r="Z55" s="14" t="s">
        <v>553</v>
      </c>
      <c r="AA55" s="14" t="s">
        <v>1386</v>
      </c>
      <c r="AB55" s="4"/>
      <c r="AC55" s="4"/>
      <c r="AD55" s="4"/>
      <c r="AE55" s="4"/>
      <c r="AF55" s="20"/>
      <c r="AH55" s="13" t="s">
        <v>203</v>
      </c>
      <c r="AI55" s="14" t="s">
        <v>553</v>
      </c>
      <c r="AJ55" s="14" t="s">
        <v>553</v>
      </c>
      <c r="AK55" s="14" t="s">
        <v>1398</v>
      </c>
      <c r="AL55" s="14" t="s">
        <v>553</v>
      </c>
      <c r="AM55" s="14" t="s">
        <v>553</v>
      </c>
      <c r="AN55" s="14" t="s">
        <v>553</v>
      </c>
      <c r="AO55" s="14" t="s">
        <v>553</v>
      </c>
      <c r="AP55" s="14" t="s">
        <v>553</v>
      </c>
      <c r="AQ55" s="14" t="s">
        <v>553</v>
      </c>
      <c r="AR55" s="14" t="s">
        <v>553</v>
      </c>
      <c r="AS55" s="14" t="s">
        <v>553</v>
      </c>
      <c r="AT55" s="14" t="s">
        <v>553</v>
      </c>
      <c r="AU55" s="14" t="s">
        <v>553</v>
      </c>
      <c r="AV55" s="14" t="s">
        <v>1402</v>
      </c>
      <c r="AW55" s="14" t="s">
        <v>553</v>
      </c>
      <c r="AX55" s="14" t="s">
        <v>553</v>
      </c>
      <c r="AY55" s="14" t="s">
        <v>1413</v>
      </c>
      <c r="AZ55" s="14" t="s">
        <v>553</v>
      </c>
      <c r="BA55" s="14" t="s">
        <v>553</v>
      </c>
      <c r="BB55" s="14" t="s">
        <v>1417</v>
      </c>
      <c r="BC55" s="14" t="s">
        <v>553</v>
      </c>
      <c r="BD55" s="14" t="s">
        <v>553</v>
      </c>
      <c r="BE55" s="14" t="s">
        <v>553</v>
      </c>
      <c r="BF55" s="14" t="s">
        <v>553</v>
      </c>
      <c r="BG55" s="14" t="s">
        <v>1407</v>
      </c>
      <c r="BH55" s="14" t="s">
        <v>553</v>
      </c>
      <c r="BI55" s="4"/>
      <c r="BJ55" s="4"/>
      <c r="BK55" s="4"/>
      <c r="BL55" s="4"/>
      <c r="BM55" s="44"/>
    </row>
    <row r="56" spans="1:65" ht="15" thickBot="1" x14ac:dyDescent="0.35">
      <c r="A56" s="13" t="s">
        <v>209</v>
      </c>
      <c r="B56" s="14" t="s">
        <v>553</v>
      </c>
      <c r="C56" s="14" t="s">
        <v>553</v>
      </c>
      <c r="D56" s="14" t="s">
        <v>553</v>
      </c>
      <c r="E56" s="14" t="s">
        <v>553</v>
      </c>
      <c r="F56" s="14" t="s">
        <v>553</v>
      </c>
      <c r="G56" s="14" t="s">
        <v>553</v>
      </c>
      <c r="H56" s="14" t="s">
        <v>553</v>
      </c>
      <c r="I56" s="14" t="s">
        <v>1383</v>
      </c>
      <c r="J56" s="14" t="s">
        <v>1385</v>
      </c>
      <c r="K56" s="14" t="s">
        <v>553</v>
      </c>
      <c r="L56" s="14" t="s">
        <v>553</v>
      </c>
      <c r="M56" s="14" t="s">
        <v>553</v>
      </c>
      <c r="N56" s="14" t="s">
        <v>553</v>
      </c>
      <c r="O56" s="14" t="s">
        <v>553</v>
      </c>
      <c r="P56" s="14" t="s">
        <v>1389</v>
      </c>
      <c r="Q56" s="14" t="s">
        <v>1370</v>
      </c>
      <c r="R56" s="14" t="s">
        <v>553</v>
      </c>
      <c r="S56" s="14" t="s">
        <v>553</v>
      </c>
      <c r="T56" s="14" t="s">
        <v>553</v>
      </c>
      <c r="U56" s="14" t="s">
        <v>1388</v>
      </c>
      <c r="V56" s="14" t="s">
        <v>553</v>
      </c>
      <c r="W56" s="14" t="s">
        <v>553</v>
      </c>
      <c r="X56" s="14" t="s">
        <v>553</v>
      </c>
      <c r="Y56" s="14" t="s">
        <v>553</v>
      </c>
      <c r="Z56" s="14" t="s">
        <v>553</v>
      </c>
      <c r="AA56" s="14" t="s">
        <v>553</v>
      </c>
      <c r="AB56" s="4"/>
      <c r="AC56" s="4"/>
      <c r="AD56" s="4"/>
      <c r="AE56" s="4"/>
      <c r="AF56" s="20"/>
      <c r="AH56" s="13" t="s">
        <v>209</v>
      </c>
      <c r="AI56" s="14" t="s">
        <v>553</v>
      </c>
      <c r="AJ56" s="14" t="s">
        <v>553</v>
      </c>
      <c r="AK56" s="14" t="s">
        <v>1398</v>
      </c>
      <c r="AL56" s="14" t="s">
        <v>553</v>
      </c>
      <c r="AM56" s="14" t="s">
        <v>553</v>
      </c>
      <c r="AN56" s="14" t="s">
        <v>553</v>
      </c>
      <c r="AO56" s="14" t="s">
        <v>553</v>
      </c>
      <c r="AP56" s="14" t="s">
        <v>553</v>
      </c>
      <c r="AQ56" s="14" t="s">
        <v>553</v>
      </c>
      <c r="AR56" s="14" t="s">
        <v>553</v>
      </c>
      <c r="AS56" s="14" t="s">
        <v>553</v>
      </c>
      <c r="AT56" s="14" t="s">
        <v>553</v>
      </c>
      <c r="AU56" s="14" t="s">
        <v>553</v>
      </c>
      <c r="AV56" s="14" t="s">
        <v>1402</v>
      </c>
      <c r="AW56" s="14" t="s">
        <v>553</v>
      </c>
      <c r="AX56" s="14" t="s">
        <v>553</v>
      </c>
      <c r="AY56" s="14" t="s">
        <v>1413</v>
      </c>
      <c r="AZ56" s="14" t="s">
        <v>553</v>
      </c>
      <c r="BA56" s="14" t="s">
        <v>553</v>
      </c>
      <c r="BB56" s="14" t="s">
        <v>1417</v>
      </c>
      <c r="BC56" s="14" t="s">
        <v>553</v>
      </c>
      <c r="BD56" s="14" t="s">
        <v>553</v>
      </c>
      <c r="BE56" s="14" t="s">
        <v>553</v>
      </c>
      <c r="BF56" s="14" t="s">
        <v>553</v>
      </c>
      <c r="BG56" s="14" t="s">
        <v>1407</v>
      </c>
      <c r="BH56" s="14" t="s">
        <v>553</v>
      </c>
      <c r="BI56" s="4"/>
      <c r="BJ56" s="4"/>
      <c r="BK56" s="4"/>
      <c r="BL56" s="4"/>
      <c r="BM56" s="44"/>
    </row>
    <row r="57" spans="1:65" ht="15" thickBot="1" x14ac:dyDescent="0.35">
      <c r="A57" s="13" t="s">
        <v>213</v>
      </c>
      <c r="B57" s="14" t="s">
        <v>553</v>
      </c>
      <c r="C57" s="14" t="s">
        <v>553</v>
      </c>
      <c r="D57" s="14" t="s">
        <v>553</v>
      </c>
      <c r="E57" s="14" t="s">
        <v>553</v>
      </c>
      <c r="F57" s="14" t="s">
        <v>553</v>
      </c>
      <c r="G57" s="14" t="s">
        <v>553</v>
      </c>
      <c r="H57" s="14" t="s">
        <v>553</v>
      </c>
      <c r="I57" s="14" t="s">
        <v>1383</v>
      </c>
      <c r="J57" s="14" t="s">
        <v>1385</v>
      </c>
      <c r="K57" s="14" t="s">
        <v>553</v>
      </c>
      <c r="L57" s="14" t="s">
        <v>553</v>
      </c>
      <c r="M57" s="14" t="s">
        <v>553</v>
      </c>
      <c r="N57" s="14" t="s">
        <v>553</v>
      </c>
      <c r="O57" s="14" t="s">
        <v>553</v>
      </c>
      <c r="P57" s="14" t="s">
        <v>553</v>
      </c>
      <c r="Q57" s="14" t="s">
        <v>1390</v>
      </c>
      <c r="R57" s="14" t="s">
        <v>553</v>
      </c>
      <c r="S57" s="14" t="s">
        <v>553</v>
      </c>
      <c r="T57" s="14" t="s">
        <v>553</v>
      </c>
      <c r="U57" s="14" t="s">
        <v>1391</v>
      </c>
      <c r="V57" s="14" t="s">
        <v>553</v>
      </c>
      <c r="W57" s="14" t="s">
        <v>553</v>
      </c>
      <c r="X57" s="14" t="s">
        <v>553</v>
      </c>
      <c r="Y57" s="14" t="s">
        <v>553</v>
      </c>
      <c r="Z57" s="14" t="s">
        <v>553</v>
      </c>
      <c r="AA57" s="14" t="s">
        <v>553</v>
      </c>
      <c r="AB57" s="4"/>
      <c r="AC57" s="4"/>
      <c r="AD57" s="4"/>
      <c r="AE57" s="4"/>
      <c r="AF57" s="20"/>
      <c r="AH57" s="13" t="s">
        <v>213</v>
      </c>
      <c r="AI57" s="14" t="s">
        <v>553</v>
      </c>
      <c r="AJ57" s="14" t="s">
        <v>553</v>
      </c>
      <c r="AK57" s="14" t="s">
        <v>1398</v>
      </c>
      <c r="AL57" s="14" t="s">
        <v>553</v>
      </c>
      <c r="AM57" s="14" t="s">
        <v>553</v>
      </c>
      <c r="AN57" s="14" t="s">
        <v>553</v>
      </c>
      <c r="AO57" s="14" t="s">
        <v>553</v>
      </c>
      <c r="AP57" s="14" t="s">
        <v>553</v>
      </c>
      <c r="AQ57" s="14" t="s">
        <v>553</v>
      </c>
      <c r="AR57" s="14" t="s">
        <v>553</v>
      </c>
      <c r="AS57" s="14" t="s">
        <v>553</v>
      </c>
      <c r="AT57" s="14" t="s">
        <v>553</v>
      </c>
      <c r="AU57" s="14" t="s">
        <v>553</v>
      </c>
      <c r="AV57" s="14" t="s">
        <v>1402</v>
      </c>
      <c r="AW57" s="14" t="s">
        <v>553</v>
      </c>
      <c r="AX57" s="14" t="s">
        <v>553</v>
      </c>
      <c r="AY57" s="14" t="s">
        <v>1413</v>
      </c>
      <c r="AZ57" s="14" t="s">
        <v>553</v>
      </c>
      <c r="BA57" s="14" t="s">
        <v>553</v>
      </c>
      <c r="BB57" s="14" t="s">
        <v>1417</v>
      </c>
      <c r="BC57" s="14" t="s">
        <v>553</v>
      </c>
      <c r="BD57" s="14" t="s">
        <v>553</v>
      </c>
      <c r="BE57" s="14" t="s">
        <v>553</v>
      </c>
      <c r="BF57" s="14" t="s">
        <v>553</v>
      </c>
      <c r="BG57" s="14" t="s">
        <v>1407</v>
      </c>
      <c r="BH57" s="14" t="s">
        <v>553</v>
      </c>
      <c r="BI57" s="4"/>
      <c r="BJ57" s="4"/>
      <c r="BK57" s="4"/>
      <c r="BL57" s="4"/>
      <c r="BM57" s="44"/>
    </row>
    <row r="58" spans="1:65" ht="15" thickBot="1" x14ac:dyDescent="0.35">
      <c r="A58" s="13" t="s">
        <v>217</v>
      </c>
      <c r="B58" s="14" t="s">
        <v>553</v>
      </c>
      <c r="C58" s="14" t="s">
        <v>553</v>
      </c>
      <c r="D58" s="14" t="s">
        <v>553</v>
      </c>
      <c r="E58" s="14" t="s">
        <v>553</v>
      </c>
      <c r="F58" s="14" t="s">
        <v>553</v>
      </c>
      <c r="G58" s="14" t="s">
        <v>553</v>
      </c>
      <c r="H58" s="14" t="s">
        <v>553</v>
      </c>
      <c r="I58" s="14" t="s">
        <v>1383</v>
      </c>
      <c r="J58" s="14" t="s">
        <v>1385</v>
      </c>
      <c r="K58" s="14" t="s">
        <v>553</v>
      </c>
      <c r="L58" s="14" t="s">
        <v>553</v>
      </c>
      <c r="M58" s="14" t="s">
        <v>553</v>
      </c>
      <c r="N58" s="14" t="s">
        <v>553</v>
      </c>
      <c r="O58" s="14" t="s">
        <v>553</v>
      </c>
      <c r="P58" s="14" t="s">
        <v>553</v>
      </c>
      <c r="Q58" s="14" t="s">
        <v>1390</v>
      </c>
      <c r="R58" s="14" t="s">
        <v>553</v>
      </c>
      <c r="S58" s="14" t="s">
        <v>553</v>
      </c>
      <c r="T58" s="14" t="s">
        <v>553</v>
      </c>
      <c r="U58" s="14" t="s">
        <v>1391</v>
      </c>
      <c r="V58" s="14" t="s">
        <v>553</v>
      </c>
      <c r="W58" s="14" t="s">
        <v>553</v>
      </c>
      <c r="X58" s="14" t="s">
        <v>553</v>
      </c>
      <c r="Y58" s="14" t="s">
        <v>553</v>
      </c>
      <c r="Z58" s="14" t="s">
        <v>553</v>
      </c>
      <c r="AA58" s="14" t="s">
        <v>553</v>
      </c>
      <c r="AB58" s="4"/>
      <c r="AC58" s="4"/>
      <c r="AD58" s="4"/>
      <c r="AE58" s="4"/>
      <c r="AF58" s="20"/>
      <c r="AH58" s="13" t="s">
        <v>217</v>
      </c>
      <c r="AI58" s="14" t="s">
        <v>553</v>
      </c>
      <c r="AJ58" s="14" t="s">
        <v>553</v>
      </c>
      <c r="AK58" s="14" t="s">
        <v>1398</v>
      </c>
      <c r="AL58" s="14" t="s">
        <v>553</v>
      </c>
      <c r="AM58" s="14" t="s">
        <v>553</v>
      </c>
      <c r="AN58" s="14" t="s">
        <v>553</v>
      </c>
      <c r="AO58" s="14" t="s">
        <v>553</v>
      </c>
      <c r="AP58" s="14" t="s">
        <v>553</v>
      </c>
      <c r="AQ58" s="14" t="s">
        <v>553</v>
      </c>
      <c r="AR58" s="14" t="s">
        <v>553</v>
      </c>
      <c r="AS58" s="14" t="s">
        <v>553</v>
      </c>
      <c r="AT58" s="14" t="s">
        <v>553</v>
      </c>
      <c r="AU58" s="14" t="s">
        <v>553</v>
      </c>
      <c r="AV58" s="14" t="s">
        <v>1402</v>
      </c>
      <c r="AW58" s="14" t="s">
        <v>553</v>
      </c>
      <c r="AX58" s="14" t="s">
        <v>553</v>
      </c>
      <c r="AY58" s="14" t="s">
        <v>1413</v>
      </c>
      <c r="AZ58" s="14" t="s">
        <v>553</v>
      </c>
      <c r="BA58" s="14" t="s">
        <v>553</v>
      </c>
      <c r="BB58" s="14" t="s">
        <v>1417</v>
      </c>
      <c r="BC58" s="14" t="s">
        <v>553</v>
      </c>
      <c r="BD58" s="14" t="s">
        <v>553</v>
      </c>
      <c r="BE58" s="14" t="s">
        <v>553</v>
      </c>
      <c r="BF58" s="14" t="s">
        <v>553</v>
      </c>
      <c r="BG58" s="14" t="s">
        <v>1407</v>
      </c>
      <c r="BH58" s="14" t="s">
        <v>553</v>
      </c>
      <c r="BI58" s="4"/>
      <c r="BJ58" s="4"/>
      <c r="BK58" s="4"/>
      <c r="BL58" s="4"/>
      <c r="BM58" s="44"/>
    </row>
    <row r="59" spans="1:65" ht="15" thickBot="1" x14ac:dyDescent="0.35">
      <c r="A59" s="13" t="s">
        <v>221</v>
      </c>
      <c r="B59" s="14" t="s">
        <v>553</v>
      </c>
      <c r="C59" s="14" t="s">
        <v>553</v>
      </c>
      <c r="D59" s="14" t="s">
        <v>553</v>
      </c>
      <c r="E59" s="14" t="s">
        <v>553</v>
      </c>
      <c r="F59" s="14" t="s">
        <v>553</v>
      </c>
      <c r="G59" s="14" t="s">
        <v>553</v>
      </c>
      <c r="H59" s="14" t="s">
        <v>553</v>
      </c>
      <c r="I59" s="14" t="s">
        <v>1392</v>
      </c>
      <c r="J59" s="14" t="s">
        <v>1385</v>
      </c>
      <c r="K59" s="14" t="s">
        <v>553</v>
      </c>
      <c r="L59" s="14" t="s">
        <v>553</v>
      </c>
      <c r="M59" s="14" t="s">
        <v>553</v>
      </c>
      <c r="N59" s="14" t="s">
        <v>553</v>
      </c>
      <c r="O59" s="14" t="s">
        <v>553</v>
      </c>
      <c r="P59" s="14" t="s">
        <v>553</v>
      </c>
      <c r="Q59" s="14" t="s">
        <v>553</v>
      </c>
      <c r="R59" s="14" t="s">
        <v>553</v>
      </c>
      <c r="S59" s="14" t="s">
        <v>553</v>
      </c>
      <c r="T59" s="14" t="s">
        <v>553</v>
      </c>
      <c r="U59" s="14" t="s">
        <v>1391</v>
      </c>
      <c r="V59" s="14" t="s">
        <v>553</v>
      </c>
      <c r="W59" s="14" t="s">
        <v>553</v>
      </c>
      <c r="X59" s="14" t="s">
        <v>553</v>
      </c>
      <c r="Y59" s="14" t="s">
        <v>553</v>
      </c>
      <c r="Z59" s="14" t="s">
        <v>553</v>
      </c>
      <c r="AA59" s="14" t="s">
        <v>553</v>
      </c>
      <c r="AB59" s="4"/>
      <c r="AC59" s="4"/>
      <c r="AD59" s="4"/>
      <c r="AE59" s="4"/>
      <c r="AF59" s="20"/>
      <c r="AH59" s="13" t="s">
        <v>221</v>
      </c>
      <c r="AI59" s="14" t="s">
        <v>553</v>
      </c>
      <c r="AJ59" s="14" t="s">
        <v>553</v>
      </c>
      <c r="AK59" s="14" t="s">
        <v>553</v>
      </c>
      <c r="AL59" s="14" t="s">
        <v>553</v>
      </c>
      <c r="AM59" s="14" t="s">
        <v>553</v>
      </c>
      <c r="AN59" s="14" t="s">
        <v>553</v>
      </c>
      <c r="AO59" s="14" t="s">
        <v>553</v>
      </c>
      <c r="AP59" s="14" t="s">
        <v>553</v>
      </c>
      <c r="AQ59" s="14" t="s">
        <v>553</v>
      </c>
      <c r="AR59" s="14" t="s">
        <v>553</v>
      </c>
      <c r="AS59" s="14" t="s">
        <v>553</v>
      </c>
      <c r="AT59" s="14" t="s">
        <v>553</v>
      </c>
      <c r="AU59" s="14" t="s">
        <v>553</v>
      </c>
      <c r="AV59" s="14" t="s">
        <v>1402</v>
      </c>
      <c r="AW59" s="14" t="s">
        <v>553</v>
      </c>
      <c r="AX59" s="14" t="s">
        <v>553</v>
      </c>
      <c r="AY59" s="14" t="s">
        <v>1418</v>
      </c>
      <c r="AZ59" s="14" t="s">
        <v>553</v>
      </c>
      <c r="BA59" s="14" t="s">
        <v>553</v>
      </c>
      <c r="BB59" s="14" t="s">
        <v>1417</v>
      </c>
      <c r="BC59" s="14" t="s">
        <v>553</v>
      </c>
      <c r="BD59" s="14" t="s">
        <v>553</v>
      </c>
      <c r="BE59" s="14" t="s">
        <v>553</v>
      </c>
      <c r="BF59" s="14" t="s">
        <v>553</v>
      </c>
      <c r="BG59" s="14" t="s">
        <v>1407</v>
      </c>
      <c r="BH59" s="14" t="s">
        <v>553</v>
      </c>
      <c r="BI59" s="4"/>
      <c r="BJ59" s="4"/>
      <c r="BK59" s="4"/>
      <c r="BL59" s="4"/>
      <c r="BM59" s="44"/>
    </row>
    <row r="60" spans="1:65" ht="15" thickBot="1" x14ac:dyDescent="0.35">
      <c r="A60" s="13" t="s">
        <v>224</v>
      </c>
      <c r="B60" s="14" t="s">
        <v>553</v>
      </c>
      <c r="C60" s="14" t="s">
        <v>553</v>
      </c>
      <c r="D60" s="14" t="s">
        <v>553</v>
      </c>
      <c r="E60" s="14" t="s">
        <v>553</v>
      </c>
      <c r="F60" s="14" t="s">
        <v>553</v>
      </c>
      <c r="G60" s="14" t="s">
        <v>553</v>
      </c>
      <c r="H60" s="14" t="s">
        <v>553</v>
      </c>
      <c r="I60" s="14" t="s">
        <v>1392</v>
      </c>
      <c r="J60" s="14" t="s">
        <v>1385</v>
      </c>
      <c r="K60" s="14" t="s">
        <v>553</v>
      </c>
      <c r="L60" s="14" t="s">
        <v>553</v>
      </c>
      <c r="M60" s="14" t="s">
        <v>553</v>
      </c>
      <c r="N60" s="14" t="s">
        <v>553</v>
      </c>
      <c r="O60" s="14" t="s">
        <v>553</v>
      </c>
      <c r="P60" s="14" t="s">
        <v>553</v>
      </c>
      <c r="Q60" s="14" t="s">
        <v>553</v>
      </c>
      <c r="R60" s="14" t="s">
        <v>553</v>
      </c>
      <c r="S60" s="14" t="s">
        <v>553</v>
      </c>
      <c r="T60" s="14" t="s">
        <v>553</v>
      </c>
      <c r="U60" s="14" t="s">
        <v>553</v>
      </c>
      <c r="V60" s="14" t="s">
        <v>553</v>
      </c>
      <c r="W60" s="14" t="s">
        <v>553</v>
      </c>
      <c r="X60" s="14" t="s">
        <v>553</v>
      </c>
      <c r="Y60" s="14" t="s">
        <v>553</v>
      </c>
      <c r="Z60" s="14" t="s">
        <v>553</v>
      </c>
      <c r="AA60" s="14" t="s">
        <v>553</v>
      </c>
      <c r="AB60" s="4"/>
      <c r="AC60" s="4"/>
      <c r="AD60" s="4"/>
      <c r="AE60" s="4"/>
      <c r="AF60" s="20"/>
      <c r="AH60" s="13" t="s">
        <v>224</v>
      </c>
      <c r="AI60" s="14" t="s">
        <v>553</v>
      </c>
      <c r="AJ60" s="14" t="s">
        <v>553</v>
      </c>
      <c r="AK60" s="14" t="s">
        <v>553</v>
      </c>
      <c r="AL60" s="14" t="s">
        <v>553</v>
      </c>
      <c r="AM60" s="14" t="s">
        <v>553</v>
      </c>
      <c r="AN60" s="14" t="s">
        <v>553</v>
      </c>
      <c r="AO60" s="14" t="s">
        <v>553</v>
      </c>
      <c r="AP60" s="14" t="s">
        <v>553</v>
      </c>
      <c r="AQ60" s="14" t="s">
        <v>553</v>
      </c>
      <c r="AR60" s="14" t="s">
        <v>553</v>
      </c>
      <c r="AS60" s="14" t="s">
        <v>553</v>
      </c>
      <c r="AT60" s="14" t="s">
        <v>553</v>
      </c>
      <c r="AU60" s="14" t="s">
        <v>553</v>
      </c>
      <c r="AV60" s="14" t="s">
        <v>1402</v>
      </c>
      <c r="AW60" s="14" t="s">
        <v>553</v>
      </c>
      <c r="AX60" s="14" t="s">
        <v>553</v>
      </c>
      <c r="AY60" s="14" t="s">
        <v>1419</v>
      </c>
      <c r="AZ60" s="14" t="s">
        <v>553</v>
      </c>
      <c r="BA60" s="14" t="s">
        <v>553</v>
      </c>
      <c r="BB60" s="14" t="s">
        <v>1417</v>
      </c>
      <c r="BC60" s="14" t="s">
        <v>553</v>
      </c>
      <c r="BD60" s="14" t="s">
        <v>553</v>
      </c>
      <c r="BE60" s="14" t="s">
        <v>553</v>
      </c>
      <c r="BF60" s="14" t="s">
        <v>553</v>
      </c>
      <c r="BG60" s="14" t="s">
        <v>1407</v>
      </c>
      <c r="BH60" s="14" t="s">
        <v>553</v>
      </c>
      <c r="BI60" s="4"/>
      <c r="BJ60" s="4"/>
      <c r="BK60" s="4"/>
      <c r="BL60" s="4"/>
      <c r="BM60" s="44"/>
    </row>
    <row r="61" spans="1:65" ht="15" thickBot="1" x14ac:dyDescent="0.35">
      <c r="A61" s="13" t="s">
        <v>226</v>
      </c>
      <c r="B61" s="14" t="s">
        <v>553</v>
      </c>
      <c r="C61" s="14" t="s">
        <v>553</v>
      </c>
      <c r="D61" s="14" t="s">
        <v>553</v>
      </c>
      <c r="E61" s="14" t="s">
        <v>553</v>
      </c>
      <c r="F61" s="14" t="s">
        <v>553</v>
      </c>
      <c r="G61" s="14" t="s">
        <v>553</v>
      </c>
      <c r="H61" s="14" t="s">
        <v>553</v>
      </c>
      <c r="I61" s="14" t="s">
        <v>1392</v>
      </c>
      <c r="J61" s="14" t="s">
        <v>1385</v>
      </c>
      <c r="K61" s="14" t="s">
        <v>553</v>
      </c>
      <c r="L61" s="14" t="s">
        <v>553</v>
      </c>
      <c r="M61" s="14" t="s">
        <v>553</v>
      </c>
      <c r="N61" s="14" t="s">
        <v>553</v>
      </c>
      <c r="O61" s="14" t="s">
        <v>553</v>
      </c>
      <c r="P61" s="14" t="s">
        <v>553</v>
      </c>
      <c r="Q61" s="14" t="s">
        <v>553</v>
      </c>
      <c r="R61" s="14" t="s">
        <v>553</v>
      </c>
      <c r="S61" s="14" t="s">
        <v>553</v>
      </c>
      <c r="T61" s="14" t="s">
        <v>553</v>
      </c>
      <c r="U61" s="14" t="s">
        <v>553</v>
      </c>
      <c r="V61" s="14" t="s">
        <v>553</v>
      </c>
      <c r="W61" s="14" t="s">
        <v>553</v>
      </c>
      <c r="X61" s="14" t="s">
        <v>553</v>
      </c>
      <c r="Y61" s="14" t="s">
        <v>553</v>
      </c>
      <c r="Z61" s="14" t="s">
        <v>553</v>
      </c>
      <c r="AA61" s="14" t="s">
        <v>553</v>
      </c>
      <c r="AB61" s="4"/>
      <c r="AC61" s="4"/>
      <c r="AD61" s="4"/>
      <c r="AE61" s="4"/>
      <c r="AF61" s="20"/>
      <c r="AH61" s="13" t="s">
        <v>226</v>
      </c>
      <c r="AI61" s="14" t="s">
        <v>553</v>
      </c>
      <c r="AJ61" s="14" t="s">
        <v>553</v>
      </c>
      <c r="AK61" s="14" t="s">
        <v>553</v>
      </c>
      <c r="AL61" s="14" t="s">
        <v>553</v>
      </c>
      <c r="AM61" s="14" t="s">
        <v>553</v>
      </c>
      <c r="AN61" s="14" t="s">
        <v>553</v>
      </c>
      <c r="AO61" s="14" t="s">
        <v>553</v>
      </c>
      <c r="AP61" s="14" t="s">
        <v>553</v>
      </c>
      <c r="AQ61" s="14" t="s">
        <v>553</v>
      </c>
      <c r="AR61" s="14" t="s">
        <v>553</v>
      </c>
      <c r="AS61" s="14" t="s">
        <v>553</v>
      </c>
      <c r="AT61" s="14" t="s">
        <v>553</v>
      </c>
      <c r="AU61" s="14" t="s">
        <v>553</v>
      </c>
      <c r="AV61" s="14" t="s">
        <v>553</v>
      </c>
      <c r="AW61" s="14" t="s">
        <v>553</v>
      </c>
      <c r="AX61" s="14" t="s">
        <v>553</v>
      </c>
      <c r="AY61" s="14" t="s">
        <v>1419</v>
      </c>
      <c r="AZ61" s="14" t="s">
        <v>553</v>
      </c>
      <c r="BA61" s="14" t="s">
        <v>553</v>
      </c>
      <c r="BB61" s="14" t="s">
        <v>1417</v>
      </c>
      <c r="BC61" s="14" t="s">
        <v>553</v>
      </c>
      <c r="BD61" s="14" t="s">
        <v>553</v>
      </c>
      <c r="BE61" s="14" t="s">
        <v>553</v>
      </c>
      <c r="BF61" s="14" t="s">
        <v>553</v>
      </c>
      <c r="BG61" s="14" t="s">
        <v>1407</v>
      </c>
      <c r="BH61" s="14" t="s">
        <v>553</v>
      </c>
      <c r="BI61" s="4"/>
      <c r="BJ61" s="4"/>
      <c r="BK61" s="4"/>
      <c r="BL61" s="4"/>
      <c r="BM61" s="44"/>
    </row>
    <row r="62" spans="1:65" ht="15" thickBot="1" x14ac:dyDescent="0.35">
      <c r="A62" s="13" t="s">
        <v>228</v>
      </c>
      <c r="B62" s="14" t="s">
        <v>553</v>
      </c>
      <c r="C62" s="14" t="s">
        <v>553</v>
      </c>
      <c r="D62" s="14" t="s">
        <v>553</v>
      </c>
      <c r="E62" s="14" t="s">
        <v>553</v>
      </c>
      <c r="F62" s="14" t="s">
        <v>553</v>
      </c>
      <c r="G62" s="14" t="s">
        <v>553</v>
      </c>
      <c r="H62" s="14" t="s">
        <v>553</v>
      </c>
      <c r="I62" s="14" t="s">
        <v>1392</v>
      </c>
      <c r="J62" s="14" t="s">
        <v>553</v>
      </c>
      <c r="K62" s="14" t="s">
        <v>553</v>
      </c>
      <c r="L62" s="14" t="s">
        <v>553</v>
      </c>
      <c r="M62" s="14" t="s">
        <v>553</v>
      </c>
      <c r="N62" s="14" t="s">
        <v>553</v>
      </c>
      <c r="O62" s="14" t="s">
        <v>553</v>
      </c>
      <c r="P62" s="14" t="s">
        <v>553</v>
      </c>
      <c r="Q62" s="14" t="s">
        <v>553</v>
      </c>
      <c r="R62" s="14" t="s">
        <v>553</v>
      </c>
      <c r="S62" s="14" t="s">
        <v>553</v>
      </c>
      <c r="T62" s="14" t="s">
        <v>553</v>
      </c>
      <c r="U62" s="14" t="s">
        <v>553</v>
      </c>
      <c r="V62" s="14" t="s">
        <v>553</v>
      </c>
      <c r="W62" s="14" t="s">
        <v>553</v>
      </c>
      <c r="X62" s="14" t="s">
        <v>553</v>
      </c>
      <c r="Y62" s="14" t="s">
        <v>553</v>
      </c>
      <c r="Z62" s="14" t="s">
        <v>553</v>
      </c>
      <c r="AA62" s="14" t="s">
        <v>553</v>
      </c>
      <c r="AB62" s="4"/>
      <c r="AC62" s="4"/>
      <c r="AD62" s="4"/>
      <c r="AE62" s="4"/>
      <c r="AF62" s="20"/>
      <c r="AH62" s="13" t="s">
        <v>228</v>
      </c>
      <c r="AI62" s="14" t="s">
        <v>553</v>
      </c>
      <c r="AJ62" s="14" t="s">
        <v>553</v>
      </c>
      <c r="AK62" s="14" t="s">
        <v>553</v>
      </c>
      <c r="AL62" s="14" t="s">
        <v>553</v>
      </c>
      <c r="AM62" s="14" t="s">
        <v>553</v>
      </c>
      <c r="AN62" s="14" t="s">
        <v>553</v>
      </c>
      <c r="AO62" s="14" t="s">
        <v>553</v>
      </c>
      <c r="AP62" s="14" t="s">
        <v>553</v>
      </c>
      <c r="AQ62" s="14" t="s">
        <v>553</v>
      </c>
      <c r="AR62" s="14" t="s">
        <v>553</v>
      </c>
      <c r="AS62" s="14" t="s">
        <v>553</v>
      </c>
      <c r="AT62" s="14" t="s">
        <v>553</v>
      </c>
      <c r="AU62" s="14" t="s">
        <v>553</v>
      </c>
      <c r="AV62" s="14" t="s">
        <v>553</v>
      </c>
      <c r="AW62" s="14" t="s">
        <v>553</v>
      </c>
      <c r="AX62" s="14" t="s">
        <v>553</v>
      </c>
      <c r="AY62" s="14" t="s">
        <v>1419</v>
      </c>
      <c r="AZ62" s="14" t="s">
        <v>553</v>
      </c>
      <c r="BA62" s="14" t="s">
        <v>553</v>
      </c>
      <c r="BB62" s="14" t="s">
        <v>1417</v>
      </c>
      <c r="BC62" s="14" t="s">
        <v>553</v>
      </c>
      <c r="BD62" s="14" t="s">
        <v>553</v>
      </c>
      <c r="BE62" s="14" t="s">
        <v>553</v>
      </c>
      <c r="BF62" s="14" t="s">
        <v>553</v>
      </c>
      <c r="BG62" s="14" t="s">
        <v>1407</v>
      </c>
      <c r="BH62" s="14" t="s">
        <v>553</v>
      </c>
      <c r="BI62" s="4"/>
      <c r="BJ62" s="4"/>
      <c r="BK62" s="4"/>
      <c r="BL62" s="4"/>
      <c r="BM62" s="44"/>
    </row>
    <row r="63" spans="1:65" ht="15" thickBot="1" x14ac:dyDescent="0.35">
      <c r="A63" s="13" t="s">
        <v>230</v>
      </c>
      <c r="B63" s="14" t="s">
        <v>553</v>
      </c>
      <c r="C63" s="14" t="s">
        <v>553</v>
      </c>
      <c r="D63" s="14" t="s">
        <v>553</v>
      </c>
      <c r="E63" s="14" t="s">
        <v>553</v>
      </c>
      <c r="F63" s="14" t="s">
        <v>553</v>
      </c>
      <c r="G63" s="14" t="s">
        <v>553</v>
      </c>
      <c r="H63" s="14" t="s">
        <v>553</v>
      </c>
      <c r="I63" s="14" t="s">
        <v>1392</v>
      </c>
      <c r="J63" s="14" t="s">
        <v>553</v>
      </c>
      <c r="K63" s="14" t="s">
        <v>553</v>
      </c>
      <c r="L63" s="14" t="s">
        <v>553</v>
      </c>
      <c r="M63" s="14" t="s">
        <v>553</v>
      </c>
      <c r="N63" s="14" t="s">
        <v>553</v>
      </c>
      <c r="O63" s="14" t="s">
        <v>553</v>
      </c>
      <c r="P63" s="14" t="s">
        <v>553</v>
      </c>
      <c r="Q63" s="14" t="s">
        <v>553</v>
      </c>
      <c r="R63" s="14" t="s">
        <v>553</v>
      </c>
      <c r="S63" s="14" t="s">
        <v>553</v>
      </c>
      <c r="T63" s="14" t="s">
        <v>553</v>
      </c>
      <c r="U63" s="14" t="s">
        <v>553</v>
      </c>
      <c r="V63" s="14" t="s">
        <v>553</v>
      </c>
      <c r="W63" s="14" t="s">
        <v>553</v>
      </c>
      <c r="X63" s="14" t="s">
        <v>553</v>
      </c>
      <c r="Y63" s="14" t="s">
        <v>553</v>
      </c>
      <c r="Z63" s="14" t="s">
        <v>553</v>
      </c>
      <c r="AA63" s="14" t="s">
        <v>553</v>
      </c>
      <c r="AB63" s="4"/>
      <c r="AC63" s="4"/>
      <c r="AD63" s="4"/>
      <c r="AE63" s="4"/>
      <c r="AF63" s="20"/>
      <c r="AH63" s="13" t="s">
        <v>230</v>
      </c>
      <c r="AI63" s="14" t="s">
        <v>553</v>
      </c>
      <c r="AJ63" s="14" t="s">
        <v>553</v>
      </c>
      <c r="AK63" s="14" t="s">
        <v>553</v>
      </c>
      <c r="AL63" s="14" t="s">
        <v>553</v>
      </c>
      <c r="AM63" s="14" t="s">
        <v>553</v>
      </c>
      <c r="AN63" s="14" t="s">
        <v>553</v>
      </c>
      <c r="AO63" s="14" t="s">
        <v>553</v>
      </c>
      <c r="AP63" s="14" t="s">
        <v>553</v>
      </c>
      <c r="AQ63" s="14" t="s">
        <v>553</v>
      </c>
      <c r="AR63" s="14" t="s">
        <v>553</v>
      </c>
      <c r="AS63" s="14" t="s">
        <v>553</v>
      </c>
      <c r="AT63" s="14" t="s">
        <v>553</v>
      </c>
      <c r="AU63" s="14" t="s">
        <v>553</v>
      </c>
      <c r="AV63" s="14" t="s">
        <v>553</v>
      </c>
      <c r="AW63" s="14" t="s">
        <v>553</v>
      </c>
      <c r="AX63" s="14" t="s">
        <v>553</v>
      </c>
      <c r="AY63" s="14" t="s">
        <v>1419</v>
      </c>
      <c r="AZ63" s="14" t="s">
        <v>553</v>
      </c>
      <c r="BA63" s="14" t="s">
        <v>553</v>
      </c>
      <c r="BB63" s="14" t="s">
        <v>553</v>
      </c>
      <c r="BC63" s="14" t="s">
        <v>553</v>
      </c>
      <c r="BD63" s="14" t="s">
        <v>553</v>
      </c>
      <c r="BE63" s="14" t="s">
        <v>553</v>
      </c>
      <c r="BF63" s="14" t="s">
        <v>553</v>
      </c>
      <c r="BG63" s="14" t="s">
        <v>1407</v>
      </c>
      <c r="BH63" s="14" t="s">
        <v>553</v>
      </c>
      <c r="BI63" s="4"/>
      <c r="BJ63" s="4"/>
      <c r="BK63" s="4"/>
      <c r="BL63" s="4"/>
      <c r="BM63" s="44"/>
    </row>
    <row r="64" spans="1:65" ht="15" thickBot="1" x14ac:dyDescent="0.35">
      <c r="A64" s="13" t="s">
        <v>232</v>
      </c>
      <c r="B64" s="14" t="s">
        <v>553</v>
      </c>
      <c r="C64" s="14" t="s">
        <v>553</v>
      </c>
      <c r="D64" s="14" t="s">
        <v>553</v>
      </c>
      <c r="E64" s="14" t="s">
        <v>553</v>
      </c>
      <c r="F64" s="14" t="s">
        <v>553</v>
      </c>
      <c r="G64" s="14" t="s">
        <v>553</v>
      </c>
      <c r="H64" s="14" t="s">
        <v>553</v>
      </c>
      <c r="I64" s="14" t="s">
        <v>553</v>
      </c>
      <c r="J64" s="14" t="s">
        <v>553</v>
      </c>
      <c r="K64" s="14" t="s">
        <v>553</v>
      </c>
      <c r="L64" s="14" t="s">
        <v>553</v>
      </c>
      <c r="M64" s="14" t="s">
        <v>553</v>
      </c>
      <c r="N64" s="14" t="s">
        <v>553</v>
      </c>
      <c r="O64" s="14" t="s">
        <v>553</v>
      </c>
      <c r="P64" s="14" t="s">
        <v>553</v>
      </c>
      <c r="Q64" s="14" t="s">
        <v>553</v>
      </c>
      <c r="R64" s="14" t="s">
        <v>553</v>
      </c>
      <c r="S64" s="14" t="s">
        <v>553</v>
      </c>
      <c r="T64" s="14" t="s">
        <v>553</v>
      </c>
      <c r="U64" s="14" t="s">
        <v>553</v>
      </c>
      <c r="V64" s="14" t="s">
        <v>553</v>
      </c>
      <c r="W64" s="14" t="s">
        <v>553</v>
      </c>
      <c r="X64" s="14" t="s">
        <v>553</v>
      </c>
      <c r="Y64" s="14" t="s">
        <v>553</v>
      </c>
      <c r="Z64" s="14" t="s">
        <v>553</v>
      </c>
      <c r="AA64" s="14" t="s">
        <v>553</v>
      </c>
      <c r="AB64" s="4"/>
      <c r="AC64" s="4"/>
      <c r="AD64" s="4"/>
      <c r="AE64" s="4"/>
      <c r="AF64" s="20"/>
      <c r="AH64" s="13" t="s">
        <v>232</v>
      </c>
      <c r="AI64" s="14" t="s">
        <v>553</v>
      </c>
      <c r="AJ64" s="14" t="s">
        <v>553</v>
      </c>
      <c r="AK64" s="14" t="s">
        <v>553</v>
      </c>
      <c r="AL64" s="14" t="s">
        <v>553</v>
      </c>
      <c r="AM64" s="14" t="s">
        <v>553</v>
      </c>
      <c r="AN64" s="14" t="s">
        <v>553</v>
      </c>
      <c r="AO64" s="14" t="s">
        <v>553</v>
      </c>
      <c r="AP64" s="14" t="s">
        <v>553</v>
      </c>
      <c r="AQ64" s="14" t="s">
        <v>553</v>
      </c>
      <c r="AR64" s="14" t="s">
        <v>553</v>
      </c>
      <c r="AS64" s="14" t="s">
        <v>553</v>
      </c>
      <c r="AT64" s="14" t="s">
        <v>553</v>
      </c>
      <c r="AU64" s="14" t="s">
        <v>553</v>
      </c>
      <c r="AV64" s="14" t="s">
        <v>553</v>
      </c>
      <c r="AW64" s="14" t="s">
        <v>553</v>
      </c>
      <c r="AX64" s="14" t="s">
        <v>553</v>
      </c>
      <c r="AY64" s="14" t="s">
        <v>1419</v>
      </c>
      <c r="AZ64" s="14" t="s">
        <v>553</v>
      </c>
      <c r="BA64" s="14" t="s">
        <v>553</v>
      </c>
      <c r="BB64" s="14" t="s">
        <v>553</v>
      </c>
      <c r="BC64" s="14" t="s">
        <v>553</v>
      </c>
      <c r="BD64" s="14" t="s">
        <v>553</v>
      </c>
      <c r="BE64" s="14" t="s">
        <v>553</v>
      </c>
      <c r="BF64" s="14" t="s">
        <v>553</v>
      </c>
      <c r="BG64" s="14" t="s">
        <v>553</v>
      </c>
      <c r="BH64" s="14" t="s">
        <v>553</v>
      </c>
      <c r="BI64" s="4"/>
      <c r="BJ64" s="4"/>
      <c r="BK64" s="4"/>
      <c r="BL64" s="4"/>
      <c r="BM64" s="44"/>
    </row>
    <row r="65" spans="1:65" ht="15" thickBot="1" x14ac:dyDescent="0.35">
      <c r="A65" s="13" t="s">
        <v>234</v>
      </c>
      <c r="B65" s="14" t="s">
        <v>553</v>
      </c>
      <c r="C65" s="14" t="s">
        <v>553</v>
      </c>
      <c r="D65" s="14" t="s">
        <v>553</v>
      </c>
      <c r="E65" s="14" t="s">
        <v>553</v>
      </c>
      <c r="F65" s="14" t="s">
        <v>553</v>
      </c>
      <c r="G65" s="14" t="s">
        <v>553</v>
      </c>
      <c r="H65" s="14" t="s">
        <v>553</v>
      </c>
      <c r="I65" s="14" t="s">
        <v>553</v>
      </c>
      <c r="J65" s="14" t="s">
        <v>553</v>
      </c>
      <c r="K65" s="14" t="s">
        <v>553</v>
      </c>
      <c r="L65" s="14" t="s">
        <v>553</v>
      </c>
      <c r="M65" s="14" t="s">
        <v>553</v>
      </c>
      <c r="N65" s="14" t="s">
        <v>553</v>
      </c>
      <c r="O65" s="14" t="s">
        <v>553</v>
      </c>
      <c r="P65" s="14" t="s">
        <v>553</v>
      </c>
      <c r="Q65" s="14" t="s">
        <v>553</v>
      </c>
      <c r="R65" s="14" t="s">
        <v>553</v>
      </c>
      <c r="S65" s="14" t="s">
        <v>553</v>
      </c>
      <c r="T65" s="14" t="s">
        <v>553</v>
      </c>
      <c r="U65" s="14" t="s">
        <v>553</v>
      </c>
      <c r="V65" s="14" t="s">
        <v>553</v>
      </c>
      <c r="W65" s="14" t="s">
        <v>553</v>
      </c>
      <c r="X65" s="14" t="s">
        <v>553</v>
      </c>
      <c r="Y65" s="14" t="s">
        <v>553</v>
      </c>
      <c r="Z65" s="14" t="s">
        <v>553</v>
      </c>
      <c r="AA65" s="14" t="s">
        <v>553</v>
      </c>
      <c r="AB65" s="4"/>
      <c r="AC65" s="4"/>
      <c r="AD65" s="4"/>
      <c r="AE65" s="4"/>
      <c r="AF65" s="20"/>
      <c r="AH65" s="13" t="s">
        <v>234</v>
      </c>
      <c r="AI65" s="14" t="s">
        <v>553</v>
      </c>
      <c r="AJ65" s="14" t="s">
        <v>553</v>
      </c>
      <c r="AK65" s="14" t="s">
        <v>553</v>
      </c>
      <c r="AL65" s="14" t="s">
        <v>553</v>
      </c>
      <c r="AM65" s="14" t="s">
        <v>553</v>
      </c>
      <c r="AN65" s="14" t="s">
        <v>553</v>
      </c>
      <c r="AO65" s="14" t="s">
        <v>553</v>
      </c>
      <c r="AP65" s="14" t="s">
        <v>553</v>
      </c>
      <c r="AQ65" s="14" t="s">
        <v>553</v>
      </c>
      <c r="AR65" s="14" t="s">
        <v>553</v>
      </c>
      <c r="AS65" s="14" t="s">
        <v>553</v>
      </c>
      <c r="AT65" s="14" t="s">
        <v>553</v>
      </c>
      <c r="AU65" s="14" t="s">
        <v>553</v>
      </c>
      <c r="AV65" s="14" t="s">
        <v>553</v>
      </c>
      <c r="AW65" s="14" t="s">
        <v>553</v>
      </c>
      <c r="AX65" s="14" t="s">
        <v>553</v>
      </c>
      <c r="AY65" s="14" t="s">
        <v>553</v>
      </c>
      <c r="AZ65" s="14" t="s">
        <v>553</v>
      </c>
      <c r="BA65" s="14" t="s">
        <v>553</v>
      </c>
      <c r="BB65" s="14" t="s">
        <v>553</v>
      </c>
      <c r="BC65" s="14" t="s">
        <v>553</v>
      </c>
      <c r="BD65" s="14" t="s">
        <v>553</v>
      </c>
      <c r="BE65" s="14" t="s">
        <v>553</v>
      </c>
      <c r="BF65" s="14" t="s">
        <v>553</v>
      </c>
      <c r="BG65" s="14" t="s">
        <v>553</v>
      </c>
      <c r="BH65" s="14" t="s">
        <v>553</v>
      </c>
      <c r="BI65" s="4"/>
      <c r="BJ65" s="4"/>
      <c r="BK65" s="4"/>
      <c r="BL65" s="4"/>
      <c r="BM65" s="44"/>
    </row>
    <row r="66" spans="1:65" ht="15" thickBot="1" x14ac:dyDescent="0.35">
      <c r="A66" s="13" t="s">
        <v>236</v>
      </c>
      <c r="B66" s="14" t="s">
        <v>553</v>
      </c>
      <c r="C66" s="14" t="s">
        <v>553</v>
      </c>
      <c r="D66" s="14" t="s">
        <v>553</v>
      </c>
      <c r="E66" s="14" t="s">
        <v>553</v>
      </c>
      <c r="F66" s="14" t="s">
        <v>553</v>
      </c>
      <c r="G66" s="14" t="s">
        <v>553</v>
      </c>
      <c r="H66" s="14" t="s">
        <v>553</v>
      </c>
      <c r="I66" s="14" t="s">
        <v>553</v>
      </c>
      <c r="J66" s="14" t="s">
        <v>553</v>
      </c>
      <c r="K66" s="14" t="s">
        <v>553</v>
      </c>
      <c r="L66" s="14" t="s">
        <v>553</v>
      </c>
      <c r="M66" s="14" t="s">
        <v>553</v>
      </c>
      <c r="N66" s="14" t="s">
        <v>553</v>
      </c>
      <c r="O66" s="14" t="s">
        <v>553</v>
      </c>
      <c r="P66" s="14" t="s">
        <v>553</v>
      </c>
      <c r="Q66" s="14" t="s">
        <v>553</v>
      </c>
      <c r="R66" s="14" t="s">
        <v>553</v>
      </c>
      <c r="S66" s="14" t="s">
        <v>553</v>
      </c>
      <c r="T66" s="14" t="s">
        <v>553</v>
      </c>
      <c r="U66" s="14" t="s">
        <v>553</v>
      </c>
      <c r="V66" s="14" t="s">
        <v>553</v>
      </c>
      <c r="W66" s="14" t="s">
        <v>553</v>
      </c>
      <c r="X66" s="14" t="s">
        <v>553</v>
      </c>
      <c r="Y66" s="14" t="s">
        <v>553</v>
      </c>
      <c r="Z66" s="14" t="s">
        <v>553</v>
      </c>
      <c r="AA66" s="14" t="s">
        <v>553</v>
      </c>
      <c r="AB66" s="4"/>
      <c r="AC66" s="4"/>
      <c r="AD66" s="4"/>
      <c r="AE66" s="4"/>
      <c r="AF66" s="20"/>
      <c r="AH66" s="13" t="s">
        <v>236</v>
      </c>
      <c r="AI66" s="14" t="s">
        <v>553</v>
      </c>
      <c r="AJ66" s="14" t="s">
        <v>553</v>
      </c>
      <c r="AK66" s="14" t="s">
        <v>553</v>
      </c>
      <c r="AL66" s="14" t="s">
        <v>553</v>
      </c>
      <c r="AM66" s="14" t="s">
        <v>553</v>
      </c>
      <c r="AN66" s="14" t="s">
        <v>553</v>
      </c>
      <c r="AO66" s="14" t="s">
        <v>553</v>
      </c>
      <c r="AP66" s="14" t="s">
        <v>553</v>
      </c>
      <c r="AQ66" s="14" t="s">
        <v>553</v>
      </c>
      <c r="AR66" s="14" t="s">
        <v>553</v>
      </c>
      <c r="AS66" s="14" t="s">
        <v>553</v>
      </c>
      <c r="AT66" s="14" t="s">
        <v>553</v>
      </c>
      <c r="AU66" s="14" t="s">
        <v>553</v>
      </c>
      <c r="AV66" s="14" t="s">
        <v>553</v>
      </c>
      <c r="AW66" s="14" t="s">
        <v>553</v>
      </c>
      <c r="AX66" s="14" t="s">
        <v>553</v>
      </c>
      <c r="AY66" s="14" t="s">
        <v>553</v>
      </c>
      <c r="AZ66" s="14" t="s">
        <v>553</v>
      </c>
      <c r="BA66" s="14" t="s">
        <v>553</v>
      </c>
      <c r="BB66" s="14" t="s">
        <v>553</v>
      </c>
      <c r="BC66" s="14" t="s">
        <v>553</v>
      </c>
      <c r="BD66" s="14" t="s">
        <v>553</v>
      </c>
      <c r="BE66" s="14" t="s">
        <v>553</v>
      </c>
      <c r="BF66" s="14" t="s">
        <v>553</v>
      </c>
      <c r="BG66" s="14" t="s">
        <v>553</v>
      </c>
      <c r="BH66" s="14" t="s">
        <v>553</v>
      </c>
      <c r="BI66" s="4"/>
      <c r="BJ66" s="4"/>
      <c r="BK66" s="4"/>
      <c r="BL66" s="4"/>
      <c r="BM66" s="44"/>
    </row>
    <row r="67" spans="1:65" ht="15" thickBot="1" x14ac:dyDescent="0.35">
      <c r="A67" s="13" t="s">
        <v>238</v>
      </c>
      <c r="B67" s="14" t="s">
        <v>553</v>
      </c>
      <c r="C67" s="14" t="s">
        <v>553</v>
      </c>
      <c r="D67" s="14" t="s">
        <v>553</v>
      </c>
      <c r="E67" s="14" t="s">
        <v>553</v>
      </c>
      <c r="F67" s="14" t="s">
        <v>553</v>
      </c>
      <c r="G67" s="14" t="s">
        <v>553</v>
      </c>
      <c r="H67" s="14" t="s">
        <v>553</v>
      </c>
      <c r="I67" s="14" t="s">
        <v>553</v>
      </c>
      <c r="J67" s="14" t="s">
        <v>553</v>
      </c>
      <c r="K67" s="14" t="s">
        <v>553</v>
      </c>
      <c r="L67" s="14" t="s">
        <v>553</v>
      </c>
      <c r="M67" s="14" t="s">
        <v>553</v>
      </c>
      <c r="N67" s="14" t="s">
        <v>553</v>
      </c>
      <c r="O67" s="14" t="s">
        <v>553</v>
      </c>
      <c r="P67" s="14" t="s">
        <v>553</v>
      </c>
      <c r="Q67" s="14" t="s">
        <v>553</v>
      </c>
      <c r="R67" s="14" t="s">
        <v>553</v>
      </c>
      <c r="S67" s="14" t="s">
        <v>553</v>
      </c>
      <c r="T67" s="14" t="s">
        <v>553</v>
      </c>
      <c r="U67" s="14" t="s">
        <v>553</v>
      </c>
      <c r="V67" s="14" t="s">
        <v>553</v>
      </c>
      <c r="W67" s="14" t="s">
        <v>553</v>
      </c>
      <c r="X67" s="14" t="s">
        <v>553</v>
      </c>
      <c r="Y67" s="14" t="s">
        <v>553</v>
      </c>
      <c r="Z67" s="14" t="s">
        <v>553</v>
      </c>
      <c r="AA67" s="14" t="s">
        <v>553</v>
      </c>
      <c r="AB67" s="4"/>
      <c r="AC67" s="4"/>
      <c r="AD67" s="4"/>
      <c r="AE67" s="4"/>
      <c r="AF67" s="20"/>
      <c r="AH67" s="13" t="s">
        <v>238</v>
      </c>
      <c r="AI67" s="14" t="s">
        <v>553</v>
      </c>
      <c r="AJ67" s="14" t="s">
        <v>553</v>
      </c>
      <c r="AK67" s="14" t="s">
        <v>553</v>
      </c>
      <c r="AL67" s="14" t="s">
        <v>553</v>
      </c>
      <c r="AM67" s="14" t="s">
        <v>553</v>
      </c>
      <c r="AN67" s="14" t="s">
        <v>553</v>
      </c>
      <c r="AO67" s="14" t="s">
        <v>553</v>
      </c>
      <c r="AP67" s="14" t="s">
        <v>553</v>
      </c>
      <c r="AQ67" s="14" t="s">
        <v>553</v>
      </c>
      <c r="AR67" s="14" t="s">
        <v>553</v>
      </c>
      <c r="AS67" s="14" t="s">
        <v>553</v>
      </c>
      <c r="AT67" s="14" t="s">
        <v>553</v>
      </c>
      <c r="AU67" s="14" t="s">
        <v>553</v>
      </c>
      <c r="AV67" s="14" t="s">
        <v>553</v>
      </c>
      <c r="AW67" s="14" t="s">
        <v>553</v>
      </c>
      <c r="AX67" s="14" t="s">
        <v>553</v>
      </c>
      <c r="AY67" s="14" t="s">
        <v>553</v>
      </c>
      <c r="AZ67" s="14" t="s">
        <v>553</v>
      </c>
      <c r="BA67" s="14" t="s">
        <v>553</v>
      </c>
      <c r="BB67" s="14" t="s">
        <v>553</v>
      </c>
      <c r="BC67" s="14" t="s">
        <v>553</v>
      </c>
      <c r="BD67" s="14" t="s">
        <v>553</v>
      </c>
      <c r="BE67" s="14" t="s">
        <v>553</v>
      </c>
      <c r="BF67" s="14" t="s">
        <v>553</v>
      </c>
      <c r="BG67" s="14" t="s">
        <v>553</v>
      </c>
      <c r="BH67" s="14" t="s">
        <v>553</v>
      </c>
      <c r="BI67" s="4"/>
      <c r="BJ67" s="4"/>
      <c r="BK67" s="4"/>
      <c r="BL67" s="4"/>
      <c r="BM67" s="44"/>
    </row>
    <row r="68" spans="1:65" ht="18.600000000000001" thickBot="1" x14ac:dyDescent="0.35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20"/>
      <c r="AH68" s="9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4"/>
    </row>
    <row r="69" spans="1:65" ht="15" thickBot="1" x14ac:dyDescent="0.35">
      <c r="A69" s="13" t="s">
        <v>240</v>
      </c>
      <c r="B69" s="13" t="s">
        <v>1</v>
      </c>
      <c r="C69" s="13" t="s">
        <v>2</v>
      </c>
      <c r="D69" s="13" t="s">
        <v>3</v>
      </c>
      <c r="E69" s="13" t="s">
        <v>4</v>
      </c>
      <c r="F69" s="13" t="s">
        <v>5</v>
      </c>
      <c r="G69" s="13" t="s">
        <v>6</v>
      </c>
      <c r="H69" s="13" t="s">
        <v>7</v>
      </c>
      <c r="I69" s="13" t="s">
        <v>8</v>
      </c>
      <c r="J69" s="13" t="s">
        <v>9</v>
      </c>
      <c r="K69" s="13" t="s">
        <v>10</v>
      </c>
      <c r="L69" s="13" t="s">
        <v>11</v>
      </c>
      <c r="M69" s="13" t="s">
        <v>12</v>
      </c>
      <c r="N69" s="13" t="s">
        <v>13</v>
      </c>
      <c r="O69" s="13" t="s">
        <v>14</v>
      </c>
      <c r="P69" s="13" t="s">
        <v>15</v>
      </c>
      <c r="Q69" s="13" t="s">
        <v>16</v>
      </c>
      <c r="R69" s="13" t="s">
        <v>17</v>
      </c>
      <c r="S69" s="13" t="s">
        <v>18</v>
      </c>
      <c r="T69" s="13" t="s">
        <v>19</v>
      </c>
      <c r="U69" s="13" t="s">
        <v>20</v>
      </c>
      <c r="V69" s="13" t="s">
        <v>21</v>
      </c>
      <c r="W69" s="13" t="s">
        <v>22</v>
      </c>
      <c r="X69" s="13" t="s">
        <v>23</v>
      </c>
      <c r="Y69" s="13" t="s">
        <v>24</v>
      </c>
      <c r="Z69" s="13" t="s">
        <v>25</v>
      </c>
      <c r="AA69" s="13" t="s">
        <v>26</v>
      </c>
      <c r="AB69" s="4"/>
      <c r="AC69" s="4"/>
      <c r="AD69" s="4"/>
      <c r="AE69" s="4"/>
      <c r="AF69" s="20"/>
      <c r="AH69" s="13" t="s">
        <v>240</v>
      </c>
      <c r="AI69" s="13" t="s">
        <v>1</v>
      </c>
      <c r="AJ69" s="13" t="s">
        <v>2</v>
      </c>
      <c r="AK69" s="13" t="s">
        <v>3</v>
      </c>
      <c r="AL69" s="13" t="s">
        <v>4</v>
      </c>
      <c r="AM69" s="13" t="s">
        <v>5</v>
      </c>
      <c r="AN69" s="13" t="s">
        <v>6</v>
      </c>
      <c r="AO69" s="13" t="s">
        <v>7</v>
      </c>
      <c r="AP69" s="13" t="s">
        <v>8</v>
      </c>
      <c r="AQ69" s="13" t="s">
        <v>9</v>
      </c>
      <c r="AR69" s="13" t="s">
        <v>10</v>
      </c>
      <c r="AS69" s="13" t="s">
        <v>11</v>
      </c>
      <c r="AT69" s="13" t="s">
        <v>12</v>
      </c>
      <c r="AU69" s="13" t="s">
        <v>13</v>
      </c>
      <c r="AV69" s="13" t="s">
        <v>14</v>
      </c>
      <c r="AW69" s="13" t="s">
        <v>15</v>
      </c>
      <c r="AX69" s="13" t="s">
        <v>16</v>
      </c>
      <c r="AY69" s="13" t="s">
        <v>17</v>
      </c>
      <c r="AZ69" s="13" t="s">
        <v>18</v>
      </c>
      <c r="BA69" s="13" t="s">
        <v>19</v>
      </c>
      <c r="BB69" s="13" t="s">
        <v>20</v>
      </c>
      <c r="BC69" s="13" t="s">
        <v>21</v>
      </c>
      <c r="BD69" s="13" t="s">
        <v>22</v>
      </c>
      <c r="BE69" s="13" t="s">
        <v>23</v>
      </c>
      <c r="BF69" s="13" t="s">
        <v>24</v>
      </c>
      <c r="BG69" s="13" t="s">
        <v>25</v>
      </c>
      <c r="BH69" s="13" t="s">
        <v>26</v>
      </c>
      <c r="BI69" s="4"/>
      <c r="BJ69" s="4"/>
      <c r="BK69" s="4"/>
      <c r="BL69" s="4"/>
      <c r="BM69" s="44"/>
    </row>
    <row r="70" spans="1:65" ht="15" thickBot="1" x14ac:dyDescent="0.35">
      <c r="A70" s="13" t="s">
        <v>67</v>
      </c>
      <c r="B70" s="14">
        <v>140.1</v>
      </c>
      <c r="C70" s="14">
        <v>0</v>
      </c>
      <c r="D70" s="14">
        <v>2654.2</v>
      </c>
      <c r="E70" s="14">
        <v>1288.4000000000001</v>
      </c>
      <c r="F70" s="14">
        <v>0</v>
      </c>
      <c r="G70" s="14">
        <v>188.2</v>
      </c>
      <c r="H70" s="14">
        <v>0</v>
      </c>
      <c r="I70" s="14">
        <v>2300</v>
      </c>
      <c r="J70" s="14">
        <v>76.5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374</v>
      </c>
      <c r="Q70" s="14">
        <v>68.3</v>
      </c>
      <c r="R70" s="14">
        <v>0</v>
      </c>
      <c r="S70" s="14">
        <v>0</v>
      </c>
      <c r="T70" s="14">
        <v>53.9</v>
      </c>
      <c r="U70" s="14">
        <v>289.2</v>
      </c>
      <c r="V70" s="14">
        <v>0</v>
      </c>
      <c r="W70" s="14">
        <v>351.8</v>
      </c>
      <c r="X70" s="14">
        <v>0</v>
      </c>
      <c r="Y70" s="14">
        <v>0</v>
      </c>
      <c r="Z70" s="14">
        <v>0</v>
      </c>
      <c r="AA70" s="14">
        <v>533.29999999999995</v>
      </c>
      <c r="AB70" s="4"/>
      <c r="AC70" s="4"/>
      <c r="AD70" s="4"/>
      <c r="AE70" s="4"/>
      <c r="AF70" s="20"/>
      <c r="AH70" s="13" t="s">
        <v>67</v>
      </c>
      <c r="AI70" s="14">
        <v>87.8</v>
      </c>
      <c r="AJ70" s="14">
        <v>542.4</v>
      </c>
      <c r="AK70" s="14">
        <v>307.8</v>
      </c>
      <c r="AL70" s="14">
        <v>0</v>
      </c>
      <c r="AM70" s="14">
        <v>2329</v>
      </c>
      <c r="AN70" s="14">
        <v>0</v>
      </c>
      <c r="AO70" s="14">
        <v>0</v>
      </c>
      <c r="AP70" s="14">
        <v>140.4</v>
      </c>
      <c r="AQ70" s="14">
        <v>0</v>
      </c>
      <c r="AR70" s="14">
        <v>9.6</v>
      </c>
      <c r="AS70" s="14">
        <v>0</v>
      </c>
      <c r="AT70" s="14">
        <v>0</v>
      </c>
      <c r="AU70" s="14">
        <v>0</v>
      </c>
      <c r="AV70" s="14">
        <v>10.5</v>
      </c>
      <c r="AW70" s="14">
        <v>0</v>
      </c>
      <c r="AX70" s="14">
        <v>0</v>
      </c>
      <c r="AY70" s="14">
        <v>2083.4</v>
      </c>
      <c r="AZ70" s="14">
        <v>4631</v>
      </c>
      <c r="BA70" s="14">
        <v>0</v>
      </c>
      <c r="BB70" s="14">
        <v>975.4</v>
      </c>
      <c r="BC70" s="14">
        <v>0</v>
      </c>
      <c r="BD70" s="14">
        <v>0</v>
      </c>
      <c r="BE70" s="14">
        <v>718</v>
      </c>
      <c r="BF70" s="14">
        <v>0</v>
      </c>
      <c r="BG70" s="14">
        <v>153.19999999999999</v>
      </c>
      <c r="BH70" s="14">
        <v>55.3</v>
      </c>
      <c r="BI70" s="4"/>
      <c r="BJ70" s="4"/>
      <c r="BK70" s="4"/>
      <c r="BL70" s="4"/>
      <c r="BM70" s="44"/>
    </row>
    <row r="71" spans="1:65" ht="15" thickBot="1" x14ac:dyDescent="0.35">
      <c r="A71" s="13" t="s">
        <v>77</v>
      </c>
      <c r="B71" s="14">
        <v>140.1</v>
      </c>
      <c r="C71" s="14">
        <v>0</v>
      </c>
      <c r="D71" s="14">
        <v>2654.2</v>
      </c>
      <c r="E71" s="14">
        <v>0</v>
      </c>
      <c r="F71" s="14">
        <v>0</v>
      </c>
      <c r="G71" s="14">
        <v>188.2</v>
      </c>
      <c r="H71" s="14">
        <v>0</v>
      </c>
      <c r="I71" s="14">
        <v>2300</v>
      </c>
      <c r="J71" s="14">
        <v>76.5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374</v>
      </c>
      <c r="Q71" s="14">
        <v>68.3</v>
      </c>
      <c r="R71" s="14">
        <v>0</v>
      </c>
      <c r="S71" s="14">
        <v>0</v>
      </c>
      <c r="T71" s="14">
        <v>53.9</v>
      </c>
      <c r="U71" s="14">
        <v>289.2</v>
      </c>
      <c r="V71" s="14">
        <v>0</v>
      </c>
      <c r="W71" s="14">
        <v>351.8</v>
      </c>
      <c r="X71" s="14">
        <v>0</v>
      </c>
      <c r="Y71" s="14">
        <v>0</v>
      </c>
      <c r="Z71" s="14">
        <v>0</v>
      </c>
      <c r="AA71" s="14">
        <v>533.29999999999995</v>
      </c>
      <c r="AB71" s="4"/>
      <c r="AC71" s="4"/>
      <c r="AD71" s="4"/>
      <c r="AE71" s="4"/>
      <c r="AF71" s="20"/>
      <c r="AH71" s="13" t="s">
        <v>77</v>
      </c>
      <c r="AI71" s="14">
        <v>87.8</v>
      </c>
      <c r="AJ71" s="14">
        <v>0</v>
      </c>
      <c r="AK71" s="14">
        <v>307.8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10.5</v>
      </c>
      <c r="AW71" s="14">
        <v>0</v>
      </c>
      <c r="AX71" s="14">
        <v>0</v>
      </c>
      <c r="AY71" s="14">
        <v>2083.4</v>
      </c>
      <c r="AZ71" s="14">
        <v>70</v>
      </c>
      <c r="BA71" s="14">
        <v>0</v>
      </c>
      <c r="BB71" s="14">
        <v>975.4</v>
      </c>
      <c r="BC71" s="14">
        <v>0</v>
      </c>
      <c r="BD71" s="14">
        <v>0</v>
      </c>
      <c r="BE71" s="14">
        <v>315.5</v>
      </c>
      <c r="BF71" s="14">
        <v>0</v>
      </c>
      <c r="BG71" s="14">
        <v>153.19999999999999</v>
      </c>
      <c r="BH71" s="14">
        <v>55.3</v>
      </c>
      <c r="BI71" s="4"/>
      <c r="BJ71" s="4"/>
      <c r="BK71" s="4"/>
      <c r="BL71" s="4"/>
      <c r="BM71" s="44"/>
    </row>
    <row r="72" spans="1:65" ht="15" thickBot="1" x14ac:dyDescent="0.35">
      <c r="A72" s="13" t="s">
        <v>86</v>
      </c>
      <c r="B72" s="14">
        <v>140.1</v>
      </c>
      <c r="C72" s="14">
        <v>0</v>
      </c>
      <c r="D72" s="14">
        <v>461.1</v>
      </c>
      <c r="E72" s="14">
        <v>0</v>
      </c>
      <c r="F72" s="14">
        <v>0</v>
      </c>
      <c r="G72" s="14">
        <v>188.2</v>
      </c>
      <c r="H72" s="14">
        <v>0</v>
      </c>
      <c r="I72" s="14">
        <v>2300</v>
      </c>
      <c r="J72" s="14">
        <v>76.5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361.4</v>
      </c>
      <c r="Q72" s="14">
        <v>68.3</v>
      </c>
      <c r="R72" s="14">
        <v>0</v>
      </c>
      <c r="S72" s="14">
        <v>0</v>
      </c>
      <c r="T72" s="14">
        <v>53.9</v>
      </c>
      <c r="U72" s="14">
        <v>289.2</v>
      </c>
      <c r="V72" s="14">
        <v>0</v>
      </c>
      <c r="W72" s="14">
        <v>351.8</v>
      </c>
      <c r="X72" s="14">
        <v>0</v>
      </c>
      <c r="Y72" s="14">
        <v>0</v>
      </c>
      <c r="Z72" s="14">
        <v>0</v>
      </c>
      <c r="AA72" s="14">
        <v>112.6</v>
      </c>
      <c r="AB72" s="4"/>
      <c r="AC72" s="4"/>
      <c r="AD72" s="4"/>
      <c r="AE72" s="4"/>
      <c r="AF72" s="20"/>
      <c r="AH72" s="13" t="s">
        <v>86</v>
      </c>
      <c r="AI72" s="14">
        <v>0</v>
      </c>
      <c r="AJ72" s="14">
        <v>0</v>
      </c>
      <c r="AK72" s="14">
        <v>307.8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0</v>
      </c>
      <c r="AV72" s="14">
        <v>10.5</v>
      </c>
      <c r="AW72" s="14">
        <v>0</v>
      </c>
      <c r="AX72" s="14">
        <v>0</v>
      </c>
      <c r="AY72" s="14">
        <v>2083.4</v>
      </c>
      <c r="AZ72" s="14">
        <v>70</v>
      </c>
      <c r="BA72" s="14">
        <v>0</v>
      </c>
      <c r="BB72" s="14">
        <v>975.4</v>
      </c>
      <c r="BC72" s="14">
        <v>0</v>
      </c>
      <c r="BD72" s="14">
        <v>0</v>
      </c>
      <c r="BE72" s="14">
        <v>315.5</v>
      </c>
      <c r="BF72" s="14">
        <v>0</v>
      </c>
      <c r="BG72" s="14">
        <v>153.19999999999999</v>
      </c>
      <c r="BH72" s="14">
        <v>55.3</v>
      </c>
      <c r="BI72" s="4"/>
      <c r="BJ72" s="4"/>
      <c r="BK72" s="4"/>
      <c r="BL72" s="4"/>
      <c r="BM72" s="44"/>
    </row>
    <row r="73" spans="1:65" ht="15" thickBot="1" x14ac:dyDescent="0.35">
      <c r="A73" s="13" t="s">
        <v>95</v>
      </c>
      <c r="B73" s="14">
        <v>140.1</v>
      </c>
      <c r="C73" s="14">
        <v>0</v>
      </c>
      <c r="D73" s="14">
        <v>461.1</v>
      </c>
      <c r="E73" s="14">
        <v>0</v>
      </c>
      <c r="F73" s="14">
        <v>0</v>
      </c>
      <c r="G73" s="14">
        <v>0</v>
      </c>
      <c r="H73" s="14">
        <v>0</v>
      </c>
      <c r="I73" s="14">
        <v>2300</v>
      </c>
      <c r="J73" s="14">
        <v>76.5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361.4</v>
      </c>
      <c r="Q73" s="14">
        <v>68.3</v>
      </c>
      <c r="R73" s="14">
        <v>0</v>
      </c>
      <c r="S73" s="14">
        <v>0</v>
      </c>
      <c r="T73" s="14">
        <v>53.9</v>
      </c>
      <c r="U73" s="14">
        <v>289.2</v>
      </c>
      <c r="V73" s="14">
        <v>0</v>
      </c>
      <c r="W73" s="14">
        <v>351.8</v>
      </c>
      <c r="X73" s="14">
        <v>0</v>
      </c>
      <c r="Y73" s="14">
        <v>0</v>
      </c>
      <c r="Z73" s="14">
        <v>0</v>
      </c>
      <c r="AA73" s="14">
        <v>112.6</v>
      </c>
      <c r="AB73" s="4"/>
      <c r="AC73" s="4"/>
      <c r="AD73" s="4"/>
      <c r="AE73" s="4"/>
      <c r="AF73" s="20"/>
      <c r="AH73" s="13" t="s">
        <v>95</v>
      </c>
      <c r="AI73" s="14">
        <v>0</v>
      </c>
      <c r="AJ73" s="14">
        <v>0</v>
      </c>
      <c r="AK73" s="14">
        <v>307.8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10.5</v>
      </c>
      <c r="AW73" s="14">
        <v>0</v>
      </c>
      <c r="AX73" s="14">
        <v>0</v>
      </c>
      <c r="AY73" s="14">
        <v>2083.4</v>
      </c>
      <c r="AZ73" s="14">
        <v>70</v>
      </c>
      <c r="BA73" s="14">
        <v>0</v>
      </c>
      <c r="BB73" s="14">
        <v>975.4</v>
      </c>
      <c r="BC73" s="14">
        <v>0</v>
      </c>
      <c r="BD73" s="14">
        <v>0</v>
      </c>
      <c r="BE73" s="14">
        <v>315.5</v>
      </c>
      <c r="BF73" s="14">
        <v>0</v>
      </c>
      <c r="BG73" s="14">
        <v>153.19999999999999</v>
      </c>
      <c r="BH73" s="14">
        <v>0</v>
      </c>
      <c r="BI73" s="4"/>
      <c r="BJ73" s="4"/>
      <c r="BK73" s="4"/>
      <c r="BL73" s="4"/>
      <c r="BM73" s="44"/>
    </row>
    <row r="74" spans="1:65" ht="15" thickBot="1" x14ac:dyDescent="0.35">
      <c r="A74" s="13" t="s">
        <v>104</v>
      </c>
      <c r="B74" s="14">
        <v>140.1</v>
      </c>
      <c r="C74" s="14">
        <v>0</v>
      </c>
      <c r="D74" s="14">
        <v>461.1</v>
      </c>
      <c r="E74" s="14">
        <v>0</v>
      </c>
      <c r="F74" s="14">
        <v>0</v>
      </c>
      <c r="G74" s="14">
        <v>0</v>
      </c>
      <c r="H74" s="14">
        <v>0</v>
      </c>
      <c r="I74" s="14">
        <v>2300</v>
      </c>
      <c r="J74" s="14">
        <v>76.5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361.4</v>
      </c>
      <c r="Q74" s="14">
        <v>68.3</v>
      </c>
      <c r="R74" s="14">
        <v>0</v>
      </c>
      <c r="S74" s="14">
        <v>0</v>
      </c>
      <c r="T74" s="14">
        <v>53.9</v>
      </c>
      <c r="U74" s="14">
        <v>289.2</v>
      </c>
      <c r="V74" s="14">
        <v>0</v>
      </c>
      <c r="W74" s="14">
        <v>351.8</v>
      </c>
      <c r="X74" s="14">
        <v>0</v>
      </c>
      <c r="Y74" s="14">
        <v>0</v>
      </c>
      <c r="Z74" s="14">
        <v>0</v>
      </c>
      <c r="AA74" s="14">
        <v>112.6</v>
      </c>
      <c r="AB74" s="4"/>
      <c r="AC74" s="4"/>
      <c r="AD74" s="4"/>
      <c r="AE74" s="4"/>
      <c r="AF74" s="20"/>
      <c r="AH74" s="13" t="s">
        <v>104</v>
      </c>
      <c r="AI74" s="14">
        <v>0</v>
      </c>
      <c r="AJ74" s="14">
        <v>0</v>
      </c>
      <c r="AK74" s="14">
        <v>307.8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10.5</v>
      </c>
      <c r="AW74" s="14">
        <v>0</v>
      </c>
      <c r="AX74" s="14">
        <v>0</v>
      </c>
      <c r="AY74" s="14">
        <v>2083.4</v>
      </c>
      <c r="AZ74" s="14">
        <v>70</v>
      </c>
      <c r="BA74" s="14">
        <v>0</v>
      </c>
      <c r="BB74" s="14">
        <v>611.9</v>
      </c>
      <c r="BC74" s="14">
        <v>0</v>
      </c>
      <c r="BD74" s="14">
        <v>0</v>
      </c>
      <c r="BE74" s="14">
        <v>315.5</v>
      </c>
      <c r="BF74" s="14">
        <v>0</v>
      </c>
      <c r="BG74" s="14">
        <v>153.19999999999999</v>
      </c>
      <c r="BH74" s="14">
        <v>0</v>
      </c>
      <c r="BI74" s="4"/>
      <c r="BJ74" s="4"/>
      <c r="BK74" s="4"/>
      <c r="BL74" s="4"/>
      <c r="BM74" s="44"/>
    </row>
    <row r="75" spans="1:65" ht="15" thickBot="1" x14ac:dyDescent="0.35">
      <c r="A75" s="13" t="s">
        <v>113</v>
      </c>
      <c r="B75" s="14">
        <v>140.1</v>
      </c>
      <c r="C75" s="14">
        <v>0</v>
      </c>
      <c r="D75" s="14">
        <v>461.1</v>
      </c>
      <c r="E75" s="14">
        <v>0</v>
      </c>
      <c r="F75" s="14">
        <v>0</v>
      </c>
      <c r="G75" s="14">
        <v>0</v>
      </c>
      <c r="H75" s="14">
        <v>0</v>
      </c>
      <c r="I75" s="14">
        <v>2300</v>
      </c>
      <c r="J75" s="14">
        <v>76.5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361.4</v>
      </c>
      <c r="Q75" s="14">
        <v>68.3</v>
      </c>
      <c r="R75" s="14">
        <v>0</v>
      </c>
      <c r="S75" s="14">
        <v>0</v>
      </c>
      <c r="T75" s="14">
        <v>53.9</v>
      </c>
      <c r="U75" s="14">
        <v>289.2</v>
      </c>
      <c r="V75" s="14">
        <v>0</v>
      </c>
      <c r="W75" s="14">
        <v>351.8</v>
      </c>
      <c r="X75" s="14">
        <v>0</v>
      </c>
      <c r="Y75" s="14">
        <v>0</v>
      </c>
      <c r="Z75" s="14">
        <v>0</v>
      </c>
      <c r="AA75" s="14">
        <v>112.6</v>
      </c>
      <c r="AB75" s="4"/>
      <c r="AC75" s="4"/>
      <c r="AD75" s="4"/>
      <c r="AE75" s="4"/>
      <c r="AF75" s="20"/>
      <c r="AH75" s="13" t="s">
        <v>113</v>
      </c>
      <c r="AI75" s="14">
        <v>0</v>
      </c>
      <c r="AJ75" s="14">
        <v>0</v>
      </c>
      <c r="AK75" s="14">
        <v>307.8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10.5</v>
      </c>
      <c r="AW75" s="14">
        <v>0</v>
      </c>
      <c r="AX75" s="14">
        <v>0</v>
      </c>
      <c r="AY75" s="14">
        <v>2083.4</v>
      </c>
      <c r="AZ75" s="14">
        <v>70</v>
      </c>
      <c r="BA75" s="14">
        <v>0</v>
      </c>
      <c r="BB75" s="14">
        <v>611.9</v>
      </c>
      <c r="BC75" s="14">
        <v>0</v>
      </c>
      <c r="BD75" s="14">
        <v>0</v>
      </c>
      <c r="BE75" s="14">
        <v>255.6</v>
      </c>
      <c r="BF75" s="14">
        <v>0</v>
      </c>
      <c r="BG75" s="14">
        <v>153.19999999999999</v>
      </c>
      <c r="BH75" s="14">
        <v>0</v>
      </c>
      <c r="BI75" s="4"/>
      <c r="BJ75" s="4"/>
      <c r="BK75" s="4"/>
      <c r="BL75" s="4"/>
      <c r="BM75" s="44"/>
    </row>
    <row r="76" spans="1:65" ht="15" thickBot="1" x14ac:dyDescent="0.35">
      <c r="A76" s="13" t="s">
        <v>122</v>
      </c>
      <c r="B76" s="14">
        <v>140.1</v>
      </c>
      <c r="C76" s="14">
        <v>0</v>
      </c>
      <c r="D76" s="14">
        <v>461.1</v>
      </c>
      <c r="E76" s="14">
        <v>0</v>
      </c>
      <c r="F76" s="14">
        <v>0</v>
      </c>
      <c r="G76" s="14">
        <v>0</v>
      </c>
      <c r="H76" s="14">
        <v>0</v>
      </c>
      <c r="I76" s="14">
        <v>671.4</v>
      </c>
      <c r="J76" s="14">
        <v>76.5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361.4</v>
      </c>
      <c r="Q76" s="14">
        <v>68.3</v>
      </c>
      <c r="R76" s="14">
        <v>0</v>
      </c>
      <c r="S76" s="14">
        <v>0</v>
      </c>
      <c r="T76" s="14">
        <v>53.9</v>
      </c>
      <c r="U76" s="14">
        <v>289.2</v>
      </c>
      <c r="V76" s="14">
        <v>0</v>
      </c>
      <c r="W76" s="14">
        <v>351.8</v>
      </c>
      <c r="X76" s="14">
        <v>0</v>
      </c>
      <c r="Y76" s="14">
        <v>0</v>
      </c>
      <c r="Z76" s="14">
        <v>0</v>
      </c>
      <c r="AA76" s="14">
        <v>112.6</v>
      </c>
      <c r="AB76" s="4"/>
      <c r="AC76" s="4"/>
      <c r="AD76" s="4"/>
      <c r="AE76" s="4"/>
      <c r="AF76" s="20"/>
      <c r="AH76" s="13" t="s">
        <v>122</v>
      </c>
      <c r="AI76" s="14">
        <v>0</v>
      </c>
      <c r="AJ76" s="14">
        <v>0</v>
      </c>
      <c r="AK76" s="14">
        <v>307.8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10.5</v>
      </c>
      <c r="AW76" s="14">
        <v>0</v>
      </c>
      <c r="AX76" s="14">
        <v>0</v>
      </c>
      <c r="AY76" s="14">
        <v>400.6</v>
      </c>
      <c r="AZ76" s="14">
        <v>70</v>
      </c>
      <c r="BA76" s="14">
        <v>0</v>
      </c>
      <c r="BB76" s="14">
        <v>611.9</v>
      </c>
      <c r="BC76" s="14">
        <v>0</v>
      </c>
      <c r="BD76" s="14">
        <v>0</v>
      </c>
      <c r="BE76" s="14">
        <v>246</v>
      </c>
      <c r="BF76" s="14">
        <v>0</v>
      </c>
      <c r="BG76" s="14">
        <v>153.19999999999999</v>
      </c>
      <c r="BH76" s="14">
        <v>0</v>
      </c>
      <c r="BI76" s="4"/>
      <c r="BJ76" s="4"/>
      <c r="BK76" s="4"/>
      <c r="BL76" s="4"/>
      <c r="BM76" s="44"/>
    </row>
    <row r="77" spans="1:65" ht="15" thickBot="1" x14ac:dyDescent="0.35">
      <c r="A77" s="13" t="s">
        <v>131</v>
      </c>
      <c r="B77" s="14">
        <v>140.1</v>
      </c>
      <c r="C77" s="14">
        <v>0</v>
      </c>
      <c r="D77" s="14">
        <v>456.7</v>
      </c>
      <c r="E77" s="14">
        <v>0</v>
      </c>
      <c r="F77" s="14">
        <v>0</v>
      </c>
      <c r="G77" s="14">
        <v>0</v>
      </c>
      <c r="H77" s="14">
        <v>0</v>
      </c>
      <c r="I77" s="14">
        <v>671.4</v>
      </c>
      <c r="J77" s="14">
        <v>76.5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361.4</v>
      </c>
      <c r="Q77" s="14">
        <v>68.3</v>
      </c>
      <c r="R77" s="14">
        <v>0</v>
      </c>
      <c r="S77" s="14">
        <v>0</v>
      </c>
      <c r="T77" s="14">
        <v>53.9</v>
      </c>
      <c r="U77" s="14">
        <v>289.2</v>
      </c>
      <c r="V77" s="14">
        <v>0</v>
      </c>
      <c r="W77" s="14">
        <v>351.8</v>
      </c>
      <c r="X77" s="14">
        <v>0</v>
      </c>
      <c r="Y77" s="14">
        <v>0</v>
      </c>
      <c r="Z77" s="14">
        <v>0</v>
      </c>
      <c r="AA77" s="14">
        <v>112.6</v>
      </c>
      <c r="AB77" s="4"/>
      <c r="AC77" s="4"/>
      <c r="AD77" s="4"/>
      <c r="AE77" s="4"/>
      <c r="AF77" s="20"/>
      <c r="AH77" s="13" t="s">
        <v>131</v>
      </c>
      <c r="AI77" s="14">
        <v>0</v>
      </c>
      <c r="AJ77" s="14">
        <v>0</v>
      </c>
      <c r="AK77" s="14">
        <v>307.8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10.5</v>
      </c>
      <c r="AW77" s="14">
        <v>0</v>
      </c>
      <c r="AX77" s="14">
        <v>0</v>
      </c>
      <c r="AY77" s="14">
        <v>400.6</v>
      </c>
      <c r="AZ77" s="14">
        <v>70</v>
      </c>
      <c r="BA77" s="14">
        <v>0</v>
      </c>
      <c r="BB77" s="14">
        <v>510.3</v>
      </c>
      <c r="BC77" s="14">
        <v>0</v>
      </c>
      <c r="BD77" s="14">
        <v>0</v>
      </c>
      <c r="BE77" s="14">
        <v>246</v>
      </c>
      <c r="BF77" s="14">
        <v>0</v>
      </c>
      <c r="BG77" s="14">
        <v>153.19999999999999</v>
      </c>
      <c r="BH77" s="14">
        <v>0</v>
      </c>
      <c r="BI77" s="4"/>
      <c r="BJ77" s="4"/>
      <c r="BK77" s="4"/>
      <c r="BL77" s="4"/>
      <c r="BM77" s="44"/>
    </row>
    <row r="78" spans="1:65" ht="15" thickBot="1" x14ac:dyDescent="0.35">
      <c r="A78" s="13" t="s">
        <v>140</v>
      </c>
      <c r="B78" s="14">
        <v>140.1</v>
      </c>
      <c r="C78" s="14">
        <v>0</v>
      </c>
      <c r="D78" s="14">
        <v>456.7</v>
      </c>
      <c r="E78" s="14">
        <v>0</v>
      </c>
      <c r="F78" s="14">
        <v>0</v>
      </c>
      <c r="G78" s="14">
        <v>0</v>
      </c>
      <c r="H78" s="14">
        <v>0</v>
      </c>
      <c r="I78" s="14">
        <v>528.9</v>
      </c>
      <c r="J78" s="14">
        <v>76.5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361.4</v>
      </c>
      <c r="Q78" s="14">
        <v>68.3</v>
      </c>
      <c r="R78" s="14">
        <v>0</v>
      </c>
      <c r="S78" s="14">
        <v>0</v>
      </c>
      <c r="T78" s="14">
        <v>53.9</v>
      </c>
      <c r="U78" s="14">
        <v>289.2</v>
      </c>
      <c r="V78" s="14">
        <v>0</v>
      </c>
      <c r="W78" s="14">
        <v>351.8</v>
      </c>
      <c r="X78" s="14">
        <v>0</v>
      </c>
      <c r="Y78" s="14">
        <v>0</v>
      </c>
      <c r="Z78" s="14">
        <v>0</v>
      </c>
      <c r="AA78" s="14">
        <v>112.6</v>
      </c>
      <c r="AB78" s="4"/>
      <c r="AC78" s="4"/>
      <c r="AD78" s="4"/>
      <c r="AE78" s="4"/>
      <c r="AF78" s="20"/>
      <c r="AH78" s="13" t="s">
        <v>140</v>
      </c>
      <c r="AI78" s="14">
        <v>0</v>
      </c>
      <c r="AJ78" s="14">
        <v>0</v>
      </c>
      <c r="AK78" s="14">
        <v>307.8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10.5</v>
      </c>
      <c r="AW78" s="14">
        <v>0</v>
      </c>
      <c r="AX78" s="14">
        <v>0</v>
      </c>
      <c r="AY78" s="14">
        <v>400.6</v>
      </c>
      <c r="AZ78" s="14">
        <v>70</v>
      </c>
      <c r="BA78" s="14">
        <v>0</v>
      </c>
      <c r="BB78" s="14">
        <v>510.3</v>
      </c>
      <c r="BC78" s="14">
        <v>0</v>
      </c>
      <c r="BD78" s="14">
        <v>0</v>
      </c>
      <c r="BE78" s="14">
        <v>246</v>
      </c>
      <c r="BF78" s="14">
        <v>0</v>
      </c>
      <c r="BG78" s="14">
        <v>153.19999999999999</v>
      </c>
      <c r="BH78" s="14">
        <v>0</v>
      </c>
      <c r="BI78" s="4"/>
      <c r="BJ78" s="4"/>
      <c r="BK78" s="4"/>
      <c r="BL78" s="4"/>
      <c r="BM78" s="44"/>
    </row>
    <row r="79" spans="1:65" ht="15" thickBot="1" x14ac:dyDescent="0.35">
      <c r="A79" s="13" t="s">
        <v>149</v>
      </c>
      <c r="B79" s="14">
        <v>140.1</v>
      </c>
      <c r="C79" s="14">
        <v>0</v>
      </c>
      <c r="D79" s="14">
        <v>456.7</v>
      </c>
      <c r="E79" s="14">
        <v>0</v>
      </c>
      <c r="F79" s="14">
        <v>0</v>
      </c>
      <c r="G79" s="14">
        <v>0</v>
      </c>
      <c r="H79" s="14">
        <v>0</v>
      </c>
      <c r="I79" s="14">
        <v>259.89999999999998</v>
      </c>
      <c r="J79" s="14">
        <v>76.5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361.4</v>
      </c>
      <c r="Q79" s="14">
        <v>68.3</v>
      </c>
      <c r="R79" s="14">
        <v>0</v>
      </c>
      <c r="S79" s="14">
        <v>0</v>
      </c>
      <c r="T79" s="14">
        <v>53.9</v>
      </c>
      <c r="U79" s="14">
        <v>192.5</v>
      </c>
      <c r="V79" s="14">
        <v>0</v>
      </c>
      <c r="W79" s="14">
        <v>351.8</v>
      </c>
      <c r="X79" s="14">
        <v>0</v>
      </c>
      <c r="Y79" s="14">
        <v>0</v>
      </c>
      <c r="Z79" s="14">
        <v>0</v>
      </c>
      <c r="AA79" s="14">
        <v>112.6</v>
      </c>
      <c r="AB79" s="4"/>
      <c r="AC79" s="4"/>
      <c r="AD79" s="4"/>
      <c r="AE79" s="4"/>
      <c r="AF79" s="20"/>
      <c r="AH79" s="13" t="s">
        <v>149</v>
      </c>
      <c r="AI79" s="14">
        <v>0</v>
      </c>
      <c r="AJ79" s="14">
        <v>0</v>
      </c>
      <c r="AK79" s="14">
        <v>307.8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10.5</v>
      </c>
      <c r="AW79" s="14">
        <v>0</v>
      </c>
      <c r="AX79" s="14">
        <v>0</v>
      </c>
      <c r="AY79" s="14">
        <v>400.6</v>
      </c>
      <c r="AZ79" s="14">
        <v>70</v>
      </c>
      <c r="BA79" s="14">
        <v>0</v>
      </c>
      <c r="BB79" s="14">
        <v>510.3</v>
      </c>
      <c r="BC79" s="14">
        <v>0</v>
      </c>
      <c r="BD79" s="14">
        <v>0</v>
      </c>
      <c r="BE79" s="14">
        <v>246</v>
      </c>
      <c r="BF79" s="14">
        <v>0</v>
      </c>
      <c r="BG79" s="14">
        <v>153.19999999999999</v>
      </c>
      <c r="BH79" s="14">
        <v>0</v>
      </c>
      <c r="BI79" s="4"/>
      <c r="BJ79" s="4"/>
      <c r="BK79" s="4"/>
      <c r="BL79" s="4"/>
      <c r="BM79" s="44"/>
    </row>
    <row r="80" spans="1:65" ht="15" thickBot="1" x14ac:dyDescent="0.35">
      <c r="A80" s="13" t="s">
        <v>158</v>
      </c>
      <c r="B80" s="14">
        <v>140.1</v>
      </c>
      <c r="C80" s="14">
        <v>0</v>
      </c>
      <c r="D80" s="14">
        <v>456.7</v>
      </c>
      <c r="E80" s="14">
        <v>0</v>
      </c>
      <c r="F80" s="14">
        <v>0</v>
      </c>
      <c r="G80" s="14">
        <v>0</v>
      </c>
      <c r="H80" s="14">
        <v>0</v>
      </c>
      <c r="I80" s="14">
        <v>259.89999999999998</v>
      </c>
      <c r="J80" s="14">
        <v>76.5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361.4</v>
      </c>
      <c r="Q80" s="14">
        <v>68.3</v>
      </c>
      <c r="R80" s="14">
        <v>0</v>
      </c>
      <c r="S80" s="14">
        <v>0</v>
      </c>
      <c r="T80" s="14">
        <v>0</v>
      </c>
      <c r="U80" s="14">
        <v>192.5</v>
      </c>
      <c r="V80" s="14">
        <v>0</v>
      </c>
      <c r="W80" s="14">
        <v>351.8</v>
      </c>
      <c r="X80" s="14">
        <v>0</v>
      </c>
      <c r="Y80" s="14">
        <v>0</v>
      </c>
      <c r="Z80" s="14">
        <v>0</v>
      </c>
      <c r="AA80" s="14">
        <v>112.6</v>
      </c>
      <c r="AB80" s="4"/>
      <c r="AC80" s="4"/>
      <c r="AD80" s="4"/>
      <c r="AE80" s="4"/>
      <c r="AF80" s="20"/>
      <c r="AH80" s="13" t="s">
        <v>158</v>
      </c>
      <c r="AI80" s="14">
        <v>0</v>
      </c>
      <c r="AJ80" s="14">
        <v>0</v>
      </c>
      <c r="AK80" s="14">
        <v>307.8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10.5</v>
      </c>
      <c r="AW80" s="14">
        <v>0</v>
      </c>
      <c r="AX80" s="14">
        <v>0</v>
      </c>
      <c r="AY80" s="14">
        <v>400.6</v>
      </c>
      <c r="AZ80" s="14">
        <v>70</v>
      </c>
      <c r="BA80" s="14">
        <v>0</v>
      </c>
      <c r="BB80" s="14">
        <v>510.3</v>
      </c>
      <c r="BC80" s="14">
        <v>0</v>
      </c>
      <c r="BD80" s="14">
        <v>0</v>
      </c>
      <c r="BE80" s="14">
        <v>246</v>
      </c>
      <c r="BF80" s="14">
        <v>0</v>
      </c>
      <c r="BG80" s="14">
        <v>153.19999999999999</v>
      </c>
      <c r="BH80" s="14">
        <v>0</v>
      </c>
      <c r="BI80" s="4"/>
      <c r="BJ80" s="4"/>
      <c r="BK80" s="4"/>
      <c r="BL80" s="4"/>
      <c r="BM80" s="44"/>
    </row>
    <row r="81" spans="1:65" ht="15" thickBot="1" x14ac:dyDescent="0.35">
      <c r="A81" s="13" t="s">
        <v>167</v>
      </c>
      <c r="B81" s="14">
        <v>140.1</v>
      </c>
      <c r="C81" s="14">
        <v>0</v>
      </c>
      <c r="D81" s="14">
        <v>456.7</v>
      </c>
      <c r="E81" s="14">
        <v>0</v>
      </c>
      <c r="F81" s="14">
        <v>0</v>
      </c>
      <c r="G81" s="14">
        <v>0</v>
      </c>
      <c r="H81" s="14">
        <v>0</v>
      </c>
      <c r="I81" s="14">
        <v>259.89999999999998</v>
      </c>
      <c r="J81" s="14">
        <v>76.5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361.4</v>
      </c>
      <c r="Q81" s="14">
        <v>68.3</v>
      </c>
      <c r="R81" s="14">
        <v>0</v>
      </c>
      <c r="S81" s="14">
        <v>0</v>
      </c>
      <c r="T81" s="14">
        <v>0</v>
      </c>
      <c r="U81" s="14">
        <v>192.5</v>
      </c>
      <c r="V81" s="14">
        <v>0</v>
      </c>
      <c r="W81" s="14">
        <v>351.8</v>
      </c>
      <c r="X81" s="14">
        <v>0</v>
      </c>
      <c r="Y81" s="14">
        <v>0</v>
      </c>
      <c r="Z81" s="14">
        <v>0</v>
      </c>
      <c r="AA81" s="14">
        <v>112.6</v>
      </c>
      <c r="AB81" s="4"/>
      <c r="AC81" s="4"/>
      <c r="AD81" s="4"/>
      <c r="AE81" s="4"/>
      <c r="AF81" s="20"/>
      <c r="AH81" s="13" t="s">
        <v>167</v>
      </c>
      <c r="AI81" s="14">
        <v>0</v>
      </c>
      <c r="AJ81" s="14">
        <v>0</v>
      </c>
      <c r="AK81" s="14">
        <v>307.8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10.5</v>
      </c>
      <c r="AW81" s="14">
        <v>0</v>
      </c>
      <c r="AX81" s="14">
        <v>0</v>
      </c>
      <c r="AY81" s="14">
        <v>400.6</v>
      </c>
      <c r="AZ81" s="14">
        <v>30.6</v>
      </c>
      <c r="BA81" s="14">
        <v>0</v>
      </c>
      <c r="BB81" s="14">
        <v>510.3</v>
      </c>
      <c r="BC81" s="14">
        <v>0</v>
      </c>
      <c r="BD81" s="14">
        <v>0</v>
      </c>
      <c r="BE81" s="14">
        <v>246</v>
      </c>
      <c r="BF81" s="14">
        <v>0</v>
      </c>
      <c r="BG81" s="14">
        <v>153.19999999999999</v>
      </c>
      <c r="BH81" s="14">
        <v>0</v>
      </c>
      <c r="BI81" s="4"/>
      <c r="BJ81" s="4"/>
      <c r="BK81" s="4"/>
      <c r="BL81" s="4"/>
      <c r="BM81" s="44"/>
    </row>
    <row r="82" spans="1:65" ht="15" thickBot="1" x14ac:dyDescent="0.35">
      <c r="A82" s="13" t="s">
        <v>176</v>
      </c>
      <c r="B82" s="14">
        <v>140.1</v>
      </c>
      <c r="C82" s="14">
        <v>0</v>
      </c>
      <c r="D82" s="14">
        <v>456.7</v>
      </c>
      <c r="E82" s="14">
        <v>0</v>
      </c>
      <c r="F82" s="14">
        <v>0</v>
      </c>
      <c r="G82" s="14">
        <v>0</v>
      </c>
      <c r="H82" s="14">
        <v>0</v>
      </c>
      <c r="I82" s="14">
        <v>157.4</v>
      </c>
      <c r="J82" s="14">
        <v>76.5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361.4</v>
      </c>
      <c r="Q82" s="14">
        <v>68.3</v>
      </c>
      <c r="R82" s="14">
        <v>0</v>
      </c>
      <c r="S82" s="14">
        <v>0</v>
      </c>
      <c r="T82" s="14">
        <v>0</v>
      </c>
      <c r="U82" s="14">
        <v>192.5</v>
      </c>
      <c r="V82" s="14">
        <v>0</v>
      </c>
      <c r="W82" s="14">
        <v>43.8</v>
      </c>
      <c r="X82" s="14">
        <v>0</v>
      </c>
      <c r="Y82" s="14">
        <v>0</v>
      </c>
      <c r="Z82" s="14">
        <v>0</v>
      </c>
      <c r="AA82" s="14">
        <v>112.6</v>
      </c>
      <c r="AB82" s="4"/>
      <c r="AC82" s="4"/>
      <c r="AD82" s="4"/>
      <c r="AE82" s="4"/>
      <c r="AF82" s="20"/>
      <c r="AH82" s="13" t="s">
        <v>176</v>
      </c>
      <c r="AI82" s="14">
        <v>0</v>
      </c>
      <c r="AJ82" s="14">
        <v>0</v>
      </c>
      <c r="AK82" s="14">
        <v>307.8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10.5</v>
      </c>
      <c r="AW82" s="14">
        <v>0</v>
      </c>
      <c r="AX82" s="14">
        <v>0</v>
      </c>
      <c r="AY82" s="14">
        <v>400.6</v>
      </c>
      <c r="AZ82" s="14">
        <v>30.6</v>
      </c>
      <c r="BA82" s="14">
        <v>0</v>
      </c>
      <c r="BB82" s="14">
        <v>510.3</v>
      </c>
      <c r="BC82" s="14">
        <v>0</v>
      </c>
      <c r="BD82" s="14">
        <v>0</v>
      </c>
      <c r="BE82" s="14">
        <v>246</v>
      </c>
      <c r="BF82" s="14">
        <v>0</v>
      </c>
      <c r="BG82" s="14">
        <v>153.19999999999999</v>
      </c>
      <c r="BH82" s="14">
        <v>0</v>
      </c>
      <c r="BI82" s="4"/>
      <c r="BJ82" s="4"/>
      <c r="BK82" s="4"/>
      <c r="BL82" s="4"/>
      <c r="BM82" s="44"/>
    </row>
    <row r="83" spans="1:65" ht="15" thickBot="1" x14ac:dyDescent="0.35">
      <c r="A83" s="13" t="s">
        <v>184</v>
      </c>
      <c r="B83" s="14">
        <v>0</v>
      </c>
      <c r="C83" s="14">
        <v>0</v>
      </c>
      <c r="D83" s="14">
        <v>456.7</v>
      </c>
      <c r="E83" s="14">
        <v>0</v>
      </c>
      <c r="F83" s="14">
        <v>0</v>
      </c>
      <c r="G83" s="14">
        <v>0</v>
      </c>
      <c r="H83" s="14">
        <v>0</v>
      </c>
      <c r="I83" s="14">
        <v>157.4</v>
      </c>
      <c r="J83" s="14">
        <v>76.5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361.4</v>
      </c>
      <c r="Q83" s="14">
        <v>68.3</v>
      </c>
      <c r="R83" s="14">
        <v>0</v>
      </c>
      <c r="S83" s="14">
        <v>0</v>
      </c>
      <c r="T83" s="14">
        <v>0</v>
      </c>
      <c r="U83" s="14">
        <v>192.5</v>
      </c>
      <c r="V83" s="14">
        <v>0</v>
      </c>
      <c r="W83" s="14">
        <v>43.8</v>
      </c>
      <c r="X83" s="14">
        <v>0</v>
      </c>
      <c r="Y83" s="14">
        <v>0</v>
      </c>
      <c r="Z83" s="14">
        <v>0</v>
      </c>
      <c r="AA83" s="14">
        <v>112.6</v>
      </c>
      <c r="AB83" s="4"/>
      <c r="AC83" s="4"/>
      <c r="AD83" s="4"/>
      <c r="AE83" s="4"/>
      <c r="AF83" s="20"/>
      <c r="AH83" s="13" t="s">
        <v>184</v>
      </c>
      <c r="AI83" s="14">
        <v>0</v>
      </c>
      <c r="AJ83" s="14">
        <v>0</v>
      </c>
      <c r="AK83" s="14">
        <v>307.8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10.5</v>
      </c>
      <c r="AW83" s="14">
        <v>0</v>
      </c>
      <c r="AX83" s="14">
        <v>0</v>
      </c>
      <c r="AY83" s="14">
        <v>400.6</v>
      </c>
      <c r="AZ83" s="14">
        <v>30.6</v>
      </c>
      <c r="BA83" s="14">
        <v>0</v>
      </c>
      <c r="BB83" s="14">
        <v>328.3</v>
      </c>
      <c r="BC83" s="14">
        <v>0</v>
      </c>
      <c r="BD83" s="14">
        <v>0</v>
      </c>
      <c r="BE83" s="14">
        <v>0</v>
      </c>
      <c r="BF83" s="14">
        <v>0</v>
      </c>
      <c r="BG83" s="14">
        <v>153.19999999999999</v>
      </c>
      <c r="BH83" s="14">
        <v>0</v>
      </c>
      <c r="BI83" s="4"/>
      <c r="BJ83" s="4"/>
      <c r="BK83" s="4"/>
      <c r="BL83" s="4"/>
      <c r="BM83" s="44"/>
    </row>
    <row r="84" spans="1:65" ht="15" thickBot="1" x14ac:dyDescent="0.35">
      <c r="A84" s="13" t="s">
        <v>191</v>
      </c>
      <c r="B84" s="14">
        <v>0</v>
      </c>
      <c r="C84" s="14">
        <v>0</v>
      </c>
      <c r="D84" s="14">
        <v>456.7</v>
      </c>
      <c r="E84" s="14">
        <v>0</v>
      </c>
      <c r="F84" s="14">
        <v>0</v>
      </c>
      <c r="G84" s="14">
        <v>0</v>
      </c>
      <c r="H84" s="14">
        <v>0</v>
      </c>
      <c r="I84" s="14">
        <v>157.4</v>
      </c>
      <c r="J84" s="14">
        <v>47.2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361.4</v>
      </c>
      <c r="Q84" s="14">
        <v>68.3</v>
      </c>
      <c r="R84" s="14">
        <v>0</v>
      </c>
      <c r="S84" s="14">
        <v>0</v>
      </c>
      <c r="T84" s="14">
        <v>0</v>
      </c>
      <c r="U84" s="14">
        <v>192.5</v>
      </c>
      <c r="V84" s="14">
        <v>0</v>
      </c>
      <c r="W84" s="14">
        <v>43.8</v>
      </c>
      <c r="X84" s="14">
        <v>0</v>
      </c>
      <c r="Y84" s="14">
        <v>0</v>
      </c>
      <c r="Z84" s="14">
        <v>0</v>
      </c>
      <c r="AA84" s="14">
        <v>19.3</v>
      </c>
      <c r="AB84" s="4"/>
      <c r="AC84" s="4"/>
      <c r="AD84" s="4"/>
      <c r="AE84" s="4"/>
      <c r="AF84" s="20"/>
      <c r="AH84" s="13" t="s">
        <v>191</v>
      </c>
      <c r="AI84" s="14">
        <v>0</v>
      </c>
      <c r="AJ84" s="14">
        <v>0</v>
      </c>
      <c r="AK84" s="14">
        <v>307.8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10.5</v>
      </c>
      <c r="AW84" s="14">
        <v>0</v>
      </c>
      <c r="AX84" s="14">
        <v>0</v>
      </c>
      <c r="AY84" s="14">
        <v>400.6</v>
      </c>
      <c r="AZ84" s="14">
        <v>30.6</v>
      </c>
      <c r="BA84" s="14">
        <v>0</v>
      </c>
      <c r="BB84" s="14">
        <v>328.3</v>
      </c>
      <c r="BC84" s="14">
        <v>0</v>
      </c>
      <c r="BD84" s="14">
        <v>0</v>
      </c>
      <c r="BE84" s="14">
        <v>0</v>
      </c>
      <c r="BF84" s="14">
        <v>0</v>
      </c>
      <c r="BG84" s="14">
        <v>153.19999999999999</v>
      </c>
      <c r="BH84" s="14">
        <v>0</v>
      </c>
      <c r="BI84" s="4"/>
      <c r="BJ84" s="4"/>
      <c r="BK84" s="4"/>
      <c r="BL84" s="4"/>
      <c r="BM84" s="44"/>
    </row>
    <row r="85" spans="1:65" ht="15" thickBot="1" x14ac:dyDescent="0.35">
      <c r="A85" s="13" t="s">
        <v>198</v>
      </c>
      <c r="B85" s="14">
        <v>0</v>
      </c>
      <c r="C85" s="14">
        <v>0</v>
      </c>
      <c r="D85" s="14">
        <v>358.6</v>
      </c>
      <c r="E85" s="14">
        <v>0</v>
      </c>
      <c r="F85" s="14">
        <v>0</v>
      </c>
      <c r="G85" s="14">
        <v>0</v>
      </c>
      <c r="H85" s="14">
        <v>0</v>
      </c>
      <c r="I85" s="14">
        <v>157.4</v>
      </c>
      <c r="J85" s="14">
        <v>47.2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361.4</v>
      </c>
      <c r="Q85" s="14">
        <v>68.3</v>
      </c>
      <c r="R85" s="14">
        <v>0</v>
      </c>
      <c r="S85" s="14">
        <v>0</v>
      </c>
      <c r="T85" s="14">
        <v>0</v>
      </c>
      <c r="U85" s="14">
        <v>32.200000000000003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19.3</v>
      </c>
      <c r="AB85" s="4"/>
      <c r="AC85" s="4"/>
      <c r="AD85" s="4"/>
      <c r="AE85" s="4"/>
      <c r="AF85" s="20"/>
      <c r="AH85" s="13" t="s">
        <v>198</v>
      </c>
      <c r="AI85" s="14">
        <v>0</v>
      </c>
      <c r="AJ85" s="14">
        <v>0</v>
      </c>
      <c r="AK85" s="14">
        <v>307.8</v>
      </c>
      <c r="AL85" s="14">
        <v>0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0</v>
      </c>
      <c r="AU85" s="14">
        <v>0</v>
      </c>
      <c r="AV85" s="14">
        <v>10.5</v>
      </c>
      <c r="AW85" s="14">
        <v>0</v>
      </c>
      <c r="AX85" s="14">
        <v>0</v>
      </c>
      <c r="AY85" s="14">
        <v>400.6</v>
      </c>
      <c r="AZ85" s="14">
        <v>30.6</v>
      </c>
      <c r="BA85" s="14">
        <v>0</v>
      </c>
      <c r="BB85" s="14">
        <v>328.3</v>
      </c>
      <c r="BC85" s="14">
        <v>0</v>
      </c>
      <c r="BD85" s="14">
        <v>0</v>
      </c>
      <c r="BE85" s="14">
        <v>0</v>
      </c>
      <c r="BF85" s="14">
        <v>0</v>
      </c>
      <c r="BG85" s="14">
        <v>153.19999999999999</v>
      </c>
      <c r="BH85" s="14">
        <v>0</v>
      </c>
      <c r="BI85" s="4"/>
      <c r="BJ85" s="4"/>
      <c r="BK85" s="4"/>
      <c r="BL85" s="4"/>
      <c r="BM85" s="44"/>
    </row>
    <row r="86" spans="1:65" ht="15" thickBot="1" x14ac:dyDescent="0.35">
      <c r="A86" s="13" t="s">
        <v>203</v>
      </c>
      <c r="B86" s="14">
        <v>0</v>
      </c>
      <c r="C86" s="14">
        <v>0</v>
      </c>
      <c r="D86" s="14">
        <v>358.6</v>
      </c>
      <c r="E86" s="14">
        <v>0</v>
      </c>
      <c r="F86" s="14">
        <v>0</v>
      </c>
      <c r="G86" s="14">
        <v>0</v>
      </c>
      <c r="H86" s="14">
        <v>0</v>
      </c>
      <c r="I86" s="14">
        <v>157.4</v>
      </c>
      <c r="J86" s="14">
        <v>47.2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361.4</v>
      </c>
      <c r="Q86" s="14">
        <v>68.3</v>
      </c>
      <c r="R86" s="14">
        <v>0</v>
      </c>
      <c r="S86" s="14">
        <v>0</v>
      </c>
      <c r="T86" s="14">
        <v>0</v>
      </c>
      <c r="U86" s="14">
        <v>32.200000000000003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19.3</v>
      </c>
      <c r="AB86" s="4"/>
      <c r="AC86" s="4"/>
      <c r="AD86" s="4"/>
      <c r="AE86" s="4"/>
      <c r="AF86" s="20"/>
      <c r="AH86" s="13" t="s">
        <v>203</v>
      </c>
      <c r="AI86" s="14">
        <v>0</v>
      </c>
      <c r="AJ86" s="14">
        <v>0</v>
      </c>
      <c r="AK86" s="14">
        <v>307.8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10.5</v>
      </c>
      <c r="AW86" s="14">
        <v>0</v>
      </c>
      <c r="AX86" s="14">
        <v>0</v>
      </c>
      <c r="AY86" s="14">
        <v>400.6</v>
      </c>
      <c r="AZ86" s="14">
        <v>0</v>
      </c>
      <c r="BA86" s="14">
        <v>0</v>
      </c>
      <c r="BB86" s="14">
        <v>328.3</v>
      </c>
      <c r="BC86" s="14">
        <v>0</v>
      </c>
      <c r="BD86" s="14">
        <v>0</v>
      </c>
      <c r="BE86" s="14">
        <v>0</v>
      </c>
      <c r="BF86" s="14">
        <v>0</v>
      </c>
      <c r="BG86" s="14">
        <v>153.19999999999999</v>
      </c>
      <c r="BH86" s="14">
        <v>0</v>
      </c>
      <c r="BI86" s="4"/>
      <c r="BJ86" s="4"/>
      <c r="BK86" s="4"/>
      <c r="BL86" s="4"/>
      <c r="BM86" s="44"/>
    </row>
    <row r="87" spans="1:65" ht="15" thickBot="1" x14ac:dyDescent="0.35">
      <c r="A87" s="13" t="s">
        <v>209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157.4</v>
      </c>
      <c r="J87" s="14">
        <v>47.2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148.69999999999999</v>
      </c>
      <c r="Q87" s="14">
        <v>68.3</v>
      </c>
      <c r="R87" s="14">
        <v>0</v>
      </c>
      <c r="S87" s="14">
        <v>0</v>
      </c>
      <c r="T87" s="14">
        <v>0</v>
      </c>
      <c r="U87" s="14">
        <v>32.200000000000003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4"/>
      <c r="AC87" s="4"/>
      <c r="AD87" s="4"/>
      <c r="AE87" s="4"/>
      <c r="AF87" s="20"/>
      <c r="AH87" s="13" t="s">
        <v>209</v>
      </c>
      <c r="AI87" s="14">
        <v>0</v>
      </c>
      <c r="AJ87" s="14">
        <v>0</v>
      </c>
      <c r="AK87" s="14">
        <v>307.8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10.5</v>
      </c>
      <c r="AW87" s="14">
        <v>0</v>
      </c>
      <c r="AX87" s="14">
        <v>0</v>
      </c>
      <c r="AY87" s="14">
        <v>400.6</v>
      </c>
      <c r="AZ87" s="14">
        <v>0</v>
      </c>
      <c r="BA87" s="14">
        <v>0</v>
      </c>
      <c r="BB87" s="14">
        <v>328.3</v>
      </c>
      <c r="BC87" s="14">
        <v>0</v>
      </c>
      <c r="BD87" s="14">
        <v>0</v>
      </c>
      <c r="BE87" s="14">
        <v>0</v>
      </c>
      <c r="BF87" s="14">
        <v>0</v>
      </c>
      <c r="BG87" s="14">
        <v>153.19999999999999</v>
      </c>
      <c r="BH87" s="14">
        <v>0</v>
      </c>
      <c r="BI87" s="4"/>
      <c r="BJ87" s="4"/>
      <c r="BK87" s="4"/>
      <c r="BL87" s="4"/>
      <c r="BM87" s="44"/>
    </row>
    <row r="88" spans="1:65" ht="15" thickBot="1" x14ac:dyDescent="0.35">
      <c r="A88" s="13" t="s">
        <v>213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157.4</v>
      </c>
      <c r="J88" s="14">
        <v>47.2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11.1</v>
      </c>
      <c r="R88" s="14">
        <v>0</v>
      </c>
      <c r="S88" s="14">
        <v>0</v>
      </c>
      <c r="T88" s="14">
        <v>0</v>
      </c>
      <c r="U88" s="14">
        <v>1.4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4"/>
      <c r="AC88" s="4"/>
      <c r="AD88" s="4"/>
      <c r="AE88" s="4"/>
      <c r="AF88" s="20"/>
      <c r="AH88" s="13" t="s">
        <v>213</v>
      </c>
      <c r="AI88" s="14">
        <v>0</v>
      </c>
      <c r="AJ88" s="14">
        <v>0</v>
      </c>
      <c r="AK88" s="14">
        <v>307.8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10.5</v>
      </c>
      <c r="AW88" s="14">
        <v>0</v>
      </c>
      <c r="AX88" s="14">
        <v>0</v>
      </c>
      <c r="AY88" s="14">
        <v>400.6</v>
      </c>
      <c r="AZ88" s="14">
        <v>0</v>
      </c>
      <c r="BA88" s="14">
        <v>0</v>
      </c>
      <c r="BB88" s="14">
        <v>328.3</v>
      </c>
      <c r="BC88" s="14">
        <v>0</v>
      </c>
      <c r="BD88" s="14">
        <v>0</v>
      </c>
      <c r="BE88" s="14">
        <v>0</v>
      </c>
      <c r="BF88" s="14">
        <v>0</v>
      </c>
      <c r="BG88" s="14">
        <v>153.19999999999999</v>
      </c>
      <c r="BH88" s="14">
        <v>0</v>
      </c>
      <c r="BI88" s="4"/>
      <c r="BJ88" s="4"/>
      <c r="BK88" s="4"/>
      <c r="BL88" s="4"/>
      <c r="BM88" s="44"/>
    </row>
    <row r="89" spans="1:65" ht="15" thickBot="1" x14ac:dyDescent="0.35">
      <c r="A89" s="13" t="s">
        <v>217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157.4</v>
      </c>
      <c r="J89" s="14">
        <v>47.2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11.1</v>
      </c>
      <c r="R89" s="14">
        <v>0</v>
      </c>
      <c r="S89" s="14">
        <v>0</v>
      </c>
      <c r="T89" s="14">
        <v>0</v>
      </c>
      <c r="U89" s="14">
        <v>1.4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"/>
      <c r="AC89" s="4"/>
      <c r="AD89" s="4"/>
      <c r="AE89" s="4"/>
      <c r="AF89" s="20"/>
      <c r="AH89" s="13" t="s">
        <v>217</v>
      </c>
      <c r="AI89" s="14">
        <v>0</v>
      </c>
      <c r="AJ89" s="14">
        <v>0</v>
      </c>
      <c r="AK89" s="14">
        <v>307.8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10.5</v>
      </c>
      <c r="AW89" s="14">
        <v>0</v>
      </c>
      <c r="AX89" s="14">
        <v>0</v>
      </c>
      <c r="AY89" s="14">
        <v>400.6</v>
      </c>
      <c r="AZ89" s="14">
        <v>0</v>
      </c>
      <c r="BA89" s="14">
        <v>0</v>
      </c>
      <c r="BB89" s="14">
        <v>328.3</v>
      </c>
      <c r="BC89" s="14">
        <v>0</v>
      </c>
      <c r="BD89" s="14">
        <v>0</v>
      </c>
      <c r="BE89" s="14">
        <v>0</v>
      </c>
      <c r="BF89" s="14">
        <v>0</v>
      </c>
      <c r="BG89" s="14">
        <v>153.19999999999999</v>
      </c>
      <c r="BH89" s="14">
        <v>0</v>
      </c>
      <c r="BI89" s="4"/>
      <c r="BJ89" s="4"/>
      <c r="BK89" s="4"/>
      <c r="BL89" s="4"/>
      <c r="BM89" s="44"/>
    </row>
    <row r="90" spans="1:65" ht="15" thickBot="1" x14ac:dyDescent="0.35">
      <c r="A90" s="13" t="s">
        <v>221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65.5</v>
      </c>
      <c r="J90" s="14">
        <v>47.2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1.4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4"/>
      <c r="AC90" s="4"/>
      <c r="AD90" s="4"/>
      <c r="AE90" s="4"/>
      <c r="AF90" s="20"/>
      <c r="AH90" s="13" t="s">
        <v>221</v>
      </c>
      <c r="AI90" s="14">
        <v>0</v>
      </c>
      <c r="AJ90" s="14">
        <v>0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10.5</v>
      </c>
      <c r="AW90" s="14">
        <v>0</v>
      </c>
      <c r="AX90" s="14">
        <v>0</v>
      </c>
      <c r="AY90" s="14">
        <v>176.1</v>
      </c>
      <c r="AZ90" s="14">
        <v>0</v>
      </c>
      <c r="BA90" s="14">
        <v>0</v>
      </c>
      <c r="BB90" s="14">
        <v>328.3</v>
      </c>
      <c r="BC90" s="14">
        <v>0</v>
      </c>
      <c r="BD90" s="14">
        <v>0</v>
      </c>
      <c r="BE90" s="14">
        <v>0</v>
      </c>
      <c r="BF90" s="14">
        <v>0</v>
      </c>
      <c r="BG90" s="14">
        <v>153.19999999999999</v>
      </c>
      <c r="BH90" s="14">
        <v>0</v>
      </c>
      <c r="BI90" s="4"/>
      <c r="BJ90" s="4"/>
      <c r="BK90" s="4"/>
      <c r="BL90" s="4"/>
      <c r="BM90" s="44"/>
    </row>
    <row r="91" spans="1:65" ht="15" thickBot="1" x14ac:dyDescent="0.35">
      <c r="A91" s="13" t="s">
        <v>224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65.5</v>
      </c>
      <c r="J91" s="14">
        <v>47.2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"/>
      <c r="AC91" s="4"/>
      <c r="AD91" s="4"/>
      <c r="AE91" s="4"/>
      <c r="AF91" s="20"/>
      <c r="AH91" s="13" t="s">
        <v>224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0</v>
      </c>
      <c r="AU91" s="14">
        <v>0</v>
      </c>
      <c r="AV91" s="14">
        <v>10.5</v>
      </c>
      <c r="AW91" s="14">
        <v>0</v>
      </c>
      <c r="AX91" s="14">
        <v>0</v>
      </c>
      <c r="AY91" s="14">
        <v>133.1</v>
      </c>
      <c r="AZ91" s="14">
        <v>0</v>
      </c>
      <c r="BA91" s="14">
        <v>0</v>
      </c>
      <c r="BB91" s="14">
        <v>328.3</v>
      </c>
      <c r="BC91" s="14">
        <v>0</v>
      </c>
      <c r="BD91" s="14">
        <v>0</v>
      </c>
      <c r="BE91" s="14">
        <v>0</v>
      </c>
      <c r="BF91" s="14">
        <v>0</v>
      </c>
      <c r="BG91" s="14">
        <v>153.19999999999999</v>
      </c>
      <c r="BH91" s="14">
        <v>0</v>
      </c>
      <c r="BI91" s="4"/>
      <c r="BJ91" s="4"/>
      <c r="BK91" s="4"/>
      <c r="BL91" s="4"/>
      <c r="BM91" s="44"/>
    </row>
    <row r="92" spans="1:65" ht="15" thickBot="1" x14ac:dyDescent="0.35">
      <c r="A92" s="13" t="s">
        <v>226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65.5</v>
      </c>
      <c r="J92" s="14">
        <v>47.2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4"/>
      <c r="AC92" s="4"/>
      <c r="AD92" s="4"/>
      <c r="AE92" s="4"/>
      <c r="AF92" s="20"/>
      <c r="AH92" s="13" t="s">
        <v>226</v>
      </c>
      <c r="AI92" s="14">
        <v>0</v>
      </c>
      <c r="AJ92" s="14">
        <v>0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0</v>
      </c>
      <c r="AV92" s="14">
        <v>0</v>
      </c>
      <c r="AW92" s="14">
        <v>0</v>
      </c>
      <c r="AX92" s="14">
        <v>0</v>
      </c>
      <c r="AY92" s="14">
        <v>133.1</v>
      </c>
      <c r="AZ92" s="14">
        <v>0</v>
      </c>
      <c r="BA92" s="14">
        <v>0</v>
      </c>
      <c r="BB92" s="14">
        <v>328.3</v>
      </c>
      <c r="BC92" s="14">
        <v>0</v>
      </c>
      <c r="BD92" s="14">
        <v>0</v>
      </c>
      <c r="BE92" s="14">
        <v>0</v>
      </c>
      <c r="BF92" s="14">
        <v>0</v>
      </c>
      <c r="BG92" s="14">
        <v>153.19999999999999</v>
      </c>
      <c r="BH92" s="14">
        <v>0</v>
      </c>
      <c r="BI92" s="4"/>
      <c r="BJ92" s="4"/>
      <c r="BK92" s="4"/>
      <c r="BL92" s="4"/>
      <c r="BM92" s="44"/>
    </row>
    <row r="93" spans="1:65" ht="15" thickBot="1" x14ac:dyDescent="0.35">
      <c r="A93" s="13" t="s">
        <v>228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65.5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"/>
      <c r="AC93" s="4"/>
      <c r="AD93" s="4"/>
      <c r="AE93" s="4"/>
      <c r="AF93" s="20"/>
      <c r="AH93" s="13" t="s">
        <v>228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133.1</v>
      </c>
      <c r="AZ93" s="14">
        <v>0</v>
      </c>
      <c r="BA93" s="14">
        <v>0</v>
      </c>
      <c r="BB93" s="14">
        <v>328.3</v>
      </c>
      <c r="BC93" s="14">
        <v>0</v>
      </c>
      <c r="BD93" s="14">
        <v>0</v>
      </c>
      <c r="BE93" s="14">
        <v>0</v>
      </c>
      <c r="BF93" s="14">
        <v>0</v>
      </c>
      <c r="BG93" s="14">
        <v>153.19999999999999</v>
      </c>
      <c r="BH93" s="14">
        <v>0</v>
      </c>
      <c r="BI93" s="4"/>
      <c r="BJ93" s="4"/>
      <c r="BK93" s="4"/>
      <c r="BL93" s="4"/>
      <c r="BM93" s="44"/>
    </row>
    <row r="94" spans="1:65" ht="15" thickBot="1" x14ac:dyDescent="0.35">
      <c r="A94" s="13" t="s">
        <v>230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65.5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"/>
      <c r="AC94" s="4"/>
      <c r="AD94" s="4"/>
      <c r="AE94" s="4"/>
      <c r="AF94" s="20"/>
      <c r="AH94" s="13" t="s">
        <v>230</v>
      </c>
      <c r="AI94" s="14">
        <v>0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133.1</v>
      </c>
      <c r="AZ94" s="14">
        <v>0</v>
      </c>
      <c r="BA94" s="14">
        <v>0</v>
      </c>
      <c r="BB94" s="14">
        <v>0</v>
      </c>
      <c r="BC94" s="14">
        <v>0</v>
      </c>
      <c r="BD94" s="14">
        <v>0</v>
      </c>
      <c r="BE94" s="14">
        <v>0</v>
      </c>
      <c r="BF94" s="14">
        <v>0</v>
      </c>
      <c r="BG94" s="14">
        <v>153.19999999999999</v>
      </c>
      <c r="BH94" s="14">
        <v>0</v>
      </c>
      <c r="BI94" s="4"/>
      <c r="BJ94" s="4"/>
      <c r="BK94" s="4"/>
      <c r="BL94" s="4"/>
      <c r="BM94" s="44"/>
    </row>
    <row r="95" spans="1:65" ht="15" thickBot="1" x14ac:dyDescent="0.35">
      <c r="A95" s="13" t="s">
        <v>232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"/>
      <c r="AC95" s="4"/>
      <c r="AD95" s="4"/>
      <c r="AE95" s="4"/>
      <c r="AF95" s="20"/>
      <c r="AH95" s="13" t="s">
        <v>232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0</v>
      </c>
      <c r="AU95" s="14">
        <v>0</v>
      </c>
      <c r="AV95" s="14">
        <v>0</v>
      </c>
      <c r="AW95" s="14">
        <v>0</v>
      </c>
      <c r="AX95" s="14">
        <v>0</v>
      </c>
      <c r="AY95" s="14">
        <v>133.1</v>
      </c>
      <c r="AZ95" s="14">
        <v>0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4"/>
      <c r="BJ95" s="4"/>
      <c r="BK95" s="4"/>
      <c r="BL95" s="4"/>
      <c r="BM95" s="44"/>
    </row>
    <row r="96" spans="1:65" ht="15" thickBot="1" x14ac:dyDescent="0.35">
      <c r="A96" s="13" t="s">
        <v>234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"/>
      <c r="AC96" s="4"/>
      <c r="AD96" s="4"/>
      <c r="AE96" s="4"/>
      <c r="AF96" s="20"/>
      <c r="AH96" s="13" t="s">
        <v>234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0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4"/>
      <c r="BJ96" s="4"/>
      <c r="BK96" s="4"/>
      <c r="BL96" s="4"/>
      <c r="BM96" s="44"/>
    </row>
    <row r="97" spans="1:65" ht="15" thickBot="1" x14ac:dyDescent="0.35">
      <c r="A97" s="13" t="s">
        <v>236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"/>
      <c r="AC97" s="4"/>
      <c r="AD97" s="4"/>
      <c r="AE97" s="4"/>
      <c r="AF97" s="20"/>
      <c r="AH97" s="13" t="s">
        <v>236</v>
      </c>
      <c r="AI97" s="14">
        <v>0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0</v>
      </c>
      <c r="AU97" s="14">
        <v>0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4"/>
      <c r="BJ97" s="4"/>
      <c r="BK97" s="4"/>
      <c r="BL97" s="4"/>
      <c r="BM97" s="44"/>
    </row>
    <row r="98" spans="1:65" ht="15" thickBot="1" x14ac:dyDescent="0.35">
      <c r="A98" s="13" t="s">
        <v>238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4"/>
      <c r="AC98" s="4"/>
      <c r="AD98" s="4"/>
      <c r="AE98" s="4"/>
      <c r="AF98" s="20"/>
      <c r="AH98" s="13" t="s">
        <v>238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4"/>
      <c r="BJ98" s="4"/>
      <c r="BK98" s="4"/>
      <c r="BL98" s="4"/>
      <c r="BM98" s="44"/>
    </row>
    <row r="99" spans="1:65" ht="18.600000000000001" thickBot="1" x14ac:dyDescent="0.3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20"/>
      <c r="AH99" s="9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4"/>
    </row>
    <row r="100" spans="1:65" ht="15" thickBot="1" x14ac:dyDescent="0.35">
      <c r="A100" s="13" t="s">
        <v>1393</v>
      </c>
      <c r="B100" s="13" t="s">
        <v>1</v>
      </c>
      <c r="C100" s="13" t="s">
        <v>2</v>
      </c>
      <c r="D100" s="13" t="s">
        <v>3</v>
      </c>
      <c r="E100" s="13" t="s">
        <v>4</v>
      </c>
      <c r="F100" s="13" t="s">
        <v>5</v>
      </c>
      <c r="G100" s="13" t="s">
        <v>6</v>
      </c>
      <c r="H100" s="13" t="s">
        <v>7</v>
      </c>
      <c r="I100" s="13" t="s">
        <v>8</v>
      </c>
      <c r="J100" s="13" t="s">
        <v>9</v>
      </c>
      <c r="K100" s="13" t="s">
        <v>10</v>
      </c>
      <c r="L100" s="13" t="s">
        <v>11</v>
      </c>
      <c r="M100" s="13" t="s">
        <v>12</v>
      </c>
      <c r="N100" s="13" t="s">
        <v>13</v>
      </c>
      <c r="O100" s="13" t="s">
        <v>14</v>
      </c>
      <c r="P100" s="13" t="s">
        <v>15</v>
      </c>
      <c r="Q100" s="13" t="s">
        <v>16</v>
      </c>
      <c r="R100" s="13" t="s">
        <v>17</v>
      </c>
      <c r="S100" s="13" t="s">
        <v>18</v>
      </c>
      <c r="T100" s="13" t="s">
        <v>19</v>
      </c>
      <c r="U100" s="13" t="s">
        <v>20</v>
      </c>
      <c r="V100" s="13" t="s">
        <v>21</v>
      </c>
      <c r="W100" s="13" t="s">
        <v>22</v>
      </c>
      <c r="X100" s="13" t="s">
        <v>23</v>
      </c>
      <c r="Y100" s="13" t="s">
        <v>24</v>
      </c>
      <c r="Z100" s="13" t="s">
        <v>25</v>
      </c>
      <c r="AA100" s="13" t="s">
        <v>26</v>
      </c>
      <c r="AB100" s="13" t="s">
        <v>242</v>
      </c>
      <c r="AC100" s="13" t="s">
        <v>243</v>
      </c>
      <c r="AD100" s="13" t="s">
        <v>244</v>
      </c>
      <c r="AE100" s="13" t="s">
        <v>245</v>
      </c>
      <c r="AF100" s="21" t="s">
        <v>353</v>
      </c>
      <c r="AH100" s="13" t="s">
        <v>1393</v>
      </c>
      <c r="AI100" s="13" t="s">
        <v>1</v>
      </c>
      <c r="AJ100" s="13" t="s">
        <v>2</v>
      </c>
      <c r="AK100" s="13" t="s">
        <v>3</v>
      </c>
      <c r="AL100" s="13" t="s">
        <v>4</v>
      </c>
      <c r="AM100" s="13" t="s">
        <v>5</v>
      </c>
      <c r="AN100" s="13" t="s">
        <v>6</v>
      </c>
      <c r="AO100" s="13" t="s">
        <v>7</v>
      </c>
      <c r="AP100" s="13" t="s">
        <v>8</v>
      </c>
      <c r="AQ100" s="13" t="s">
        <v>9</v>
      </c>
      <c r="AR100" s="13" t="s">
        <v>10</v>
      </c>
      <c r="AS100" s="13" t="s">
        <v>11</v>
      </c>
      <c r="AT100" s="13" t="s">
        <v>12</v>
      </c>
      <c r="AU100" s="13" t="s">
        <v>13</v>
      </c>
      <c r="AV100" s="13" t="s">
        <v>14</v>
      </c>
      <c r="AW100" s="13" t="s">
        <v>15</v>
      </c>
      <c r="AX100" s="13" t="s">
        <v>16</v>
      </c>
      <c r="AY100" s="13" t="s">
        <v>17</v>
      </c>
      <c r="AZ100" s="13" t="s">
        <v>18</v>
      </c>
      <c r="BA100" s="13" t="s">
        <v>19</v>
      </c>
      <c r="BB100" s="13" t="s">
        <v>20</v>
      </c>
      <c r="BC100" s="13" t="s">
        <v>21</v>
      </c>
      <c r="BD100" s="13" t="s">
        <v>22</v>
      </c>
      <c r="BE100" s="13" t="s">
        <v>23</v>
      </c>
      <c r="BF100" s="13" t="s">
        <v>24</v>
      </c>
      <c r="BG100" s="13" t="s">
        <v>25</v>
      </c>
      <c r="BH100" s="13" t="s">
        <v>26</v>
      </c>
      <c r="BI100" s="13" t="s">
        <v>242</v>
      </c>
      <c r="BJ100" s="13" t="s">
        <v>243</v>
      </c>
      <c r="BK100" s="13" t="s">
        <v>244</v>
      </c>
      <c r="BL100" s="13" t="s">
        <v>245</v>
      </c>
      <c r="BM100" s="45" t="s">
        <v>1361</v>
      </c>
    </row>
    <row r="101" spans="1:65" ht="15" thickBot="1" x14ac:dyDescent="0.35">
      <c r="A101" s="13" t="s">
        <v>28</v>
      </c>
      <c r="B101" s="14">
        <v>140.1</v>
      </c>
      <c r="C101" s="14">
        <v>0</v>
      </c>
      <c r="D101" s="14">
        <v>456.7</v>
      </c>
      <c r="E101" s="14">
        <v>0</v>
      </c>
      <c r="F101" s="14">
        <v>0</v>
      </c>
      <c r="G101" s="14">
        <v>188.2</v>
      </c>
      <c r="H101" s="14">
        <v>0</v>
      </c>
      <c r="I101" s="14">
        <v>2300</v>
      </c>
      <c r="J101" s="14">
        <v>76.5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361.4</v>
      </c>
      <c r="Q101" s="14">
        <v>68.3</v>
      </c>
      <c r="R101" s="14">
        <v>0</v>
      </c>
      <c r="S101" s="14">
        <v>0</v>
      </c>
      <c r="T101" s="14">
        <v>53.9</v>
      </c>
      <c r="U101" s="14">
        <v>0</v>
      </c>
      <c r="V101" s="14">
        <v>0</v>
      </c>
      <c r="W101" s="14">
        <v>351.8</v>
      </c>
      <c r="X101" s="14">
        <v>0</v>
      </c>
      <c r="Y101" s="14">
        <v>0</v>
      </c>
      <c r="Z101" s="14">
        <v>0</v>
      </c>
      <c r="AA101" s="14">
        <v>112.6</v>
      </c>
      <c r="AB101" s="14">
        <v>4109.6000000000004</v>
      </c>
      <c r="AC101" s="14">
        <v>2521</v>
      </c>
      <c r="AD101" s="14">
        <v>-1588.6</v>
      </c>
      <c r="AE101" s="14">
        <v>-63.01</v>
      </c>
      <c r="AF101" s="22">
        <f>IF(AD101*BK101&lt;=0,1,0)</f>
        <v>1</v>
      </c>
      <c r="AH101" s="13" t="s">
        <v>28</v>
      </c>
      <c r="AI101" s="14">
        <v>0</v>
      </c>
      <c r="AJ101" s="14">
        <v>0</v>
      </c>
      <c r="AK101" s="14">
        <v>307.8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133.1</v>
      </c>
      <c r="AZ101" s="14">
        <v>0</v>
      </c>
      <c r="BA101" s="14">
        <v>0</v>
      </c>
      <c r="BB101" s="14">
        <v>975.4</v>
      </c>
      <c r="BC101" s="14">
        <v>0</v>
      </c>
      <c r="BD101" s="14">
        <v>0</v>
      </c>
      <c r="BE101" s="14">
        <v>0</v>
      </c>
      <c r="BF101" s="14">
        <v>0</v>
      </c>
      <c r="BG101" s="14">
        <v>153.19999999999999</v>
      </c>
      <c r="BH101" s="14">
        <v>0</v>
      </c>
      <c r="BI101" s="14">
        <v>1569.4</v>
      </c>
      <c r="BJ101" s="14">
        <v>2521</v>
      </c>
      <c r="BK101" s="14">
        <v>951.6</v>
      </c>
      <c r="BL101" s="14">
        <v>37.75</v>
      </c>
      <c r="BM101" s="44">
        <f>IF(BL101*AE101&lt;=0,1,0)</f>
        <v>1</v>
      </c>
    </row>
    <row r="102" spans="1:65" ht="15" thickBot="1" x14ac:dyDescent="0.35">
      <c r="A102" s="13" t="s">
        <v>29</v>
      </c>
      <c r="B102" s="14">
        <v>140.1</v>
      </c>
      <c r="C102" s="14">
        <v>0</v>
      </c>
      <c r="D102" s="14">
        <v>456.7</v>
      </c>
      <c r="E102" s="14">
        <v>0</v>
      </c>
      <c r="F102" s="14">
        <v>0</v>
      </c>
      <c r="G102" s="14">
        <v>188.2</v>
      </c>
      <c r="H102" s="14">
        <v>0</v>
      </c>
      <c r="I102" s="14">
        <v>2300</v>
      </c>
      <c r="J102" s="14">
        <v>76.5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361.4</v>
      </c>
      <c r="Q102" s="14">
        <v>68.3</v>
      </c>
      <c r="R102" s="14">
        <v>0</v>
      </c>
      <c r="S102" s="14">
        <v>0</v>
      </c>
      <c r="T102" s="14">
        <v>53.9</v>
      </c>
      <c r="U102" s="14">
        <v>0</v>
      </c>
      <c r="V102" s="14">
        <v>0</v>
      </c>
      <c r="W102" s="14">
        <v>351.8</v>
      </c>
      <c r="X102" s="14">
        <v>0</v>
      </c>
      <c r="Y102" s="14">
        <v>0</v>
      </c>
      <c r="Z102" s="14">
        <v>0</v>
      </c>
      <c r="AA102" s="14">
        <v>112.6</v>
      </c>
      <c r="AB102" s="14">
        <v>4109.6000000000004</v>
      </c>
      <c r="AC102" s="14">
        <v>2521</v>
      </c>
      <c r="AD102" s="14">
        <v>-1588.6</v>
      </c>
      <c r="AE102" s="14">
        <v>-63.01</v>
      </c>
      <c r="AF102" s="22">
        <f t="shared" ref="AF102:AF129" si="0">IF(AD102*BK102&lt;=0,1,0)</f>
        <v>1</v>
      </c>
      <c r="AH102" s="13" t="s">
        <v>29</v>
      </c>
      <c r="AI102" s="14">
        <v>0</v>
      </c>
      <c r="AJ102" s="14">
        <v>0</v>
      </c>
      <c r="AK102" s="14">
        <v>307.8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133.1</v>
      </c>
      <c r="AZ102" s="14">
        <v>0</v>
      </c>
      <c r="BA102" s="14">
        <v>0</v>
      </c>
      <c r="BB102" s="14">
        <v>975.4</v>
      </c>
      <c r="BC102" s="14">
        <v>0</v>
      </c>
      <c r="BD102" s="14">
        <v>0</v>
      </c>
      <c r="BE102" s="14">
        <v>0</v>
      </c>
      <c r="BF102" s="14">
        <v>0</v>
      </c>
      <c r="BG102" s="14">
        <v>153.19999999999999</v>
      </c>
      <c r="BH102" s="14">
        <v>0</v>
      </c>
      <c r="BI102" s="14">
        <v>1569.4</v>
      </c>
      <c r="BJ102" s="14">
        <v>2521</v>
      </c>
      <c r="BK102" s="14">
        <v>951.6</v>
      </c>
      <c r="BL102" s="14">
        <v>37.75</v>
      </c>
      <c r="BM102" s="44">
        <f t="shared" ref="BM102:BM129" si="1">IF(BL102*AE102&lt;=0,1,0)</f>
        <v>1</v>
      </c>
    </row>
    <row r="103" spans="1:65" ht="15" thickBot="1" x14ac:dyDescent="0.35">
      <c r="A103" s="13" t="s">
        <v>30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361.4</v>
      </c>
      <c r="Q103" s="14">
        <v>0</v>
      </c>
      <c r="R103" s="14">
        <v>0</v>
      </c>
      <c r="S103" s="14">
        <v>0</v>
      </c>
      <c r="T103" s="14">
        <v>0</v>
      </c>
      <c r="U103" s="14">
        <v>289.2</v>
      </c>
      <c r="V103" s="14">
        <v>0</v>
      </c>
      <c r="W103" s="14">
        <v>351.8</v>
      </c>
      <c r="X103" s="14">
        <v>0</v>
      </c>
      <c r="Y103" s="14">
        <v>0</v>
      </c>
      <c r="Z103" s="14">
        <v>0</v>
      </c>
      <c r="AA103" s="14">
        <v>19.3</v>
      </c>
      <c r="AB103" s="14">
        <v>1021.8</v>
      </c>
      <c r="AC103" s="14">
        <v>666</v>
      </c>
      <c r="AD103" s="14">
        <v>-355.8</v>
      </c>
      <c r="AE103" s="14">
        <v>-53.42</v>
      </c>
      <c r="AF103" s="22">
        <f t="shared" si="0"/>
        <v>0</v>
      </c>
      <c r="AH103" s="13" t="s">
        <v>30</v>
      </c>
      <c r="AI103" s="14">
        <v>0</v>
      </c>
      <c r="AJ103" s="14">
        <v>0</v>
      </c>
      <c r="AK103" s="14">
        <v>307.8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10.5</v>
      </c>
      <c r="AW103" s="14">
        <v>0</v>
      </c>
      <c r="AX103" s="14">
        <v>0</v>
      </c>
      <c r="AY103" s="14">
        <v>400.6</v>
      </c>
      <c r="AZ103" s="14">
        <v>70</v>
      </c>
      <c r="BA103" s="14">
        <v>0</v>
      </c>
      <c r="BB103" s="14">
        <v>0</v>
      </c>
      <c r="BC103" s="14">
        <v>0</v>
      </c>
      <c r="BD103" s="14">
        <v>0</v>
      </c>
      <c r="BE103" s="14">
        <v>255.6</v>
      </c>
      <c r="BF103" s="14">
        <v>0</v>
      </c>
      <c r="BG103" s="14">
        <v>153.19999999999999</v>
      </c>
      <c r="BH103" s="14">
        <v>0</v>
      </c>
      <c r="BI103" s="14">
        <v>1197.7</v>
      </c>
      <c r="BJ103" s="14">
        <v>666</v>
      </c>
      <c r="BK103" s="14">
        <v>-531.70000000000005</v>
      </c>
      <c r="BL103" s="14">
        <v>-79.83</v>
      </c>
      <c r="BM103" s="44">
        <f t="shared" si="1"/>
        <v>0</v>
      </c>
    </row>
    <row r="104" spans="1:65" ht="15" thickBot="1" x14ac:dyDescent="0.35">
      <c r="A104" s="13" t="s">
        <v>31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671.4</v>
      </c>
      <c r="J104" s="14">
        <v>47.2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68.3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351.8</v>
      </c>
      <c r="X104" s="14">
        <v>0</v>
      </c>
      <c r="Y104" s="14">
        <v>0</v>
      </c>
      <c r="Z104" s="14">
        <v>0</v>
      </c>
      <c r="AA104" s="14">
        <v>533.29999999999995</v>
      </c>
      <c r="AB104" s="14">
        <v>1672</v>
      </c>
      <c r="AC104" s="14">
        <v>2297</v>
      </c>
      <c r="AD104" s="14">
        <v>625</v>
      </c>
      <c r="AE104" s="14">
        <v>27.21</v>
      </c>
      <c r="AF104" s="22">
        <f t="shared" si="0"/>
        <v>1</v>
      </c>
      <c r="AH104" s="13" t="s">
        <v>31</v>
      </c>
      <c r="AI104" s="14">
        <v>0</v>
      </c>
      <c r="AJ104" s="14">
        <v>0</v>
      </c>
      <c r="AK104" s="14">
        <v>307.8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10.5</v>
      </c>
      <c r="AW104" s="14">
        <v>0</v>
      </c>
      <c r="AX104" s="14">
        <v>0</v>
      </c>
      <c r="AY104" s="14">
        <v>400.6</v>
      </c>
      <c r="AZ104" s="14">
        <v>70</v>
      </c>
      <c r="BA104" s="14">
        <v>0</v>
      </c>
      <c r="BB104" s="14">
        <v>975.4</v>
      </c>
      <c r="BC104" s="14">
        <v>0</v>
      </c>
      <c r="BD104" s="14">
        <v>0</v>
      </c>
      <c r="BE104" s="14">
        <v>718</v>
      </c>
      <c r="BF104" s="14">
        <v>0</v>
      </c>
      <c r="BG104" s="14">
        <v>153.19999999999999</v>
      </c>
      <c r="BH104" s="14">
        <v>0</v>
      </c>
      <c r="BI104" s="14">
        <v>2635.4</v>
      </c>
      <c r="BJ104" s="14">
        <v>2297</v>
      </c>
      <c r="BK104" s="14">
        <v>-338.4</v>
      </c>
      <c r="BL104" s="14">
        <v>-14.73</v>
      </c>
      <c r="BM104" s="44">
        <f t="shared" si="1"/>
        <v>1</v>
      </c>
    </row>
    <row r="105" spans="1:65" ht="15" thickBot="1" x14ac:dyDescent="0.35">
      <c r="A105" s="13" t="s">
        <v>32</v>
      </c>
      <c r="B105" s="14">
        <v>0</v>
      </c>
      <c r="C105" s="14">
        <v>0</v>
      </c>
      <c r="D105" s="14">
        <v>461.1</v>
      </c>
      <c r="E105" s="14">
        <v>0</v>
      </c>
      <c r="F105" s="14">
        <v>0</v>
      </c>
      <c r="G105" s="14">
        <v>0</v>
      </c>
      <c r="H105" s="14">
        <v>0</v>
      </c>
      <c r="I105" s="14">
        <v>65.5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361.4</v>
      </c>
      <c r="Q105" s="14">
        <v>68.3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112.6</v>
      </c>
      <c r="AB105" s="14">
        <v>1068.9000000000001</v>
      </c>
      <c r="AC105" s="14">
        <v>1110</v>
      </c>
      <c r="AD105" s="14">
        <v>41.1</v>
      </c>
      <c r="AE105" s="14">
        <v>3.7</v>
      </c>
      <c r="AF105" s="22">
        <f t="shared" si="0"/>
        <v>1</v>
      </c>
      <c r="AH105" s="13" t="s">
        <v>32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9.6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400.6</v>
      </c>
      <c r="AZ105" s="14">
        <v>0</v>
      </c>
      <c r="BA105" s="14">
        <v>0</v>
      </c>
      <c r="BB105" s="14">
        <v>611.9</v>
      </c>
      <c r="BC105" s="14">
        <v>0</v>
      </c>
      <c r="BD105" s="14">
        <v>0</v>
      </c>
      <c r="BE105" s="14">
        <v>0</v>
      </c>
      <c r="BF105" s="14">
        <v>0</v>
      </c>
      <c r="BG105" s="14">
        <v>153.19999999999999</v>
      </c>
      <c r="BH105" s="14">
        <v>0</v>
      </c>
      <c r="BI105" s="14">
        <v>1175.2</v>
      </c>
      <c r="BJ105" s="14">
        <v>1110</v>
      </c>
      <c r="BK105" s="14">
        <v>-65.2</v>
      </c>
      <c r="BL105" s="14">
        <v>-5.87</v>
      </c>
      <c r="BM105" s="44">
        <f t="shared" si="1"/>
        <v>1</v>
      </c>
    </row>
    <row r="106" spans="1:65" ht="15" thickBot="1" x14ac:dyDescent="0.35">
      <c r="A106" s="13" t="s">
        <v>33</v>
      </c>
      <c r="B106" s="14">
        <v>0</v>
      </c>
      <c r="C106" s="14">
        <v>0</v>
      </c>
      <c r="D106" s="14">
        <v>456.7</v>
      </c>
      <c r="E106" s="14">
        <v>0</v>
      </c>
      <c r="F106" s="14">
        <v>0</v>
      </c>
      <c r="G106" s="14">
        <v>0</v>
      </c>
      <c r="H106" s="14">
        <v>0</v>
      </c>
      <c r="I106" s="14">
        <v>157.4</v>
      </c>
      <c r="J106" s="14">
        <v>47.2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361.4</v>
      </c>
      <c r="Q106" s="14">
        <v>11.1</v>
      </c>
      <c r="R106" s="14">
        <v>0</v>
      </c>
      <c r="S106" s="14">
        <v>0</v>
      </c>
      <c r="T106" s="14">
        <v>0</v>
      </c>
      <c r="U106" s="14">
        <v>32.200000000000003</v>
      </c>
      <c r="V106" s="14">
        <v>0</v>
      </c>
      <c r="W106" s="14">
        <v>43.8</v>
      </c>
      <c r="X106" s="14">
        <v>0</v>
      </c>
      <c r="Y106" s="14">
        <v>0</v>
      </c>
      <c r="Z106" s="14">
        <v>0</v>
      </c>
      <c r="AA106" s="14">
        <v>112.6</v>
      </c>
      <c r="AB106" s="14">
        <v>1222.4000000000001</v>
      </c>
      <c r="AC106" s="14">
        <v>1270</v>
      </c>
      <c r="AD106" s="14">
        <v>47.6</v>
      </c>
      <c r="AE106" s="14">
        <v>3.75</v>
      </c>
      <c r="AF106" s="22">
        <f t="shared" si="0"/>
        <v>1</v>
      </c>
      <c r="AH106" s="13" t="s">
        <v>33</v>
      </c>
      <c r="AI106" s="14">
        <v>0</v>
      </c>
      <c r="AJ106" s="14">
        <v>0</v>
      </c>
      <c r="AK106" s="14">
        <v>307.8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10.5</v>
      </c>
      <c r="AW106" s="14">
        <v>0</v>
      </c>
      <c r="AX106" s="14">
        <v>0</v>
      </c>
      <c r="AY106" s="14">
        <v>400.6</v>
      </c>
      <c r="AZ106" s="14">
        <v>0</v>
      </c>
      <c r="BA106" s="14">
        <v>0</v>
      </c>
      <c r="BB106" s="14">
        <v>510.3</v>
      </c>
      <c r="BC106" s="14">
        <v>0</v>
      </c>
      <c r="BD106" s="14">
        <v>0</v>
      </c>
      <c r="BE106" s="14">
        <v>315.5</v>
      </c>
      <c r="BF106" s="14">
        <v>0</v>
      </c>
      <c r="BG106" s="14">
        <v>153.19999999999999</v>
      </c>
      <c r="BH106" s="14">
        <v>0</v>
      </c>
      <c r="BI106" s="14">
        <v>1697.9</v>
      </c>
      <c r="BJ106" s="14">
        <v>1270</v>
      </c>
      <c r="BK106" s="14">
        <v>-427.9</v>
      </c>
      <c r="BL106" s="14">
        <v>-33.69</v>
      </c>
      <c r="BM106" s="44">
        <f t="shared" si="1"/>
        <v>1</v>
      </c>
    </row>
    <row r="107" spans="1:65" ht="15" thickBot="1" x14ac:dyDescent="0.35">
      <c r="A107" s="13" t="s">
        <v>34</v>
      </c>
      <c r="B107" s="14">
        <v>0</v>
      </c>
      <c r="C107" s="14">
        <v>0</v>
      </c>
      <c r="D107" s="14">
        <v>461.1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11.1</v>
      </c>
      <c r="R107" s="14">
        <v>0</v>
      </c>
      <c r="S107" s="14">
        <v>0</v>
      </c>
      <c r="T107" s="14">
        <v>0</v>
      </c>
      <c r="U107" s="14">
        <v>289.2</v>
      </c>
      <c r="V107" s="14">
        <v>0</v>
      </c>
      <c r="W107" s="14">
        <v>43.8</v>
      </c>
      <c r="X107" s="14">
        <v>0</v>
      </c>
      <c r="Y107" s="14">
        <v>0</v>
      </c>
      <c r="Z107" s="14">
        <v>0</v>
      </c>
      <c r="AA107" s="14">
        <v>0</v>
      </c>
      <c r="AB107" s="14">
        <v>805.2</v>
      </c>
      <c r="AC107" s="14">
        <v>837</v>
      </c>
      <c r="AD107" s="14">
        <v>31.8</v>
      </c>
      <c r="AE107" s="14">
        <v>3.8</v>
      </c>
      <c r="AF107" s="22">
        <f t="shared" si="0"/>
        <v>1</v>
      </c>
      <c r="AH107" s="13" t="s">
        <v>34</v>
      </c>
      <c r="AI107" s="14">
        <v>87.8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10.5</v>
      </c>
      <c r="AW107" s="14">
        <v>0</v>
      </c>
      <c r="AX107" s="14">
        <v>0</v>
      </c>
      <c r="AY107" s="14">
        <v>2083.4</v>
      </c>
      <c r="AZ107" s="14">
        <v>70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2251.6999999999998</v>
      </c>
      <c r="BJ107" s="14">
        <v>837</v>
      </c>
      <c r="BK107" s="14">
        <v>-1414.7</v>
      </c>
      <c r="BL107" s="14">
        <v>-169.02</v>
      </c>
      <c r="BM107" s="44">
        <f t="shared" si="1"/>
        <v>1</v>
      </c>
    </row>
    <row r="108" spans="1:65" ht="15" thickBot="1" x14ac:dyDescent="0.35">
      <c r="A108" s="13" t="s">
        <v>35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65.5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192.5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258</v>
      </c>
      <c r="AC108" s="14">
        <v>469</v>
      </c>
      <c r="AD108" s="14">
        <v>211</v>
      </c>
      <c r="AE108" s="14">
        <v>44.99</v>
      </c>
      <c r="AF108" s="22">
        <f t="shared" si="0"/>
        <v>1</v>
      </c>
      <c r="AH108" s="13" t="s">
        <v>35</v>
      </c>
      <c r="AI108" s="14">
        <v>0</v>
      </c>
      <c r="AJ108" s="14">
        <v>0</v>
      </c>
      <c r="AK108" s="14">
        <v>307.8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2083.4</v>
      </c>
      <c r="AZ108" s="14">
        <v>0</v>
      </c>
      <c r="BA108" s="14">
        <v>0</v>
      </c>
      <c r="BB108" s="14">
        <v>328.3</v>
      </c>
      <c r="BC108" s="14">
        <v>0</v>
      </c>
      <c r="BD108" s="14">
        <v>0</v>
      </c>
      <c r="BE108" s="14">
        <v>246</v>
      </c>
      <c r="BF108" s="14">
        <v>0</v>
      </c>
      <c r="BG108" s="14">
        <v>153.19999999999999</v>
      </c>
      <c r="BH108" s="14">
        <v>0</v>
      </c>
      <c r="BI108" s="14">
        <v>3118.7</v>
      </c>
      <c r="BJ108" s="14">
        <v>469</v>
      </c>
      <c r="BK108" s="14">
        <v>-2649.7</v>
      </c>
      <c r="BL108" s="14">
        <v>-564.97</v>
      </c>
      <c r="BM108" s="44">
        <f t="shared" si="1"/>
        <v>1</v>
      </c>
    </row>
    <row r="109" spans="1:65" ht="15" thickBot="1" x14ac:dyDescent="0.35">
      <c r="A109" s="13" t="s">
        <v>36</v>
      </c>
      <c r="B109" s="14">
        <v>0</v>
      </c>
      <c r="C109" s="14">
        <v>0</v>
      </c>
      <c r="D109" s="14">
        <v>2654.2</v>
      </c>
      <c r="E109" s="14">
        <v>0</v>
      </c>
      <c r="F109" s="14">
        <v>0</v>
      </c>
      <c r="G109" s="14">
        <v>0</v>
      </c>
      <c r="H109" s="14">
        <v>0</v>
      </c>
      <c r="I109" s="14">
        <v>65.5</v>
      </c>
      <c r="J109" s="14">
        <v>76.5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533.29999999999995</v>
      </c>
      <c r="AB109" s="14">
        <v>3329.5</v>
      </c>
      <c r="AC109" s="14">
        <v>867</v>
      </c>
      <c r="AD109" s="14">
        <v>-2462.5</v>
      </c>
      <c r="AE109" s="14">
        <v>-284.02999999999997</v>
      </c>
      <c r="AF109" s="22">
        <f t="shared" si="0"/>
        <v>0</v>
      </c>
      <c r="AH109" s="13" t="s">
        <v>36</v>
      </c>
      <c r="AI109" s="14">
        <v>0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400.6</v>
      </c>
      <c r="AZ109" s="14">
        <v>0</v>
      </c>
      <c r="BA109" s="14">
        <v>0</v>
      </c>
      <c r="BB109" s="14">
        <v>510.3</v>
      </c>
      <c r="BC109" s="14">
        <v>0</v>
      </c>
      <c r="BD109" s="14">
        <v>0</v>
      </c>
      <c r="BE109" s="14">
        <v>0</v>
      </c>
      <c r="BF109" s="14">
        <v>0</v>
      </c>
      <c r="BG109" s="14">
        <v>153.19999999999999</v>
      </c>
      <c r="BH109" s="14">
        <v>0</v>
      </c>
      <c r="BI109" s="14">
        <v>1064.0999999999999</v>
      </c>
      <c r="BJ109" s="14">
        <v>867</v>
      </c>
      <c r="BK109" s="14">
        <v>-197.1</v>
      </c>
      <c r="BL109" s="14">
        <v>-22.73</v>
      </c>
      <c r="BM109" s="44">
        <f t="shared" si="1"/>
        <v>0</v>
      </c>
    </row>
    <row r="110" spans="1:65" ht="15" thickBot="1" x14ac:dyDescent="0.35">
      <c r="A110" s="13" t="s">
        <v>37</v>
      </c>
      <c r="B110" s="14">
        <v>0</v>
      </c>
      <c r="C110" s="14">
        <v>0</v>
      </c>
      <c r="D110" s="14">
        <v>456.7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192.5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112.6</v>
      </c>
      <c r="AB110" s="14">
        <v>761.9</v>
      </c>
      <c r="AC110" s="14">
        <v>751</v>
      </c>
      <c r="AD110" s="14">
        <v>-10.9</v>
      </c>
      <c r="AE110" s="14">
        <v>-1.45</v>
      </c>
      <c r="AF110" s="22">
        <f t="shared" si="0"/>
        <v>0</v>
      </c>
      <c r="AH110" s="13" t="s">
        <v>37</v>
      </c>
      <c r="AI110" s="14">
        <v>87.8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10.5</v>
      </c>
      <c r="AW110" s="14">
        <v>0</v>
      </c>
      <c r="AX110" s="14">
        <v>0</v>
      </c>
      <c r="AY110" s="14">
        <v>2083.4</v>
      </c>
      <c r="AZ110" s="14">
        <v>30.6</v>
      </c>
      <c r="BA110" s="14">
        <v>0</v>
      </c>
      <c r="BB110" s="14">
        <v>328.3</v>
      </c>
      <c r="BC110" s="14">
        <v>0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2540.6999999999998</v>
      </c>
      <c r="BJ110" s="14">
        <v>751</v>
      </c>
      <c r="BK110" s="14">
        <v>-1789.7</v>
      </c>
      <c r="BL110" s="14">
        <v>-238.31</v>
      </c>
      <c r="BM110" s="44">
        <f t="shared" si="1"/>
        <v>0</v>
      </c>
    </row>
    <row r="111" spans="1:65" ht="15" thickBot="1" x14ac:dyDescent="0.35">
      <c r="A111" s="13" t="s">
        <v>38</v>
      </c>
      <c r="B111" s="14">
        <v>140.1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2300</v>
      </c>
      <c r="J111" s="14">
        <v>76.5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68.3</v>
      </c>
      <c r="R111" s="14">
        <v>0</v>
      </c>
      <c r="S111" s="14">
        <v>0</v>
      </c>
      <c r="T111" s="14">
        <v>53.9</v>
      </c>
      <c r="U111" s="14">
        <v>0</v>
      </c>
      <c r="V111" s="14">
        <v>0</v>
      </c>
      <c r="W111" s="14">
        <v>351.8</v>
      </c>
      <c r="X111" s="14">
        <v>0</v>
      </c>
      <c r="Y111" s="14">
        <v>0</v>
      </c>
      <c r="Z111" s="14">
        <v>0</v>
      </c>
      <c r="AA111" s="14">
        <v>0</v>
      </c>
      <c r="AB111" s="14">
        <v>2990.7</v>
      </c>
      <c r="AC111" s="14">
        <v>1095</v>
      </c>
      <c r="AD111" s="14">
        <v>-1895.7</v>
      </c>
      <c r="AE111" s="14">
        <v>-173.12</v>
      </c>
      <c r="AF111" s="22">
        <f t="shared" si="0"/>
        <v>0</v>
      </c>
      <c r="AH111" s="13" t="s">
        <v>38</v>
      </c>
      <c r="AI111" s="14">
        <v>0</v>
      </c>
      <c r="AJ111" s="14">
        <v>0</v>
      </c>
      <c r="AK111" s="14">
        <v>307.8</v>
      </c>
      <c r="AL111" s="14">
        <v>0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10.5</v>
      </c>
      <c r="AW111" s="14">
        <v>0</v>
      </c>
      <c r="AX111" s="14">
        <v>0</v>
      </c>
      <c r="AY111" s="14">
        <v>176.1</v>
      </c>
      <c r="AZ111" s="14">
        <v>30.6</v>
      </c>
      <c r="BA111" s="14">
        <v>0</v>
      </c>
      <c r="BB111" s="14">
        <v>611.9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1136.8</v>
      </c>
      <c r="BJ111" s="14">
        <v>1095</v>
      </c>
      <c r="BK111" s="14">
        <v>-41.8</v>
      </c>
      <c r="BL111" s="14">
        <v>-3.82</v>
      </c>
      <c r="BM111" s="44">
        <f t="shared" si="1"/>
        <v>0</v>
      </c>
    </row>
    <row r="112" spans="1:65" ht="15" thickBot="1" x14ac:dyDescent="0.35">
      <c r="A112" s="13" t="s">
        <v>39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259.89999999999998</v>
      </c>
      <c r="J112" s="14">
        <v>47.2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68.3</v>
      </c>
      <c r="R112" s="14">
        <v>0</v>
      </c>
      <c r="S112" s="14">
        <v>0</v>
      </c>
      <c r="T112" s="14">
        <v>0</v>
      </c>
      <c r="U112" s="14">
        <v>289.2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664.6</v>
      </c>
      <c r="AC112" s="14">
        <v>645</v>
      </c>
      <c r="AD112" s="14">
        <v>-19.600000000000001</v>
      </c>
      <c r="AE112" s="14">
        <v>-3.04</v>
      </c>
      <c r="AF112" s="22">
        <f t="shared" si="0"/>
        <v>0</v>
      </c>
      <c r="AH112" s="13" t="s">
        <v>39</v>
      </c>
      <c r="AI112" s="14">
        <v>0</v>
      </c>
      <c r="AJ112" s="14">
        <v>0</v>
      </c>
      <c r="AK112" s="14">
        <v>307.8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0</v>
      </c>
      <c r="AV112" s="14">
        <v>10.5</v>
      </c>
      <c r="AW112" s="14">
        <v>0</v>
      </c>
      <c r="AX112" s="14">
        <v>0</v>
      </c>
      <c r="AY112" s="14">
        <v>400.6</v>
      </c>
      <c r="AZ112" s="14">
        <v>70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153.19999999999999</v>
      </c>
      <c r="BH112" s="14">
        <v>0</v>
      </c>
      <c r="BI112" s="14">
        <v>942</v>
      </c>
      <c r="BJ112" s="14">
        <v>645</v>
      </c>
      <c r="BK112" s="14">
        <v>-297</v>
      </c>
      <c r="BL112" s="14">
        <v>-46.05</v>
      </c>
      <c r="BM112" s="44">
        <f t="shared" si="1"/>
        <v>0</v>
      </c>
    </row>
    <row r="113" spans="1:65" ht="15" thickBot="1" x14ac:dyDescent="0.35">
      <c r="A113" s="13" t="s">
        <v>40</v>
      </c>
      <c r="B113" s="14">
        <v>140.1</v>
      </c>
      <c r="C113" s="14">
        <v>0</v>
      </c>
      <c r="D113" s="14">
        <v>461.1</v>
      </c>
      <c r="E113" s="14">
        <v>0</v>
      </c>
      <c r="F113" s="14">
        <v>0</v>
      </c>
      <c r="G113" s="14">
        <v>0</v>
      </c>
      <c r="H113" s="14">
        <v>0</v>
      </c>
      <c r="I113" s="14">
        <v>157.4</v>
      </c>
      <c r="J113" s="14">
        <v>76.5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361.4</v>
      </c>
      <c r="Q113" s="14">
        <v>0</v>
      </c>
      <c r="R113" s="14">
        <v>0</v>
      </c>
      <c r="S113" s="14">
        <v>0</v>
      </c>
      <c r="T113" s="14">
        <v>53.9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1250.4000000000001</v>
      </c>
      <c r="AC113" s="14">
        <v>1538</v>
      </c>
      <c r="AD113" s="14">
        <v>287.60000000000002</v>
      </c>
      <c r="AE113" s="14">
        <v>18.7</v>
      </c>
      <c r="AF113" s="22">
        <f t="shared" si="0"/>
        <v>1</v>
      </c>
      <c r="AH113" s="13" t="s">
        <v>40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10.5</v>
      </c>
      <c r="AW113" s="14">
        <v>0</v>
      </c>
      <c r="AX113" s="14">
        <v>0</v>
      </c>
      <c r="AY113" s="14">
        <v>400.6</v>
      </c>
      <c r="AZ113" s="14">
        <v>70</v>
      </c>
      <c r="BA113" s="14">
        <v>0</v>
      </c>
      <c r="BB113" s="14">
        <v>611.9</v>
      </c>
      <c r="BC113" s="14">
        <v>0</v>
      </c>
      <c r="BD113" s="14">
        <v>0</v>
      </c>
      <c r="BE113" s="14">
        <v>315.5</v>
      </c>
      <c r="BF113" s="14">
        <v>0</v>
      </c>
      <c r="BG113" s="14">
        <v>153.19999999999999</v>
      </c>
      <c r="BH113" s="14">
        <v>55.3</v>
      </c>
      <c r="BI113" s="14">
        <v>1617</v>
      </c>
      <c r="BJ113" s="14">
        <v>1538</v>
      </c>
      <c r="BK113" s="14">
        <v>-79</v>
      </c>
      <c r="BL113" s="14">
        <v>-5.14</v>
      </c>
      <c r="BM113" s="44">
        <f t="shared" si="1"/>
        <v>1</v>
      </c>
    </row>
    <row r="114" spans="1:65" ht="15" thickBot="1" x14ac:dyDescent="0.35">
      <c r="A114" s="13" t="s">
        <v>41</v>
      </c>
      <c r="B114" s="14">
        <v>140.1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671.4</v>
      </c>
      <c r="J114" s="14">
        <v>76.5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68.3</v>
      </c>
      <c r="R114" s="14">
        <v>0</v>
      </c>
      <c r="S114" s="14">
        <v>0</v>
      </c>
      <c r="T114" s="14">
        <v>53.9</v>
      </c>
      <c r="U114" s="14">
        <v>1.4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1011.6</v>
      </c>
      <c r="AC114" s="14">
        <v>1051</v>
      </c>
      <c r="AD114" s="14">
        <v>39.4</v>
      </c>
      <c r="AE114" s="14">
        <v>3.75</v>
      </c>
      <c r="AF114" s="22">
        <f t="shared" si="0"/>
        <v>1</v>
      </c>
      <c r="AH114" s="13" t="s">
        <v>41</v>
      </c>
      <c r="AI114" s="14">
        <v>0</v>
      </c>
      <c r="AJ114" s="14">
        <v>0</v>
      </c>
      <c r="AK114" s="14">
        <v>307.8</v>
      </c>
      <c r="AL114" s="14">
        <v>0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0</v>
      </c>
      <c r="AU114" s="14">
        <v>0</v>
      </c>
      <c r="AV114" s="14">
        <v>10.5</v>
      </c>
      <c r="AW114" s="14">
        <v>0</v>
      </c>
      <c r="AX114" s="14">
        <v>0</v>
      </c>
      <c r="AY114" s="14">
        <v>400.6</v>
      </c>
      <c r="AZ114" s="14">
        <v>70</v>
      </c>
      <c r="BA114" s="14">
        <v>0</v>
      </c>
      <c r="BB114" s="14">
        <v>510.3</v>
      </c>
      <c r="BC114" s="14">
        <v>0</v>
      </c>
      <c r="BD114" s="14">
        <v>0</v>
      </c>
      <c r="BE114" s="14">
        <v>0</v>
      </c>
      <c r="BF114" s="14">
        <v>0</v>
      </c>
      <c r="BG114" s="14">
        <v>153.19999999999999</v>
      </c>
      <c r="BH114" s="14">
        <v>0</v>
      </c>
      <c r="BI114" s="14">
        <v>1452.4</v>
      </c>
      <c r="BJ114" s="14">
        <v>1051</v>
      </c>
      <c r="BK114" s="14">
        <v>-401.4</v>
      </c>
      <c r="BL114" s="14">
        <v>-38.19</v>
      </c>
      <c r="BM114" s="44">
        <f t="shared" si="1"/>
        <v>1</v>
      </c>
    </row>
    <row r="115" spans="1:65" ht="15" thickBot="1" x14ac:dyDescent="0.35">
      <c r="A115" s="13" t="s">
        <v>42</v>
      </c>
      <c r="B115" s="14">
        <v>0</v>
      </c>
      <c r="C115" s="14">
        <v>0</v>
      </c>
      <c r="D115" s="14">
        <v>358.6</v>
      </c>
      <c r="E115" s="14">
        <v>0</v>
      </c>
      <c r="F115" s="14">
        <v>0</v>
      </c>
      <c r="G115" s="14">
        <v>0</v>
      </c>
      <c r="H115" s="14">
        <v>0</v>
      </c>
      <c r="I115" s="14">
        <v>157.4</v>
      </c>
      <c r="J115" s="14">
        <v>47.2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148.69999999999999</v>
      </c>
      <c r="Q115" s="14">
        <v>68.3</v>
      </c>
      <c r="R115" s="14">
        <v>0</v>
      </c>
      <c r="S115" s="14">
        <v>0</v>
      </c>
      <c r="T115" s="14">
        <v>0</v>
      </c>
      <c r="U115" s="14">
        <v>192.5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19.3</v>
      </c>
      <c r="AB115" s="14">
        <v>991.9</v>
      </c>
      <c r="AC115" s="14">
        <v>1030</v>
      </c>
      <c r="AD115" s="14">
        <v>38.1</v>
      </c>
      <c r="AE115" s="14">
        <v>3.7</v>
      </c>
      <c r="AF115" s="22">
        <f t="shared" si="0"/>
        <v>1</v>
      </c>
      <c r="AH115" s="13" t="s">
        <v>42</v>
      </c>
      <c r="AI115" s="14">
        <v>0</v>
      </c>
      <c r="AJ115" s="14">
        <v>0</v>
      </c>
      <c r="AK115" s="14">
        <v>307.8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10.5</v>
      </c>
      <c r="AW115" s="14">
        <v>0</v>
      </c>
      <c r="AX115" s="14">
        <v>0</v>
      </c>
      <c r="AY115" s="14">
        <v>400.6</v>
      </c>
      <c r="AZ115" s="14">
        <v>30.6</v>
      </c>
      <c r="BA115" s="14">
        <v>0</v>
      </c>
      <c r="BB115" s="14">
        <v>328.3</v>
      </c>
      <c r="BC115" s="14">
        <v>0</v>
      </c>
      <c r="BD115" s="14">
        <v>0</v>
      </c>
      <c r="BE115" s="14">
        <v>0</v>
      </c>
      <c r="BF115" s="14">
        <v>0</v>
      </c>
      <c r="BG115" s="14">
        <v>153.19999999999999</v>
      </c>
      <c r="BH115" s="14">
        <v>0</v>
      </c>
      <c r="BI115" s="14">
        <v>1231</v>
      </c>
      <c r="BJ115" s="14">
        <v>1030</v>
      </c>
      <c r="BK115" s="14">
        <v>-201</v>
      </c>
      <c r="BL115" s="14">
        <v>-19.510000000000002</v>
      </c>
      <c r="BM115" s="44">
        <f t="shared" si="1"/>
        <v>1</v>
      </c>
    </row>
    <row r="116" spans="1:65" ht="15" thickBot="1" x14ac:dyDescent="0.35">
      <c r="A116" s="13" t="s">
        <v>43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157.4</v>
      </c>
      <c r="J116" s="14">
        <v>76.5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361.4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112.6</v>
      </c>
      <c r="AB116" s="14">
        <v>708</v>
      </c>
      <c r="AC116" s="14">
        <v>643</v>
      </c>
      <c r="AD116" s="14">
        <v>-65</v>
      </c>
      <c r="AE116" s="14">
        <v>-10.11</v>
      </c>
      <c r="AF116" s="22">
        <f t="shared" si="0"/>
        <v>0</v>
      </c>
      <c r="AH116" s="13" t="s">
        <v>43</v>
      </c>
      <c r="AI116" s="14">
        <v>0</v>
      </c>
      <c r="AJ116" s="14">
        <v>0</v>
      </c>
      <c r="AK116" s="14">
        <v>307.8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0</v>
      </c>
      <c r="AV116" s="14">
        <v>10.5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975.4</v>
      </c>
      <c r="BC116" s="14">
        <v>0</v>
      </c>
      <c r="BD116" s="14">
        <v>0</v>
      </c>
      <c r="BE116" s="14">
        <v>0</v>
      </c>
      <c r="BF116" s="14">
        <v>0</v>
      </c>
      <c r="BG116" s="14">
        <v>153.19999999999999</v>
      </c>
      <c r="BH116" s="14">
        <v>0</v>
      </c>
      <c r="BI116" s="14">
        <v>1446.9</v>
      </c>
      <c r="BJ116" s="14">
        <v>643</v>
      </c>
      <c r="BK116" s="14">
        <v>-803.9</v>
      </c>
      <c r="BL116" s="14">
        <v>-125.02</v>
      </c>
      <c r="BM116" s="44">
        <f t="shared" si="1"/>
        <v>0</v>
      </c>
    </row>
    <row r="117" spans="1:65" ht="15" thickBot="1" x14ac:dyDescent="0.35">
      <c r="A117" s="13" t="s">
        <v>44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47.2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374</v>
      </c>
      <c r="Q117" s="14">
        <v>68.3</v>
      </c>
      <c r="R117" s="14">
        <v>0</v>
      </c>
      <c r="S117" s="14">
        <v>0</v>
      </c>
      <c r="T117" s="14">
        <v>0</v>
      </c>
      <c r="U117" s="14">
        <v>289.2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778.7</v>
      </c>
      <c r="AC117" s="14">
        <v>809</v>
      </c>
      <c r="AD117" s="14">
        <v>30.3</v>
      </c>
      <c r="AE117" s="14">
        <v>3.75</v>
      </c>
      <c r="AF117" s="22">
        <f t="shared" si="0"/>
        <v>1</v>
      </c>
      <c r="AH117" s="13" t="s">
        <v>44</v>
      </c>
      <c r="AI117" s="14">
        <v>0</v>
      </c>
      <c r="AJ117" s="14">
        <v>0</v>
      </c>
      <c r="AK117" s="14">
        <v>307.8</v>
      </c>
      <c r="AL117" s="14">
        <v>0</v>
      </c>
      <c r="AM117" s="14">
        <v>0</v>
      </c>
      <c r="AN117" s="14">
        <v>0</v>
      </c>
      <c r="AO117" s="14">
        <v>0</v>
      </c>
      <c r="AP117" s="14">
        <v>140.4</v>
      </c>
      <c r="AQ117" s="14">
        <v>0</v>
      </c>
      <c r="AR117" s="14">
        <v>0</v>
      </c>
      <c r="AS117" s="14">
        <v>0</v>
      </c>
      <c r="AT117" s="14">
        <v>0</v>
      </c>
      <c r="AU117" s="14">
        <v>0</v>
      </c>
      <c r="AV117" s="14">
        <v>10.5</v>
      </c>
      <c r="AW117" s="14">
        <v>0</v>
      </c>
      <c r="AX117" s="14">
        <v>0</v>
      </c>
      <c r="AY117" s="14">
        <v>133.1</v>
      </c>
      <c r="AZ117" s="14">
        <v>30.6</v>
      </c>
      <c r="BA117" s="14">
        <v>0</v>
      </c>
      <c r="BB117" s="14">
        <v>0</v>
      </c>
      <c r="BC117" s="14">
        <v>0</v>
      </c>
      <c r="BD117" s="14">
        <v>0</v>
      </c>
      <c r="BE117" s="14">
        <v>246</v>
      </c>
      <c r="BF117" s="14">
        <v>0</v>
      </c>
      <c r="BG117" s="14">
        <v>153.19999999999999</v>
      </c>
      <c r="BH117" s="14">
        <v>55.3</v>
      </c>
      <c r="BI117" s="14">
        <v>1076.9000000000001</v>
      </c>
      <c r="BJ117" s="14">
        <v>809</v>
      </c>
      <c r="BK117" s="14">
        <v>-267.89999999999998</v>
      </c>
      <c r="BL117" s="14">
        <v>-33.11</v>
      </c>
      <c r="BM117" s="44">
        <f t="shared" si="1"/>
        <v>1</v>
      </c>
    </row>
    <row r="118" spans="1:65" ht="15" thickBot="1" x14ac:dyDescent="0.35">
      <c r="A118" s="13" t="s">
        <v>45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157.4</v>
      </c>
      <c r="J118" s="14">
        <v>76.5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68.3</v>
      </c>
      <c r="R118" s="14">
        <v>0</v>
      </c>
      <c r="S118" s="14">
        <v>0</v>
      </c>
      <c r="T118" s="14">
        <v>0</v>
      </c>
      <c r="U118" s="14">
        <v>289.2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591.5</v>
      </c>
      <c r="AC118" s="14">
        <v>797</v>
      </c>
      <c r="AD118" s="14">
        <v>205.5</v>
      </c>
      <c r="AE118" s="14">
        <v>25.78</v>
      </c>
      <c r="AF118" s="22">
        <f t="shared" si="0"/>
        <v>1</v>
      </c>
      <c r="AH118" s="13" t="s">
        <v>45</v>
      </c>
      <c r="AI118" s="14">
        <v>0</v>
      </c>
      <c r="AJ118" s="14">
        <v>0</v>
      </c>
      <c r="AK118" s="14">
        <v>307.8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0</v>
      </c>
      <c r="AU118" s="14">
        <v>0</v>
      </c>
      <c r="AV118" s="14">
        <v>10.5</v>
      </c>
      <c r="AW118" s="14">
        <v>0</v>
      </c>
      <c r="AX118" s="14">
        <v>0</v>
      </c>
      <c r="AY118" s="14">
        <v>400.6</v>
      </c>
      <c r="AZ118" s="14">
        <v>70</v>
      </c>
      <c r="BA118" s="14">
        <v>0</v>
      </c>
      <c r="BB118" s="14">
        <v>328.3</v>
      </c>
      <c r="BC118" s="14">
        <v>0</v>
      </c>
      <c r="BD118" s="14">
        <v>0</v>
      </c>
      <c r="BE118" s="14">
        <v>315.5</v>
      </c>
      <c r="BF118" s="14">
        <v>0</v>
      </c>
      <c r="BG118" s="14">
        <v>153.19999999999999</v>
      </c>
      <c r="BH118" s="14">
        <v>0</v>
      </c>
      <c r="BI118" s="14">
        <v>1585.9</v>
      </c>
      <c r="BJ118" s="14">
        <v>797</v>
      </c>
      <c r="BK118" s="14">
        <v>-788.9</v>
      </c>
      <c r="BL118" s="14">
        <v>-98.98</v>
      </c>
      <c r="BM118" s="44">
        <f t="shared" si="1"/>
        <v>1</v>
      </c>
    </row>
    <row r="119" spans="1:65" ht="15" thickBot="1" x14ac:dyDescent="0.35">
      <c r="A119" s="13" t="s">
        <v>46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65.5</v>
      </c>
      <c r="J119" s="14">
        <v>76.5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361.4</v>
      </c>
      <c r="Q119" s="14">
        <v>68.3</v>
      </c>
      <c r="R119" s="14">
        <v>0</v>
      </c>
      <c r="S119" s="14">
        <v>0</v>
      </c>
      <c r="T119" s="14">
        <v>0</v>
      </c>
      <c r="U119" s="14">
        <v>1.4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112.6</v>
      </c>
      <c r="AB119" s="14">
        <v>685.8</v>
      </c>
      <c r="AC119" s="14">
        <v>712</v>
      </c>
      <c r="AD119" s="14">
        <v>26.2</v>
      </c>
      <c r="AE119" s="14">
        <v>3.68</v>
      </c>
      <c r="AF119" s="22">
        <f t="shared" si="0"/>
        <v>1</v>
      </c>
      <c r="AH119" s="13" t="s">
        <v>46</v>
      </c>
      <c r="AI119" s="14">
        <v>0</v>
      </c>
      <c r="AJ119" s="14">
        <v>0</v>
      </c>
      <c r="AK119" s="14">
        <v>307.8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10.5</v>
      </c>
      <c r="AW119" s="14">
        <v>0</v>
      </c>
      <c r="AX119" s="14">
        <v>0</v>
      </c>
      <c r="AY119" s="14">
        <v>133.1</v>
      </c>
      <c r="AZ119" s="14">
        <v>0</v>
      </c>
      <c r="BA119" s="14">
        <v>0</v>
      </c>
      <c r="BB119" s="14">
        <v>510.3</v>
      </c>
      <c r="BC119" s="14">
        <v>0</v>
      </c>
      <c r="BD119" s="14">
        <v>0</v>
      </c>
      <c r="BE119" s="14">
        <v>246</v>
      </c>
      <c r="BF119" s="14">
        <v>0</v>
      </c>
      <c r="BG119" s="14">
        <v>153.19999999999999</v>
      </c>
      <c r="BH119" s="14">
        <v>0</v>
      </c>
      <c r="BI119" s="14">
        <v>1360.9</v>
      </c>
      <c r="BJ119" s="14">
        <v>712</v>
      </c>
      <c r="BK119" s="14">
        <v>-648.9</v>
      </c>
      <c r="BL119" s="14">
        <v>-91.14</v>
      </c>
      <c r="BM119" s="44">
        <f t="shared" si="1"/>
        <v>1</v>
      </c>
    </row>
    <row r="120" spans="1:65" ht="15" thickBot="1" x14ac:dyDescent="0.35">
      <c r="A120" s="13" t="s">
        <v>47</v>
      </c>
      <c r="B120" s="14">
        <v>140.1</v>
      </c>
      <c r="C120" s="14">
        <v>0</v>
      </c>
      <c r="D120" s="14">
        <v>461.1</v>
      </c>
      <c r="E120" s="14">
        <v>0</v>
      </c>
      <c r="F120" s="14">
        <v>0</v>
      </c>
      <c r="G120" s="14">
        <v>0</v>
      </c>
      <c r="H120" s="14">
        <v>0</v>
      </c>
      <c r="I120" s="14">
        <v>157.4</v>
      </c>
      <c r="J120" s="14">
        <v>76.5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374</v>
      </c>
      <c r="Q120" s="14">
        <v>68.3</v>
      </c>
      <c r="R120" s="14">
        <v>0</v>
      </c>
      <c r="S120" s="14">
        <v>0</v>
      </c>
      <c r="T120" s="14">
        <v>53.9</v>
      </c>
      <c r="U120" s="14">
        <v>32.200000000000003</v>
      </c>
      <c r="V120" s="14">
        <v>0</v>
      </c>
      <c r="W120" s="14">
        <v>351.8</v>
      </c>
      <c r="X120" s="14">
        <v>0</v>
      </c>
      <c r="Y120" s="14">
        <v>0</v>
      </c>
      <c r="Z120" s="14">
        <v>0</v>
      </c>
      <c r="AA120" s="14">
        <v>112.6</v>
      </c>
      <c r="AB120" s="14">
        <v>1827.9</v>
      </c>
      <c r="AC120" s="14">
        <v>1460</v>
      </c>
      <c r="AD120" s="14">
        <v>-367.9</v>
      </c>
      <c r="AE120" s="14">
        <v>-25.2</v>
      </c>
      <c r="AF120" s="22">
        <f t="shared" si="0"/>
        <v>1</v>
      </c>
      <c r="AH120" s="13" t="s">
        <v>47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10.5</v>
      </c>
      <c r="AW120" s="14">
        <v>0</v>
      </c>
      <c r="AX120" s="14">
        <v>0</v>
      </c>
      <c r="AY120" s="14">
        <v>400.6</v>
      </c>
      <c r="AZ120" s="14">
        <v>0</v>
      </c>
      <c r="BA120" s="14">
        <v>0</v>
      </c>
      <c r="BB120" s="14">
        <v>510.3</v>
      </c>
      <c r="BC120" s="14">
        <v>0</v>
      </c>
      <c r="BD120" s="14">
        <v>0</v>
      </c>
      <c r="BE120" s="14">
        <v>0</v>
      </c>
      <c r="BF120" s="14">
        <v>0</v>
      </c>
      <c r="BG120" s="14">
        <v>153.19999999999999</v>
      </c>
      <c r="BH120" s="14">
        <v>0</v>
      </c>
      <c r="BI120" s="14">
        <v>1074.5999999999999</v>
      </c>
      <c r="BJ120" s="14">
        <v>1460</v>
      </c>
      <c r="BK120" s="14">
        <v>385.4</v>
      </c>
      <c r="BL120" s="14">
        <v>26.4</v>
      </c>
      <c r="BM120" s="44">
        <f t="shared" si="1"/>
        <v>1</v>
      </c>
    </row>
    <row r="121" spans="1:65" ht="15" thickBot="1" x14ac:dyDescent="0.35">
      <c r="A121" s="13" t="s">
        <v>48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157.4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192.5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349.9</v>
      </c>
      <c r="AC121" s="14">
        <v>67</v>
      </c>
      <c r="AD121" s="14">
        <v>-282.89999999999998</v>
      </c>
      <c r="AE121" s="14">
        <v>-422.24</v>
      </c>
      <c r="AF121" s="22">
        <f t="shared" si="0"/>
        <v>0</v>
      </c>
      <c r="AH121" s="13" t="s">
        <v>48</v>
      </c>
      <c r="AI121" s="14">
        <v>0</v>
      </c>
      <c r="AJ121" s="14">
        <v>0</v>
      </c>
      <c r="AK121" s="14">
        <v>307.8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30.6</v>
      </c>
      <c r="BA121" s="14">
        <v>0</v>
      </c>
      <c r="BB121" s="14">
        <v>328.3</v>
      </c>
      <c r="BC121" s="14">
        <v>0</v>
      </c>
      <c r="BD121" s="14">
        <v>0</v>
      </c>
      <c r="BE121" s="14">
        <v>246</v>
      </c>
      <c r="BF121" s="14">
        <v>0</v>
      </c>
      <c r="BG121" s="14">
        <v>153.19999999999999</v>
      </c>
      <c r="BH121" s="14">
        <v>0</v>
      </c>
      <c r="BI121" s="14">
        <v>1066</v>
      </c>
      <c r="BJ121" s="14">
        <v>67</v>
      </c>
      <c r="BK121" s="14">
        <v>-999</v>
      </c>
      <c r="BL121" s="14">
        <v>-1491.04</v>
      </c>
      <c r="BM121" s="44">
        <f t="shared" si="1"/>
        <v>0</v>
      </c>
    </row>
    <row r="122" spans="1:65" ht="15" thickBot="1" x14ac:dyDescent="0.35">
      <c r="A122" s="13" t="s">
        <v>49</v>
      </c>
      <c r="B122" s="14">
        <v>140.1</v>
      </c>
      <c r="C122" s="14">
        <v>0</v>
      </c>
      <c r="D122" s="14">
        <v>461.1</v>
      </c>
      <c r="E122" s="14">
        <v>0</v>
      </c>
      <c r="F122" s="14">
        <v>0</v>
      </c>
      <c r="G122" s="14">
        <v>0</v>
      </c>
      <c r="H122" s="14">
        <v>0</v>
      </c>
      <c r="I122" s="14">
        <v>65.5</v>
      </c>
      <c r="J122" s="14">
        <v>47.2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361.4</v>
      </c>
      <c r="Q122" s="14">
        <v>0</v>
      </c>
      <c r="R122" s="14">
        <v>0</v>
      </c>
      <c r="S122" s="14">
        <v>0</v>
      </c>
      <c r="T122" s="14">
        <v>0</v>
      </c>
      <c r="U122" s="14">
        <v>32.200000000000003</v>
      </c>
      <c r="V122" s="14">
        <v>0</v>
      </c>
      <c r="W122" s="14">
        <v>43.8</v>
      </c>
      <c r="X122" s="14">
        <v>0</v>
      </c>
      <c r="Y122" s="14">
        <v>0</v>
      </c>
      <c r="Z122" s="14">
        <v>0</v>
      </c>
      <c r="AA122" s="14">
        <v>0</v>
      </c>
      <c r="AB122" s="14">
        <v>1151.2</v>
      </c>
      <c r="AC122" s="14">
        <v>1330</v>
      </c>
      <c r="AD122" s="14">
        <v>178.8</v>
      </c>
      <c r="AE122" s="14">
        <v>13.44</v>
      </c>
      <c r="AF122" s="22">
        <f t="shared" si="0"/>
        <v>1</v>
      </c>
      <c r="AH122" s="13" t="s">
        <v>49</v>
      </c>
      <c r="AI122" s="14">
        <v>0</v>
      </c>
      <c r="AJ122" s="14">
        <v>542.4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10.5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328.3</v>
      </c>
      <c r="BC122" s="14">
        <v>0</v>
      </c>
      <c r="BD122" s="14">
        <v>0</v>
      </c>
      <c r="BE122" s="14">
        <v>246</v>
      </c>
      <c r="BF122" s="14">
        <v>0</v>
      </c>
      <c r="BG122" s="14">
        <v>153.19999999999999</v>
      </c>
      <c r="BH122" s="14">
        <v>55.3</v>
      </c>
      <c r="BI122" s="14">
        <v>1335.8</v>
      </c>
      <c r="BJ122" s="14">
        <v>1330</v>
      </c>
      <c r="BK122" s="14">
        <v>-5.8</v>
      </c>
      <c r="BL122" s="14">
        <v>-0.44</v>
      </c>
      <c r="BM122" s="44">
        <f t="shared" si="1"/>
        <v>1</v>
      </c>
    </row>
    <row r="123" spans="1:65" ht="15" thickBot="1" x14ac:dyDescent="0.35">
      <c r="A123" s="13" t="s">
        <v>50</v>
      </c>
      <c r="B123" s="14">
        <v>140.1</v>
      </c>
      <c r="C123" s="14">
        <v>0</v>
      </c>
      <c r="D123" s="14">
        <v>456.7</v>
      </c>
      <c r="E123" s="14">
        <v>0</v>
      </c>
      <c r="F123" s="14">
        <v>0</v>
      </c>
      <c r="G123" s="14">
        <v>0</v>
      </c>
      <c r="H123" s="14">
        <v>0</v>
      </c>
      <c r="I123" s="14">
        <v>157.4</v>
      </c>
      <c r="J123" s="14">
        <v>47.2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361.4</v>
      </c>
      <c r="Q123" s="14">
        <v>0</v>
      </c>
      <c r="R123" s="14">
        <v>0</v>
      </c>
      <c r="S123" s="14">
        <v>0</v>
      </c>
      <c r="T123" s="14">
        <v>0</v>
      </c>
      <c r="U123" s="14">
        <v>192.5</v>
      </c>
      <c r="V123" s="14">
        <v>0</v>
      </c>
      <c r="W123" s="14">
        <v>351.8</v>
      </c>
      <c r="X123" s="14">
        <v>0</v>
      </c>
      <c r="Y123" s="14">
        <v>0</v>
      </c>
      <c r="Z123" s="14">
        <v>0</v>
      </c>
      <c r="AA123" s="14">
        <v>0</v>
      </c>
      <c r="AB123" s="14">
        <v>1707.1</v>
      </c>
      <c r="AC123" s="14">
        <v>1053</v>
      </c>
      <c r="AD123" s="14">
        <v>-654.1</v>
      </c>
      <c r="AE123" s="14">
        <v>-62.12</v>
      </c>
      <c r="AF123" s="22">
        <f t="shared" si="0"/>
        <v>1</v>
      </c>
      <c r="AH123" s="13" t="s">
        <v>50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4">
        <v>0</v>
      </c>
      <c r="AW123" s="14">
        <v>0</v>
      </c>
      <c r="AX123" s="14">
        <v>0</v>
      </c>
      <c r="AY123" s="14">
        <v>133.1</v>
      </c>
      <c r="AZ123" s="14">
        <v>0</v>
      </c>
      <c r="BA123" s="14">
        <v>0</v>
      </c>
      <c r="BB123" s="14">
        <v>328.3</v>
      </c>
      <c r="BC123" s="14">
        <v>0</v>
      </c>
      <c r="BD123" s="14">
        <v>0</v>
      </c>
      <c r="BE123" s="14">
        <v>0</v>
      </c>
      <c r="BF123" s="14">
        <v>0</v>
      </c>
      <c r="BG123" s="14">
        <v>153.19999999999999</v>
      </c>
      <c r="BH123" s="14">
        <v>0</v>
      </c>
      <c r="BI123" s="14">
        <v>614.6</v>
      </c>
      <c r="BJ123" s="14">
        <v>1053</v>
      </c>
      <c r="BK123" s="14">
        <v>438.4</v>
      </c>
      <c r="BL123" s="14">
        <v>41.63</v>
      </c>
      <c r="BM123" s="44">
        <f t="shared" si="1"/>
        <v>1</v>
      </c>
    </row>
    <row r="124" spans="1:65" ht="15" thickBot="1" x14ac:dyDescent="0.35">
      <c r="A124" s="13" t="s">
        <v>51</v>
      </c>
      <c r="B124" s="14">
        <v>140.1</v>
      </c>
      <c r="C124" s="14">
        <v>0</v>
      </c>
      <c r="D124" s="14">
        <v>2654.2</v>
      </c>
      <c r="E124" s="14">
        <v>0</v>
      </c>
      <c r="F124" s="14">
        <v>0</v>
      </c>
      <c r="G124" s="14">
        <v>0</v>
      </c>
      <c r="H124" s="14">
        <v>0</v>
      </c>
      <c r="I124" s="14">
        <v>2300</v>
      </c>
      <c r="J124" s="14">
        <v>47.2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361.4</v>
      </c>
      <c r="Q124" s="14">
        <v>68.3</v>
      </c>
      <c r="R124" s="14">
        <v>0</v>
      </c>
      <c r="S124" s="14">
        <v>0</v>
      </c>
      <c r="T124" s="14">
        <v>0</v>
      </c>
      <c r="U124" s="14">
        <v>289.2</v>
      </c>
      <c r="V124" s="14">
        <v>0</v>
      </c>
      <c r="W124" s="14">
        <v>351.8</v>
      </c>
      <c r="X124" s="14">
        <v>0</v>
      </c>
      <c r="Y124" s="14">
        <v>0</v>
      </c>
      <c r="Z124" s="14">
        <v>0</v>
      </c>
      <c r="AA124" s="14">
        <v>112.6</v>
      </c>
      <c r="AB124" s="14">
        <v>6324.9</v>
      </c>
      <c r="AC124" s="14">
        <v>10771</v>
      </c>
      <c r="AD124" s="14">
        <v>4446.1000000000004</v>
      </c>
      <c r="AE124" s="14">
        <v>41.28</v>
      </c>
      <c r="AF124" s="22">
        <f t="shared" si="0"/>
        <v>0</v>
      </c>
      <c r="AH124" s="13" t="s">
        <v>51</v>
      </c>
      <c r="AI124" s="14">
        <v>0</v>
      </c>
      <c r="AJ124" s="14">
        <v>0</v>
      </c>
      <c r="AK124" s="14">
        <v>0</v>
      </c>
      <c r="AL124" s="14">
        <v>0</v>
      </c>
      <c r="AM124" s="14">
        <v>2329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10.5</v>
      </c>
      <c r="AW124" s="14">
        <v>0</v>
      </c>
      <c r="AX124" s="14">
        <v>0</v>
      </c>
      <c r="AY124" s="14">
        <v>2083.4</v>
      </c>
      <c r="AZ124" s="14">
        <v>4631</v>
      </c>
      <c r="BA124" s="14">
        <v>0</v>
      </c>
      <c r="BB124" s="14">
        <v>328.3</v>
      </c>
      <c r="BC124" s="14">
        <v>0</v>
      </c>
      <c r="BD124" s="14">
        <v>0</v>
      </c>
      <c r="BE124" s="14">
        <v>315.5</v>
      </c>
      <c r="BF124" s="14">
        <v>0</v>
      </c>
      <c r="BG124" s="14">
        <v>153.19999999999999</v>
      </c>
      <c r="BH124" s="14">
        <v>0</v>
      </c>
      <c r="BI124" s="14">
        <v>9851</v>
      </c>
      <c r="BJ124" s="14">
        <v>10771</v>
      </c>
      <c r="BK124" s="14">
        <v>920</v>
      </c>
      <c r="BL124" s="14">
        <v>8.5399999999999991</v>
      </c>
      <c r="BM124" s="44">
        <f t="shared" si="1"/>
        <v>0</v>
      </c>
    </row>
    <row r="125" spans="1:65" ht="15" thickBot="1" x14ac:dyDescent="0.35">
      <c r="A125" s="13" t="s">
        <v>52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188.2</v>
      </c>
      <c r="H125" s="14">
        <v>0</v>
      </c>
      <c r="I125" s="14">
        <v>259.89999999999998</v>
      </c>
      <c r="J125" s="14">
        <v>47.2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68.3</v>
      </c>
      <c r="R125" s="14">
        <v>0</v>
      </c>
      <c r="S125" s="14">
        <v>0</v>
      </c>
      <c r="T125" s="14">
        <v>53.9</v>
      </c>
      <c r="U125" s="14">
        <v>289.2</v>
      </c>
      <c r="V125" s="14">
        <v>0</v>
      </c>
      <c r="W125" s="14">
        <v>351.8</v>
      </c>
      <c r="X125" s="14">
        <v>0</v>
      </c>
      <c r="Y125" s="14">
        <v>0</v>
      </c>
      <c r="Z125" s="14">
        <v>0</v>
      </c>
      <c r="AA125" s="14">
        <v>0</v>
      </c>
      <c r="AB125" s="14">
        <v>1258.5</v>
      </c>
      <c r="AC125" s="14">
        <v>1415</v>
      </c>
      <c r="AD125" s="14">
        <v>156.5</v>
      </c>
      <c r="AE125" s="14">
        <v>11.06</v>
      </c>
      <c r="AF125" s="22">
        <f t="shared" si="0"/>
        <v>0</v>
      </c>
      <c r="AH125" s="13" t="s">
        <v>52</v>
      </c>
      <c r="AI125" s="14">
        <v>0</v>
      </c>
      <c r="AJ125" s="14">
        <v>0</v>
      </c>
      <c r="AK125" s="14">
        <v>307.8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0</v>
      </c>
      <c r="AV125" s="14">
        <v>10.5</v>
      </c>
      <c r="AW125" s="14">
        <v>0</v>
      </c>
      <c r="AX125" s="14">
        <v>0</v>
      </c>
      <c r="AY125" s="14">
        <v>400.6</v>
      </c>
      <c r="AZ125" s="14">
        <v>70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153.19999999999999</v>
      </c>
      <c r="BH125" s="14">
        <v>0</v>
      </c>
      <c r="BI125" s="14">
        <v>942</v>
      </c>
      <c r="BJ125" s="14">
        <v>1415</v>
      </c>
      <c r="BK125" s="14">
        <v>473</v>
      </c>
      <c r="BL125" s="14">
        <v>33.43</v>
      </c>
      <c r="BM125" s="44">
        <f t="shared" si="1"/>
        <v>0</v>
      </c>
    </row>
    <row r="126" spans="1:65" ht="15" thickBot="1" x14ac:dyDescent="0.35">
      <c r="A126" s="13" t="s">
        <v>53</v>
      </c>
      <c r="B126" s="14">
        <v>140.1</v>
      </c>
      <c r="C126" s="14">
        <v>0</v>
      </c>
      <c r="D126" s="14">
        <v>456.7</v>
      </c>
      <c r="E126" s="14">
        <v>1288.4000000000001</v>
      </c>
      <c r="F126" s="14">
        <v>0</v>
      </c>
      <c r="G126" s="14">
        <v>0</v>
      </c>
      <c r="H126" s="14">
        <v>0</v>
      </c>
      <c r="I126" s="14">
        <v>2300</v>
      </c>
      <c r="J126" s="14">
        <v>76.5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361.4</v>
      </c>
      <c r="Q126" s="14">
        <v>68.3</v>
      </c>
      <c r="R126" s="14">
        <v>0</v>
      </c>
      <c r="S126" s="14">
        <v>0</v>
      </c>
      <c r="T126" s="14">
        <v>53.9</v>
      </c>
      <c r="U126" s="14">
        <v>289.2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112.6</v>
      </c>
      <c r="AB126" s="14">
        <v>5147.3</v>
      </c>
      <c r="AC126" s="14">
        <v>5028</v>
      </c>
      <c r="AD126" s="14">
        <v>-119.3</v>
      </c>
      <c r="AE126" s="14">
        <v>-2.37</v>
      </c>
      <c r="AF126" s="22">
        <f t="shared" si="0"/>
        <v>1</v>
      </c>
      <c r="AH126" s="13" t="s">
        <v>53</v>
      </c>
      <c r="AI126" s="14">
        <v>0</v>
      </c>
      <c r="AJ126" s="14">
        <v>0</v>
      </c>
      <c r="AK126" s="14">
        <v>307.8</v>
      </c>
      <c r="AL126" s="14">
        <v>0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10.5</v>
      </c>
      <c r="AW126" s="14">
        <v>0</v>
      </c>
      <c r="AX126" s="14">
        <v>0</v>
      </c>
      <c r="AY126" s="14">
        <v>2083.4</v>
      </c>
      <c r="AZ126" s="14">
        <v>70</v>
      </c>
      <c r="BA126" s="14">
        <v>0</v>
      </c>
      <c r="BB126" s="14">
        <v>328.3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2800</v>
      </c>
      <c r="BJ126" s="14">
        <v>5028</v>
      </c>
      <c r="BK126" s="14">
        <v>2228</v>
      </c>
      <c r="BL126" s="14">
        <v>44.31</v>
      </c>
      <c r="BM126" s="44">
        <f t="shared" si="1"/>
        <v>1</v>
      </c>
    </row>
    <row r="127" spans="1:65" ht="15" thickBot="1" x14ac:dyDescent="0.35">
      <c r="A127" s="13" t="s">
        <v>54</v>
      </c>
      <c r="B127" s="14">
        <v>140.1</v>
      </c>
      <c r="C127" s="14">
        <v>0</v>
      </c>
      <c r="D127" s="14">
        <v>456.7</v>
      </c>
      <c r="E127" s="14">
        <v>0</v>
      </c>
      <c r="F127" s="14">
        <v>0</v>
      </c>
      <c r="G127" s="14">
        <v>0</v>
      </c>
      <c r="H127" s="14">
        <v>0</v>
      </c>
      <c r="I127" s="14">
        <v>2300</v>
      </c>
      <c r="J127" s="14">
        <v>76.5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361.4</v>
      </c>
      <c r="Q127" s="14">
        <v>68.3</v>
      </c>
      <c r="R127" s="14">
        <v>0</v>
      </c>
      <c r="S127" s="14">
        <v>0</v>
      </c>
      <c r="T127" s="14">
        <v>53.9</v>
      </c>
      <c r="U127" s="14">
        <v>289.2</v>
      </c>
      <c r="V127" s="14">
        <v>0</v>
      </c>
      <c r="W127" s="14">
        <v>351.8</v>
      </c>
      <c r="X127" s="14">
        <v>0</v>
      </c>
      <c r="Y127" s="14">
        <v>0</v>
      </c>
      <c r="Z127" s="14">
        <v>0</v>
      </c>
      <c r="AA127" s="14">
        <v>112.6</v>
      </c>
      <c r="AB127" s="14">
        <v>4210.7</v>
      </c>
      <c r="AC127" s="14">
        <v>6351</v>
      </c>
      <c r="AD127" s="14">
        <v>2140.3000000000002</v>
      </c>
      <c r="AE127" s="14">
        <v>33.700000000000003</v>
      </c>
      <c r="AF127" s="22">
        <f t="shared" si="0"/>
        <v>0</v>
      </c>
      <c r="AH127" s="13" t="s">
        <v>54</v>
      </c>
      <c r="AI127" s="14">
        <v>0</v>
      </c>
      <c r="AJ127" s="14">
        <v>0</v>
      </c>
      <c r="AK127" s="14">
        <v>307.8</v>
      </c>
      <c r="AL127" s="14">
        <v>0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10.5</v>
      </c>
      <c r="AW127" s="14">
        <v>0</v>
      </c>
      <c r="AX127" s="14">
        <v>0</v>
      </c>
      <c r="AY127" s="14">
        <v>2083.4</v>
      </c>
      <c r="AZ127" s="14">
        <v>70</v>
      </c>
      <c r="BA127" s="14">
        <v>0</v>
      </c>
      <c r="BB127" s="14">
        <v>328.3</v>
      </c>
      <c r="BC127" s="14">
        <v>0</v>
      </c>
      <c r="BD127" s="14">
        <v>0</v>
      </c>
      <c r="BE127" s="14">
        <v>246</v>
      </c>
      <c r="BF127" s="14">
        <v>0</v>
      </c>
      <c r="BG127" s="14">
        <v>153.19999999999999</v>
      </c>
      <c r="BH127" s="14">
        <v>0</v>
      </c>
      <c r="BI127" s="14">
        <v>3199.2</v>
      </c>
      <c r="BJ127" s="14">
        <v>6351</v>
      </c>
      <c r="BK127" s="14">
        <v>3151.8</v>
      </c>
      <c r="BL127" s="14">
        <v>49.63</v>
      </c>
      <c r="BM127" s="44">
        <f t="shared" si="1"/>
        <v>0</v>
      </c>
    </row>
    <row r="128" spans="1:65" ht="15" thickBot="1" x14ac:dyDescent="0.35">
      <c r="A128" s="13" t="s">
        <v>55</v>
      </c>
      <c r="B128" s="14">
        <v>140.1</v>
      </c>
      <c r="C128" s="14">
        <v>0</v>
      </c>
      <c r="D128" s="14">
        <v>456.7</v>
      </c>
      <c r="E128" s="14">
        <v>0</v>
      </c>
      <c r="F128" s="14">
        <v>0</v>
      </c>
      <c r="G128" s="14">
        <v>0</v>
      </c>
      <c r="H128" s="14">
        <v>0</v>
      </c>
      <c r="I128" s="14">
        <v>259.89999999999998</v>
      </c>
      <c r="J128" s="14">
        <v>76.5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361.4</v>
      </c>
      <c r="Q128" s="14">
        <v>68.3</v>
      </c>
      <c r="R128" s="14">
        <v>0</v>
      </c>
      <c r="S128" s="14">
        <v>0</v>
      </c>
      <c r="T128" s="14">
        <v>0</v>
      </c>
      <c r="U128" s="14">
        <v>192.5</v>
      </c>
      <c r="V128" s="14">
        <v>0</v>
      </c>
      <c r="W128" s="14">
        <v>351.8</v>
      </c>
      <c r="X128" s="14">
        <v>0</v>
      </c>
      <c r="Y128" s="14">
        <v>0</v>
      </c>
      <c r="Z128" s="14">
        <v>0</v>
      </c>
      <c r="AA128" s="14">
        <v>19.3</v>
      </c>
      <c r="AB128" s="14">
        <v>1926.6</v>
      </c>
      <c r="AC128" s="14">
        <v>2671</v>
      </c>
      <c r="AD128" s="14">
        <v>744.4</v>
      </c>
      <c r="AE128" s="14">
        <v>27.87</v>
      </c>
      <c r="AF128" s="22">
        <f t="shared" si="0"/>
        <v>0</v>
      </c>
      <c r="AH128" s="13" t="s">
        <v>55</v>
      </c>
      <c r="AI128" s="14">
        <v>0</v>
      </c>
      <c r="AJ128" s="14">
        <v>0</v>
      </c>
      <c r="AK128" s="14">
        <v>307.8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0</v>
      </c>
      <c r="AV128" s="14">
        <v>10.5</v>
      </c>
      <c r="AW128" s="14">
        <v>0</v>
      </c>
      <c r="AX128" s="14">
        <v>0</v>
      </c>
      <c r="AY128" s="14">
        <v>400.6</v>
      </c>
      <c r="AZ128" s="14">
        <v>0</v>
      </c>
      <c r="BA128" s="14">
        <v>0</v>
      </c>
      <c r="BB128" s="14">
        <v>328.3</v>
      </c>
      <c r="BC128" s="14">
        <v>0</v>
      </c>
      <c r="BD128" s="14">
        <v>0</v>
      </c>
      <c r="BE128" s="14">
        <v>246</v>
      </c>
      <c r="BF128" s="14">
        <v>0</v>
      </c>
      <c r="BG128" s="14">
        <v>153.19999999999999</v>
      </c>
      <c r="BH128" s="14">
        <v>0</v>
      </c>
      <c r="BI128" s="14">
        <v>1446.4</v>
      </c>
      <c r="BJ128" s="14">
        <v>2671</v>
      </c>
      <c r="BK128" s="14">
        <v>1224.5999999999999</v>
      </c>
      <c r="BL128" s="14">
        <v>45.85</v>
      </c>
      <c r="BM128" s="44">
        <f t="shared" si="1"/>
        <v>0</v>
      </c>
    </row>
    <row r="129" spans="1:65" ht="15" thickBot="1" x14ac:dyDescent="0.35">
      <c r="A129" s="13" t="s">
        <v>56</v>
      </c>
      <c r="B129" s="14">
        <v>140.1</v>
      </c>
      <c r="C129" s="14">
        <v>0</v>
      </c>
      <c r="D129" s="14">
        <v>358.6</v>
      </c>
      <c r="E129" s="14">
        <v>0</v>
      </c>
      <c r="F129" s="14">
        <v>0</v>
      </c>
      <c r="G129" s="14">
        <v>0</v>
      </c>
      <c r="H129" s="14">
        <v>0</v>
      </c>
      <c r="I129" s="14">
        <v>528.9</v>
      </c>
      <c r="J129" s="14">
        <v>76.5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361.4</v>
      </c>
      <c r="Q129" s="14">
        <v>68.3</v>
      </c>
      <c r="R129" s="14">
        <v>0</v>
      </c>
      <c r="S129" s="14">
        <v>0</v>
      </c>
      <c r="T129" s="14">
        <v>53.9</v>
      </c>
      <c r="U129" s="14">
        <v>1.4</v>
      </c>
      <c r="V129" s="14">
        <v>0</v>
      </c>
      <c r="W129" s="14">
        <v>351.8</v>
      </c>
      <c r="X129" s="14">
        <v>0</v>
      </c>
      <c r="Y129" s="14">
        <v>0</v>
      </c>
      <c r="Z129" s="14">
        <v>0</v>
      </c>
      <c r="AA129" s="14">
        <v>112.6</v>
      </c>
      <c r="AB129" s="14">
        <v>2053.6</v>
      </c>
      <c r="AC129" s="14">
        <v>2133</v>
      </c>
      <c r="AD129" s="14">
        <v>79.400000000000006</v>
      </c>
      <c r="AE129" s="14">
        <v>3.72</v>
      </c>
      <c r="AF129" s="22">
        <f t="shared" si="0"/>
        <v>0</v>
      </c>
      <c r="AH129" s="13" t="s">
        <v>56</v>
      </c>
      <c r="AI129" s="14">
        <v>0</v>
      </c>
      <c r="AJ129" s="14">
        <v>0</v>
      </c>
      <c r="AK129" s="14">
        <v>307.8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10.5</v>
      </c>
      <c r="AW129" s="14">
        <v>0</v>
      </c>
      <c r="AX129" s="14">
        <v>0</v>
      </c>
      <c r="AY129" s="14">
        <v>400.6</v>
      </c>
      <c r="AZ129" s="14">
        <v>0</v>
      </c>
      <c r="BA129" s="14">
        <v>0</v>
      </c>
      <c r="BB129" s="14">
        <v>510.3</v>
      </c>
      <c r="BC129" s="14">
        <v>0</v>
      </c>
      <c r="BD129" s="14">
        <v>0</v>
      </c>
      <c r="BE129" s="14">
        <v>0</v>
      </c>
      <c r="BF129" s="14">
        <v>0</v>
      </c>
      <c r="BG129" s="14">
        <v>153.19999999999999</v>
      </c>
      <c r="BH129" s="14">
        <v>0</v>
      </c>
      <c r="BI129" s="14">
        <v>1382.4</v>
      </c>
      <c r="BJ129" s="14">
        <v>2133</v>
      </c>
      <c r="BK129" s="14">
        <v>750.6</v>
      </c>
      <c r="BL129" s="14">
        <v>35.19</v>
      </c>
      <c r="BM129" s="44">
        <f t="shared" si="1"/>
        <v>0</v>
      </c>
    </row>
    <row r="130" spans="1:65" ht="15" thickBo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0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4"/>
    </row>
    <row r="131" spans="1:65" ht="15" thickBot="1" x14ac:dyDescent="0.35">
      <c r="A131" s="15" t="s">
        <v>246</v>
      </c>
      <c r="B131" s="16">
        <v>8317.9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0"/>
      <c r="AH131" s="15" t="s">
        <v>246</v>
      </c>
      <c r="AI131" s="16">
        <v>12043.8</v>
      </c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4"/>
    </row>
    <row r="132" spans="1:65" ht="15" thickBot="1" x14ac:dyDescent="0.35">
      <c r="A132" s="15" t="s">
        <v>247</v>
      </c>
      <c r="B132" s="16">
        <v>0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0"/>
      <c r="AH132" s="15" t="s">
        <v>247</v>
      </c>
      <c r="AI132" s="16">
        <v>0</v>
      </c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4"/>
    </row>
    <row r="133" spans="1:65" ht="15" thickBot="1" x14ac:dyDescent="0.35">
      <c r="A133" s="15" t="s">
        <v>248</v>
      </c>
      <c r="B133" s="16">
        <v>53989.8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0"/>
      <c r="AH133" s="15" t="s">
        <v>248</v>
      </c>
      <c r="AI133" s="16">
        <v>54382</v>
      </c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4"/>
    </row>
    <row r="134" spans="1:65" ht="15" thickBot="1" x14ac:dyDescent="0.35">
      <c r="A134" s="15" t="s">
        <v>249</v>
      </c>
      <c r="B134" s="16">
        <v>53908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0"/>
      <c r="AH134" s="15" t="s">
        <v>249</v>
      </c>
      <c r="AI134" s="16">
        <v>53908</v>
      </c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4"/>
    </row>
    <row r="135" spans="1:65" ht="15" thickBot="1" x14ac:dyDescent="0.35">
      <c r="A135" s="15" t="s">
        <v>250</v>
      </c>
      <c r="B135" s="19">
        <v>81.8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20" t="s">
        <v>351</v>
      </c>
      <c r="AC135" s="20">
        <f>CORREL(AC101:AC129,AB101:AB129)</f>
        <v>0.83855267921529952</v>
      </c>
      <c r="AD135" s="20" t="s">
        <v>352</v>
      </c>
      <c r="AE135" s="20">
        <f>SUMSQ(AE101:AE129)/SUM(AC101:AC129)</f>
        <v>5.7903671143429563</v>
      </c>
      <c r="AF135" s="23">
        <f>SUM(AF101:AF129)/COUNT(AF101:AF129)</f>
        <v>0.58620689655172409</v>
      </c>
      <c r="AH135" s="15" t="s">
        <v>250</v>
      </c>
      <c r="AI135" s="19">
        <v>474</v>
      </c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20" t="s">
        <v>351</v>
      </c>
      <c r="BJ135" s="20">
        <f>CORREL(BJ101:BJ129,BI101:BI129)</f>
        <v>0.85672141384844891</v>
      </c>
      <c r="BK135" s="20" t="s">
        <v>352</v>
      </c>
      <c r="BL135" s="20">
        <f>SUMSQ(BL101:BL129)/SUM(BJ101:BJ129)</f>
        <v>49.883044696519988</v>
      </c>
      <c r="BM135" s="46">
        <f>SUM(BM101:BM129)/COUNT(BM101:BM129)</f>
        <v>0.58620689655172409</v>
      </c>
    </row>
    <row r="136" spans="1:65" ht="20.399999999999999" thickBot="1" x14ac:dyDescent="0.35">
      <c r="A136" s="15" t="s">
        <v>251</v>
      </c>
      <c r="B136" s="1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0"/>
      <c r="AH136" s="15" t="s">
        <v>251</v>
      </c>
      <c r="AI136" s="16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4"/>
    </row>
    <row r="137" spans="1:65" ht="20.399999999999999" thickBot="1" x14ac:dyDescent="0.35">
      <c r="A137" s="15" t="s">
        <v>252</v>
      </c>
      <c r="B137" s="1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0"/>
      <c r="AH137" s="15" t="s">
        <v>252</v>
      </c>
      <c r="AI137" s="16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4"/>
    </row>
    <row r="138" spans="1:65" ht="15" thickBot="1" x14ac:dyDescent="0.35">
      <c r="A138" s="15" t="s">
        <v>253</v>
      </c>
      <c r="B138" s="16">
        <v>0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0"/>
      <c r="AH138" s="15" t="s">
        <v>253</v>
      </c>
      <c r="AI138" s="16">
        <v>0</v>
      </c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4"/>
    </row>
    <row r="139" spans="1:65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0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4"/>
    </row>
    <row r="140" spans="1:65" x14ac:dyDescent="0.3">
      <c r="A140" s="17" t="s">
        <v>254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0"/>
      <c r="AH140" s="17" t="s">
        <v>254</v>
      </c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4"/>
    </row>
    <row r="141" spans="1:65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0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4"/>
    </row>
    <row r="142" spans="1:65" x14ac:dyDescent="0.3">
      <c r="A142" s="18" t="s">
        <v>255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0"/>
      <c r="AH142" s="18" t="s">
        <v>255</v>
      </c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4"/>
    </row>
    <row r="143" spans="1:65" x14ac:dyDescent="0.3">
      <c r="A143" s="18" t="s">
        <v>1394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0"/>
      <c r="AH143" s="18" t="s">
        <v>256</v>
      </c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4"/>
    </row>
    <row r="144" spans="1:65" x14ac:dyDescent="0.3">
      <c r="AF144" s="20"/>
      <c r="BM144" s="44"/>
    </row>
    <row r="145" spans="1:65" x14ac:dyDescent="0.3">
      <c r="AF145" s="20"/>
      <c r="BM145" s="44"/>
    </row>
    <row r="146" spans="1:65" x14ac:dyDescent="0.3">
      <c r="AF146" s="20"/>
      <c r="BM146" s="44"/>
    </row>
    <row r="147" spans="1:65" x14ac:dyDescent="0.3">
      <c r="AF147" s="20"/>
      <c r="BM147" s="44"/>
    </row>
    <row r="148" spans="1:65" x14ac:dyDescent="0.3">
      <c r="AF148" s="20"/>
      <c r="BM148" s="44"/>
    </row>
    <row r="149" spans="1:65" x14ac:dyDescent="0.3">
      <c r="AF149" s="20"/>
      <c r="BM149" s="44"/>
    </row>
    <row r="150" spans="1:65" x14ac:dyDescent="0.3">
      <c r="AF150" s="20"/>
      <c r="BM150" s="44"/>
    </row>
    <row r="151" spans="1:65" ht="18" x14ac:dyDescent="0.3">
      <c r="A151" s="2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20"/>
      <c r="AH151" s="24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44"/>
    </row>
    <row r="152" spans="1:65" x14ac:dyDescent="0.3">
      <c r="A152" s="2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20"/>
      <c r="AH152" s="25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44"/>
    </row>
    <row r="153" spans="1:65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20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44"/>
    </row>
    <row r="154" spans="1:65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20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44"/>
    </row>
    <row r="155" spans="1:65" ht="27" x14ac:dyDescent="0.3">
      <c r="A155" s="26" t="s">
        <v>59</v>
      </c>
      <c r="B155" s="27">
        <v>9657475</v>
      </c>
      <c r="C155" s="26" t="s">
        <v>60</v>
      </c>
      <c r="D155" s="27">
        <v>29</v>
      </c>
      <c r="E155" s="26" t="s">
        <v>61</v>
      </c>
      <c r="F155" s="27">
        <v>26</v>
      </c>
      <c r="G155" s="26" t="s">
        <v>62</v>
      </c>
      <c r="H155" s="27">
        <v>29</v>
      </c>
      <c r="I155" s="26" t="s">
        <v>63</v>
      </c>
      <c r="J155" s="27">
        <v>0</v>
      </c>
      <c r="K155" s="26" t="s">
        <v>64</v>
      </c>
      <c r="L155" s="27" t="s">
        <v>1420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20"/>
      <c r="AH155" s="26" t="s">
        <v>59</v>
      </c>
      <c r="AI155" s="27">
        <v>3663651</v>
      </c>
      <c r="AJ155" s="26" t="s">
        <v>60</v>
      </c>
      <c r="AK155" s="27">
        <v>29</v>
      </c>
      <c r="AL155" s="26" t="s">
        <v>61</v>
      </c>
      <c r="AM155" s="27">
        <v>26</v>
      </c>
      <c r="AN155" s="26" t="s">
        <v>62</v>
      </c>
      <c r="AO155" s="27">
        <v>29</v>
      </c>
      <c r="AP155" s="26" t="s">
        <v>63</v>
      </c>
      <c r="AQ155" s="27">
        <v>0</v>
      </c>
      <c r="AR155" s="26" t="s">
        <v>64</v>
      </c>
      <c r="AS155" s="27" t="s">
        <v>1455</v>
      </c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44"/>
    </row>
    <row r="156" spans="1:65" ht="18.600000000000001" thickBot="1" x14ac:dyDescent="0.35">
      <c r="A156" s="2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20"/>
      <c r="AH156" s="24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44"/>
    </row>
    <row r="157" spans="1:65" ht="15" thickBot="1" x14ac:dyDescent="0.35">
      <c r="A157" s="28" t="s">
        <v>0</v>
      </c>
      <c r="B157" s="28" t="s">
        <v>1</v>
      </c>
      <c r="C157" s="28" t="s">
        <v>2</v>
      </c>
      <c r="D157" s="28" t="s">
        <v>3</v>
      </c>
      <c r="E157" s="28" t="s">
        <v>4</v>
      </c>
      <c r="F157" s="28" t="s">
        <v>5</v>
      </c>
      <c r="G157" s="28" t="s">
        <v>6</v>
      </c>
      <c r="H157" s="28" t="s">
        <v>7</v>
      </c>
      <c r="I157" s="28" t="s">
        <v>8</v>
      </c>
      <c r="J157" s="28" t="s">
        <v>9</v>
      </c>
      <c r="K157" s="28" t="s">
        <v>10</v>
      </c>
      <c r="L157" s="28" t="s">
        <v>11</v>
      </c>
      <c r="M157" s="28" t="s">
        <v>12</v>
      </c>
      <c r="N157" s="28" t="s">
        <v>13</v>
      </c>
      <c r="O157" s="28" t="s">
        <v>14</v>
      </c>
      <c r="P157" s="28" t="s">
        <v>15</v>
      </c>
      <c r="Q157" s="28" t="s">
        <v>16</v>
      </c>
      <c r="R157" s="28" t="s">
        <v>17</v>
      </c>
      <c r="S157" s="28" t="s">
        <v>18</v>
      </c>
      <c r="T157" s="28" t="s">
        <v>19</v>
      </c>
      <c r="U157" s="28" t="s">
        <v>20</v>
      </c>
      <c r="V157" s="28" t="s">
        <v>21</v>
      </c>
      <c r="W157" s="28" t="s">
        <v>22</v>
      </c>
      <c r="X157" s="28" t="s">
        <v>23</v>
      </c>
      <c r="Y157" s="28" t="s">
        <v>24</v>
      </c>
      <c r="Z157" s="28" t="s">
        <v>25</v>
      </c>
      <c r="AA157" s="28" t="s">
        <v>26</v>
      </c>
      <c r="AB157" s="28" t="s">
        <v>27</v>
      </c>
      <c r="AC157" s="6"/>
      <c r="AD157" s="6"/>
      <c r="AE157" s="6"/>
      <c r="AF157" s="20"/>
      <c r="AH157" s="28" t="s">
        <v>0</v>
      </c>
      <c r="AI157" s="28" t="s">
        <v>1</v>
      </c>
      <c r="AJ157" s="28" t="s">
        <v>2</v>
      </c>
      <c r="AK157" s="28" t="s">
        <v>3</v>
      </c>
      <c r="AL157" s="28" t="s">
        <v>4</v>
      </c>
      <c r="AM157" s="28" t="s">
        <v>5</v>
      </c>
      <c r="AN157" s="28" t="s">
        <v>6</v>
      </c>
      <c r="AO157" s="28" t="s">
        <v>7</v>
      </c>
      <c r="AP157" s="28" t="s">
        <v>8</v>
      </c>
      <c r="AQ157" s="28" t="s">
        <v>9</v>
      </c>
      <c r="AR157" s="28" t="s">
        <v>10</v>
      </c>
      <c r="AS157" s="28" t="s">
        <v>11</v>
      </c>
      <c r="AT157" s="28" t="s">
        <v>12</v>
      </c>
      <c r="AU157" s="28" t="s">
        <v>13</v>
      </c>
      <c r="AV157" s="28" t="s">
        <v>14</v>
      </c>
      <c r="AW157" s="28" t="s">
        <v>15</v>
      </c>
      <c r="AX157" s="28" t="s">
        <v>16</v>
      </c>
      <c r="AY157" s="28" t="s">
        <v>17</v>
      </c>
      <c r="AZ157" s="28" t="s">
        <v>18</v>
      </c>
      <c r="BA157" s="28" t="s">
        <v>19</v>
      </c>
      <c r="BB157" s="28" t="s">
        <v>20</v>
      </c>
      <c r="BC157" s="28" t="s">
        <v>21</v>
      </c>
      <c r="BD157" s="28" t="s">
        <v>22</v>
      </c>
      <c r="BE157" s="28" t="s">
        <v>23</v>
      </c>
      <c r="BF157" s="28" t="s">
        <v>24</v>
      </c>
      <c r="BG157" s="28" t="s">
        <v>25</v>
      </c>
      <c r="BH157" s="28" t="s">
        <v>26</v>
      </c>
      <c r="BI157" s="28" t="s">
        <v>27</v>
      </c>
      <c r="BJ157" s="6"/>
      <c r="BK157" s="6"/>
      <c r="BL157" s="6"/>
      <c r="BM157" s="44"/>
    </row>
    <row r="158" spans="1:65" ht="15" thickBot="1" x14ac:dyDescent="0.35">
      <c r="A158" s="28" t="s">
        <v>28</v>
      </c>
      <c r="B158" s="29">
        <v>3</v>
      </c>
      <c r="C158" s="29">
        <v>1</v>
      </c>
      <c r="D158" s="29">
        <v>13</v>
      </c>
      <c r="E158" s="29">
        <v>3</v>
      </c>
      <c r="F158" s="29">
        <v>4</v>
      </c>
      <c r="G158" s="29">
        <v>1</v>
      </c>
      <c r="H158" s="29">
        <v>1</v>
      </c>
      <c r="I158" s="29">
        <v>1</v>
      </c>
      <c r="J158" s="29">
        <v>2</v>
      </c>
      <c r="K158" s="29">
        <v>1</v>
      </c>
      <c r="L158" s="29">
        <v>1</v>
      </c>
      <c r="M158" s="29">
        <v>5</v>
      </c>
      <c r="N158" s="29">
        <v>6</v>
      </c>
      <c r="O158" s="29">
        <v>2</v>
      </c>
      <c r="P158" s="29">
        <v>3</v>
      </c>
      <c r="Q158" s="29">
        <v>3</v>
      </c>
      <c r="R158" s="29">
        <v>5</v>
      </c>
      <c r="S158" s="29">
        <v>3</v>
      </c>
      <c r="T158" s="29">
        <v>2</v>
      </c>
      <c r="U158" s="29">
        <v>26</v>
      </c>
      <c r="V158" s="29">
        <v>2</v>
      </c>
      <c r="W158" s="29">
        <v>2</v>
      </c>
      <c r="X158" s="29">
        <v>6</v>
      </c>
      <c r="Y158" s="29">
        <v>14</v>
      </c>
      <c r="Z158" s="29">
        <v>5</v>
      </c>
      <c r="AA158" s="29">
        <v>5</v>
      </c>
      <c r="AB158" s="29">
        <v>2521000</v>
      </c>
      <c r="AC158" s="6"/>
      <c r="AD158" s="6"/>
      <c r="AE158" s="6"/>
      <c r="AF158" s="20"/>
      <c r="AH158" s="28" t="s">
        <v>28</v>
      </c>
      <c r="AI158" s="29">
        <v>27</v>
      </c>
      <c r="AJ158" s="29">
        <v>29</v>
      </c>
      <c r="AK158" s="29">
        <v>17</v>
      </c>
      <c r="AL158" s="29">
        <v>27</v>
      </c>
      <c r="AM158" s="29">
        <v>26</v>
      </c>
      <c r="AN158" s="29">
        <v>29</v>
      </c>
      <c r="AO158" s="29">
        <v>29</v>
      </c>
      <c r="AP158" s="29">
        <v>29</v>
      </c>
      <c r="AQ158" s="29">
        <v>28</v>
      </c>
      <c r="AR158" s="29">
        <v>29</v>
      </c>
      <c r="AS158" s="29">
        <v>29</v>
      </c>
      <c r="AT158" s="29">
        <v>25</v>
      </c>
      <c r="AU158" s="29">
        <v>24</v>
      </c>
      <c r="AV158" s="29">
        <v>28</v>
      </c>
      <c r="AW158" s="29">
        <v>27</v>
      </c>
      <c r="AX158" s="29">
        <v>27</v>
      </c>
      <c r="AY158" s="29">
        <v>25</v>
      </c>
      <c r="AZ158" s="29">
        <v>27</v>
      </c>
      <c r="BA158" s="29">
        <v>28</v>
      </c>
      <c r="BB158" s="29">
        <v>4</v>
      </c>
      <c r="BC158" s="29">
        <v>28</v>
      </c>
      <c r="BD158" s="29">
        <v>28</v>
      </c>
      <c r="BE158" s="29">
        <v>24</v>
      </c>
      <c r="BF158" s="29">
        <v>16</v>
      </c>
      <c r="BG158" s="29">
        <v>25</v>
      </c>
      <c r="BH158" s="29">
        <v>25</v>
      </c>
      <c r="BI158" s="29">
        <v>2521000</v>
      </c>
      <c r="BJ158" s="6"/>
      <c r="BK158" s="6"/>
      <c r="BL158" s="6"/>
      <c r="BM158" s="44"/>
    </row>
    <row r="159" spans="1:65" ht="15" thickBot="1" x14ac:dyDescent="0.35">
      <c r="A159" s="28" t="s">
        <v>29</v>
      </c>
      <c r="B159" s="29">
        <v>3</v>
      </c>
      <c r="C159" s="29">
        <v>1</v>
      </c>
      <c r="D159" s="29">
        <v>13</v>
      </c>
      <c r="E159" s="29">
        <v>3</v>
      </c>
      <c r="F159" s="29">
        <v>4</v>
      </c>
      <c r="G159" s="29">
        <v>1</v>
      </c>
      <c r="H159" s="29">
        <v>1</v>
      </c>
      <c r="I159" s="29">
        <v>1</v>
      </c>
      <c r="J159" s="29">
        <v>2</v>
      </c>
      <c r="K159" s="29">
        <v>1</v>
      </c>
      <c r="L159" s="29">
        <v>1</v>
      </c>
      <c r="M159" s="29">
        <v>5</v>
      </c>
      <c r="N159" s="29">
        <v>6</v>
      </c>
      <c r="O159" s="29">
        <v>2</v>
      </c>
      <c r="P159" s="29">
        <v>3</v>
      </c>
      <c r="Q159" s="29">
        <v>3</v>
      </c>
      <c r="R159" s="29">
        <v>5</v>
      </c>
      <c r="S159" s="29">
        <v>3</v>
      </c>
      <c r="T159" s="29">
        <v>2</v>
      </c>
      <c r="U159" s="29">
        <v>26</v>
      </c>
      <c r="V159" s="29">
        <v>2</v>
      </c>
      <c r="W159" s="29">
        <v>2</v>
      </c>
      <c r="X159" s="29">
        <v>6</v>
      </c>
      <c r="Y159" s="29">
        <v>14</v>
      </c>
      <c r="Z159" s="29">
        <v>5</v>
      </c>
      <c r="AA159" s="29">
        <v>5</v>
      </c>
      <c r="AB159" s="29">
        <v>2521000</v>
      </c>
      <c r="AC159" s="6"/>
      <c r="AD159" s="6"/>
      <c r="AE159" s="6"/>
      <c r="AF159" s="20"/>
      <c r="AH159" s="28" t="s">
        <v>29</v>
      </c>
      <c r="AI159" s="29">
        <v>27</v>
      </c>
      <c r="AJ159" s="29">
        <v>29</v>
      </c>
      <c r="AK159" s="29">
        <v>17</v>
      </c>
      <c r="AL159" s="29">
        <v>27</v>
      </c>
      <c r="AM159" s="29">
        <v>26</v>
      </c>
      <c r="AN159" s="29">
        <v>29</v>
      </c>
      <c r="AO159" s="29">
        <v>29</v>
      </c>
      <c r="AP159" s="29">
        <v>29</v>
      </c>
      <c r="AQ159" s="29">
        <v>28</v>
      </c>
      <c r="AR159" s="29">
        <v>29</v>
      </c>
      <c r="AS159" s="29">
        <v>29</v>
      </c>
      <c r="AT159" s="29">
        <v>25</v>
      </c>
      <c r="AU159" s="29">
        <v>24</v>
      </c>
      <c r="AV159" s="29">
        <v>28</v>
      </c>
      <c r="AW159" s="29">
        <v>27</v>
      </c>
      <c r="AX159" s="29">
        <v>27</v>
      </c>
      <c r="AY159" s="29">
        <v>25</v>
      </c>
      <c r="AZ159" s="29">
        <v>27</v>
      </c>
      <c r="BA159" s="29">
        <v>28</v>
      </c>
      <c r="BB159" s="29">
        <v>4</v>
      </c>
      <c r="BC159" s="29">
        <v>28</v>
      </c>
      <c r="BD159" s="29">
        <v>28</v>
      </c>
      <c r="BE159" s="29">
        <v>24</v>
      </c>
      <c r="BF159" s="29">
        <v>16</v>
      </c>
      <c r="BG159" s="29">
        <v>25</v>
      </c>
      <c r="BH159" s="29">
        <v>25</v>
      </c>
      <c r="BI159" s="29">
        <v>2521000</v>
      </c>
      <c r="BJ159" s="6"/>
      <c r="BK159" s="6"/>
      <c r="BL159" s="6"/>
      <c r="BM159" s="44"/>
    </row>
    <row r="160" spans="1:65" ht="15" thickBot="1" x14ac:dyDescent="0.35">
      <c r="A160" s="28" t="s">
        <v>30</v>
      </c>
      <c r="B160" s="29">
        <v>22</v>
      </c>
      <c r="C160" s="29">
        <v>21</v>
      </c>
      <c r="D160" s="29">
        <v>19</v>
      </c>
      <c r="E160" s="29">
        <v>16</v>
      </c>
      <c r="F160" s="29">
        <v>13</v>
      </c>
      <c r="G160" s="29">
        <v>9</v>
      </c>
      <c r="H160" s="29">
        <v>19</v>
      </c>
      <c r="I160" s="29">
        <v>26</v>
      </c>
      <c r="J160" s="29">
        <v>26</v>
      </c>
      <c r="K160" s="29">
        <v>11</v>
      </c>
      <c r="L160" s="29">
        <v>25</v>
      </c>
      <c r="M160" s="29">
        <v>26</v>
      </c>
      <c r="N160" s="29">
        <v>8</v>
      </c>
      <c r="O160" s="29">
        <v>19</v>
      </c>
      <c r="P160" s="29">
        <v>6</v>
      </c>
      <c r="Q160" s="29">
        <v>27</v>
      </c>
      <c r="R160" s="29">
        <v>23</v>
      </c>
      <c r="S160" s="29">
        <v>25</v>
      </c>
      <c r="T160" s="29">
        <v>17</v>
      </c>
      <c r="U160" s="29">
        <v>1</v>
      </c>
      <c r="V160" s="29">
        <v>21</v>
      </c>
      <c r="W160" s="29">
        <v>6</v>
      </c>
      <c r="X160" s="29">
        <v>24</v>
      </c>
      <c r="Y160" s="29">
        <v>10</v>
      </c>
      <c r="Z160" s="29">
        <v>22</v>
      </c>
      <c r="AA160" s="29">
        <v>16</v>
      </c>
      <c r="AB160" s="29">
        <v>666000</v>
      </c>
      <c r="AC160" s="6"/>
      <c r="AD160" s="6"/>
      <c r="AE160" s="6"/>
      <c r="AF160" s="20"/>
      <c r="AH160" s="28" t="s">
        <v>30</v>
      </c>
      <c r="AI160" s="29">
        <v>8</v>
      </c>
      <c r="AJ160" s="29">
        <v>9</v>
      </c>
      <c r="AK160" s="29">
        <v>11</v>
      </c>
      <c r="AL160" s="29">
        <v>14</v>
      </c>
      <c r="AM160" s="29">
        <v>17</v>
      </c>
      <c r="AN160" s="29">
        <v>21</v>
      </c>
      <c r="AO160" s="29">
        <v>11</v>
      </c>
      <c r="AP160" s="29">
        <v>4</v>
      </c>
      <c r="AQ160" s="29">
        <v>4</v>
      </c>
      <c r="AR160" s="29">
        <v>19</v>
      </c>
      <c r="AS160" s="29">
        <v>5</v>
      </c>
      <c r="AT160" s="29">
        <v>4</v>
      </c>
      <c r="AU160" s="29">
        <v>22</v>
      </c>
      <c r="AV160" s="29">
        <v>11</v>
      </c>
      <c r="AW160" s="29">
        <v>24</v>
      </c>
      <c r="AX160" s="29">
        <v>3</v>
      </c>
      <c r="AY160" s="29">
        <v>7</v>
      </c>
      <c r="AZ160" s="29">
        <v>5</v>
      </c>
      <c r="BA160" s="29">
        <v>13</v>
      </c>
      <c r="BB160" s="29">
        <v>29</v>
      </c>
      <c r="BC160" s="29">
        <v>9</v>
      </c>
      <c r="BD160" s="29">
        <v>24</v>
      </c>
      <c r="BE160" s="29">
        <v>6</v>
      </c>
      <c r="BF160" s="29">
        <v>20</v>
      </c>
      <c r="BG160" s="29">
        <v>8</v>
      </c>
      <c r="BH160" s="29">
        <v>14</v>
      </c>
      <c r="BI160" s="29">
        <v>666000</v>
      </c>
      <c r="BJ160" s="6"/>
      <c r="BK160" s="6"/>
      <c r="BL160" s="6"/>
      <c r="BM160" s="44"/>
    </row>
    <row r="161" spans="1:65" ht="15" thickBot="1" x14ac:dyDescent="0.35">
      <c r="A161" s="28" t="s">
        <v>31</v>
      </c>
      <c r="B161" s="29">
        <v>24</v>
      </c>
      <c r="C161" s="29">
        <v>10</v>
      </c>
      <c r="D161" s="29">
        <v>25</v>
      </c>
      <c r="E161" s="29">
        <v>15</v>
      </c>
      <c r="F161" s="29">
        <v>21</v>
      </c>
      <c r="G161" s="29">
        <v>21</v>
      </c>
      <c r="H161" s="29">
        <v>17</v>
      </c>
      <c r="I161" s="29">
        <v>8</v>
      </c>
      <c r="J161" s="29">
        <v>19</v>
      </c>
      <c r="K161" s="29">
        <v>24</v>
      </c>
      <c r="L161" s="29">
        <v>12</v>
      </c>
      <c r="M161" s="29">
        <v>28</v>
      </c>
      <c r="N161" s="29">
        <v>26</v>
      </c>
      <c r="O161" s="29">
        <v>10</v>
      </c>
      <c r="P161" s="29">
        <v>27</v>
      </c>
      <c r="Q161" s="29">
        <v>18</v>
      </c>
      <c r="R161" s="29">
        <v>21</v>
      </c>
      <c r="S161" s="29">
        <v>26</v>
      </c>
      <c r="T161" s="29">
        <v>24</v>
      </c>
      <c r="U161" s="29">
        <v>28</v>
      </c>
      <c r="V161" s="29">
        <v>26</v>
      </c>
      <c r="W161" s="29">
        <v>11</v>
      </c>
      <c r="X161" s="29">
        <v>29</v>
      </c>
      <c r="Y161" s="29">
        <v>25</v>
      </c>
      <c r="Z161" s="29">
        <v>26</v>
      </c>
      <c r="AA161" s="29">
        <v>2</v>
      </c>
      <c r="AB161" s="29">
        <v>2297000</v>
      </c>
      <c r="AC161" s="6"/>
      <c r="AD161" s="6"/>
      <c r="AE161" s="6"/>
      <c r="AF161" s="20"/>
      <c r="AH161" s="28" t="s">
        <v>31</v>
      </c>
      <c r="AI161" s="29">
        <v>6</v>
      </c>
      <c r="AJ161" s="29">
        <v>20</v>
      </c>
      <c r="AK161" s="29">
        <v>5</v>
      </c>
      <c r="AL161" s="29">
        <v>15</v>
      </c>
      <c r="AM161" s="29">
        <v>9</v>
      </c>
      <c r="AN161" s="29">
        <v>9</v>
      </c>
      <c r="AO161" s="29">
        <v>13</v>
      </c>
      <c r="AP161" s="29">
        <v>22</v>
      </c>
      <c r="AQ161" s="29">
        <v>11</v>
      </c>
      <c r="AR161" s="29">
        <v>6</v>
      </c>
      <c r="AS161" s="29">
        <v>18</v>
      </c>
      <c r="AT161" s="29">
        <v>2</v>
      </c>
      <c r="AU161" s="29">
        <v>4</v>
      </c>
      <c r="AV161" s="29">
        <v>20</v>
      </c>
      <c r="AW161" s="29">
        <v>3</v>
      </c>
      <c r="AX161" s="29">
        <v>12</v>
      </c>
      <c r="AY161" s="29">
        <v>9</v>
      </c>
      <c r="AZ161" s="29">
        <v>4</v>
      </c>
      <c r="BA161" s="29">
        <v>6</v>
      </c>
      <c r="BB161" s="29">
        <v>2</v>
      </c>
      <c r="BC161" s="29">
        <v>4</v>
      </c>
      <c r="BD161" s="29">
        <v>19</v>
      </c>
      <c r="BE161" s="29">
        <v>1</v>
      </c>
      <c r="BF161" s="29">
        <v>5</v>
      </c>
      <c r="BG161" s="29">
        <v>4</v>
      </c>
      <c r="BH161" s="29">
        <v>28</v>
      </c>
      <c r="BI161" s="29">
        <v>2297000</v>
      </c>
      <c r="BJ161" s="6"/>
      <c r="BK161" s="6"/>
      <c r="BL161" s="6"/>
      <c r="BM161" s="44"/>
    </row>
    <row r="162" spans="1:65" ht="15" thickBot="1" x14ac:dyDescent="0.35">
      <c r="A162" s="28" t="s">
        <v>32</v>
      </c>
      <c r="B162" s="29">
        <v>27</v>
      </c>
      <c r="C162" s="29">
        <v>17</v>
      </c>
      <c r="D162" s="29">
        <v>3</v>
      </c>
      <c r="E162" s="29">
        <v>23</v>
      </c>
      <c r="F162" s="29">
        <v>24</v>
      </c>
      <c r="G162" s="29">
        <v>13</v>
      </c>
      <c r="H162" s="29">
        <v>10</v>
      </c>
      <c r="I162" s="29">
        <v>24</v>
      </c>
      <c r="J162" s="29">
        <v>25</v>
      </c>
      <c r="K162" s="29">
        <v>29</v>
      </c>
      <c r="L162" s="29">
        <v>16</v>
      </c>
      <c r="M162" s="29">
        <v>25</v>
      </c>
      <c r="N162" s="29">
        <v>18</v>
      </c>
      <c r="O162" s="29">
        <v>7</v>
      </c>
      <c r="P162" s="29">
        <v>5</v>
      </c>
      <c r="Q162" s="29">
        <v>11</v>
      </c>
      <c r="R162" s="29">
        <v>13</v>
      </c>
      <c r="S162" s="29">
        <v>2</v>
      </c>
      <c r="T162" s="29">
        <v>13</v>
      </c>
      <c r="U162" s="29">
        <v>25</v>
      </c>
      <c r="V162" s="29">
        <v>29</v>
      </c>
      <c r="W162" s="29">
        <v>26</v>
      </c>
      <c r="X162" s="29">
        <v>15</v>
      </c>
      <c r="Y162" s="29">
        <v>19</v>
      </c>
      <c r="Z162" s="29">
        <v>27</v>
      </c>
      <c r="AA162" s="29">
        <v>10</v>
      </c>
      <c r="AB162" s="29">
        <v>1110000</v>
      </c>
      <c r="AC162" s="6"/>
      <c r="AD162" s="6"/>
      <c r="AE162" s="6"/>
      <c r="AF162" s="20"/>
      <c r="AH162" s="28" t="s">
        <v>32</v>
      </c>
      <c r="AI162" s="29">
        <v>3</v>
      </c>
      <c r="AJ162" s="29">
        <v>13</v>
      </c>
      <c r="AK162" s="29">
        <v>27</v>
      </c>
      <c r="AL162" s="29">
        <v>7</v>
      </c>
      <c r="AM162" s="29">
        <v>6</v>
      </c>
      <c r="AN162" s="29">
        <v>17</v>
      </c>
      <c r="AO162" s="29">
        <v>20</v>
      </c>
      <c r="AP162" s="29">
        <v>6</v>
      </c>
      <c r="AQ162" s="29">
        <v>5</v>
      </c>
      <c r="AR162" s="29">
        <v>1</v>
      </c>
      <c r="AS162" s="29">
        <v>14</v>
      </c>
      <c r="AT162" s="29">
        <v>5</v>
      </c>
      <c r="AU162" s="29">
        <v>12</v>
      </c>
      <c r="AV162" s="29">
        <v>23</v>
      </c>
      <c r="AW162" s="29">
        <v>25</v>
      </c>
      <c r="AX162" s="29">
        <v>19</v>
      </c>
      <c r="AY162" s="29">
        <v>17</v>
      </c>
      <c r="AZ162" s="29">
        <v>28</v>
      </c>
      <c r="BA162" s="29">
        <v>17</v>
      </c>
      <c r="BB162" s="29">
        <v>5</v>
      </c>
      <c r="BC162" s="29">
        <v>1</v>
      </c>
      <c r="BD162" s="29">
        <v>4</v>
      </c>
      <c r="BE162" s="29">
        <v>15</v>
      </c>
      <c r="BF162" s="29">
        <v>11</v>
      </c>
      <c r="BG162" s="29">
        <v>3</v>
      </c>
      <c r="BH162" s="29">
        <v>20</v>
      </c>
      <c r="BI162" s="29">
        <v>1110000</v>
      </c>
      <c r="BJ162" s="6"/>
      <c r="BK162" s="6"/>
      <c r="BL162" s="6"/>
      <c r="BM162" s="44"/>
    </row>
    <row r="163" spans="1:65" ht="15" thickBot="1" x14ac:dyDescent="0.35">
      <c r="A163" s="28" t="s">
        <v>33</v>
      </c>
      <c r="B163" s="29">
        <v>25</v>
      </c>
      <c r="C163" s="29">
        <v>15</v>
      </c>
      <c r="D163" s="29">
        <v>12</v>
      </c>
      <c r="E163" s="29">
        <v>18</v>
      </c>
      <c r="F163" s="29">
        <v>18</v>
      </c>
      <c r="G163" s="29">
        <v>14</v>
      </c>
      <c r="H163" s="29">
        <v>15</v>
      </c>
      <c r="I163" s="29">
        <v>20</v>
      </c>
      <c r="J163" s="29">
        <v>23</v>
      </c>
      <c r="K163" s="29">
        <v>23</v>
      </c>
      <c r="L163" s="29">
        <v>21</v>
      </c>
      <c r="M163" s="29">
        <v>27</v>
      </c>
      <c r="N163" s="29">
        <v>20</v>
      </c>
      <c r="O163" s="29">
        <v>12</v>
      </c>
      <c r="P163" s="29">
        <v>11</v>
      </c>
      <c r="Q163" s="29">
        <v>20</v>
      </c>
      <c r="R163" s="29">
        <v>17</v>
      </c>
      <c r="S163" s="29">
        <v>11</v>
      </c>
      <c r="T163" s="29">
        <v>19</v>
      </c>
      <c r="U163" s="29">
        <v>18</v>
      </c>
      <c r="V163" s="29">
        <v>25</v>
      </c>
      <c r="W163" s="29">
        <v>15</v>
      </c>
      <c r="X163" s="29">
        <v>25</v>
      </c>
      <c r="Y163" s="29">
        <v>17</v>
      </c>
      <c r="Z163" s="29">
        <v>25</v>
      </c>
      <c r="AA163" s="29">
        <v>8</v>
      </c>
      <c r="AB163" s="29">
        <v>1270000</v>
      </c>
      <c r="AC163" s="6"/>
      <c r="AD163" s="6"/>
      <c r="AE163" s="6"/>
      <c r="AF163" s="20"/>
      <c r="AH163" s="28" t="s">
        <v>33</v>
      </c>
      <c r="AI163" s="29">
        <v>5</v>
      </c>
      <c r="AJ163" s="29">
        <v>15</v>
      </c>
      <c r="AK163" s="29">
        <v>18</v>
      </c>
      <c r="AL163" s="29">
        <v>12</v>
      </c>
      <c r="AM163" s="29">
        <v>12</v>
      </c>
      <c r="AN163" s="29">
        <v>16</v>
      </c>
      <c r="AO163" s="29">
        <v>15</v>
      </c>
      <c r="AP163" s="29">
        <v>10</v>
      </c>
      <c r="AQ163" s="29">
        <v>7</v>
      </c>
      <c r="AR163" s="29">
        <v>7</v>
      </c>
      <c r="AS163" s="29">
        <v>9</v>
      </c>
      <c r="AT163" s="29">
        <v>3</v>
      </c>
      <c r="AU163" s="29">
        <v>10</v>
      </c>
      <c r="AV163" s="29">
        <v>18</v>
      </c>
      <c r="AW163" s="29">
        <v>19</v>
      </c>
      <c r="AX163" s="29">
        <v>10</v>
      </c>
      <c r="AY163" s="29">
        <v>13</v>
      </c>
      <c r="AZ163" s="29">
        <v>19</v>
      </c>
      <c r="BA163" s="29">
        <v>11</v>
      </c>
      <c r="BB163" s="29">
        <v>12</v>
      </c>
      <c r="BC163" s="29">
        <v>5</v>
      </c>
      <c r="BD163" s="29">
        <v>15</v>
      </c>
      <c r="BE163" s="29">
        <v>5</v>
      </c>
      <c r="BF163" s="29">
        <v>13</v>
      </c>
      <c r="BG163" s="29">
        <v>5</v>
      </c>
      <c r="BH163" s="29">
        <v>22</v>
      </c>
      <c r="BI163" s="29">
        <v>1270000</v>
      </c>
      <c r="BJ163" s="6"/>
      <c r="BK163" s="6"/>
      <c r="BL163" s="6"/>
      <c r="BM163" s="44"/>
    </row>
    <row r="164" spans="1:65" ht="15" thickBot="1" x14ac:dyDescent="0.35">
      <c r="A164" s="28" t="s">
        <v>34</v>
      </c>
      <c r="B164" s="29">
        <v>29</v>
      </c>
      <c r="C164" s="29">
        <v>18</v>
      </c>
      <c r="D164" s="29">
        <v>5</v>
      </c>
      <c r="E164" s="29">
        <v>22</v>
      </c>
      <c r="F164" s="29">
        <v>20</v>
      </c>
      <c r="G164" s="29">
        <v>27</v>
      </c>
      <c r="H164" s="29">
        <v>28</v>
      </c>
      <c r="I164" s="29">
        <v>28</v>
      </c>
      <c r="J164" s="29">
        <v>28</v>
      </c>
      <c r="K164" s="29">
        <v>22</v>
      </c>
      <c r="L164" s="29">
        <v>8</v>
      </c>
      <c r="M164" s="29">
        <v>20</v>
      </c>
      <c r="N164" s="29">
        <v>28</v>
      </c>
      <c r="O164" s="29">
        <v>29</v>
      </c>
      <c r="P164" s="29">
        <v>22</v>
      </c>
      <c r="Q164" s="29">
        <v>19</v>
      </c>
      <c r="R164" s="29">
        <v>29</v>
      </c>
      <c r="S164" s="29">
        <v>22</v>
      </c>
      <c r="T164" s="29">
        <v>25</v>
      </c>
      <c r="U164" s="29">
        <v>5</v>
      </c>
      <c r="V164" s="29">
        <v>27</v>
      </c>
      <c r="W164" s="29">
        <v>14</v>
      </c>
      <c r="X164" s="29">
        <v>8</v>
      </c>
      <c r="Y164" s="29">
        <v>24</v>
      </c>
      <c r="Z164" s="29">
        <v>1</v>
      </c>
      <c r="AA164" s="29">
        <v>19</v>
      </c>
      <c r="AB164" s="29">
        <v>837000</v>
      </c>
      <c r="AC164" s="6"/>
      <c r="AD164" s="6"/>
      <c r="AE164" s="6"/>
      <c r="AF164" s="20"/>
      <c r="AH164" s="28" t="s">
        <v>34</v>
      </c>
      <c r="AI164" s="29">
        <v>1</v>
      </c>
      <c r="AJ164" s="29">
        <v>12</v>
      </c>
      <c r="AK164" s="29">
        <v>25</v>
      </c>
      <c r="AL164" s="29">
        <v>8</v>
      </c>
      <c r="AM164" s="29">
        <v>10</v>
      </c>
      <c r="AN164" s="29">
        <v>3</v>
      </c>
      <c r="AO164" s="29">
        <v>2</v>
      </c>
      <c r="AP164" s="29">
        <v>2</v>
      </c>
      <c r="AQ164" s="29">
        <v>2</v>
      </c>
      <c r="AR164" s="29">
        <v>8</v>
      </c>
      <c r="AS164" s="29">
        <v>22</v>
      </c>
      <c r="AT164" s="29">
        <v>10</v>
      </c>
      <c r="AU164" s="29">
        <v>2</v>
      </c>
      <c r="AV164" s="29">
        <v>1</v>
      </c>
      <c r="AW164" s="29">
        <v>8</v>
      </c>
      <c r="AX164" s="29">
        <v>11</v>
      </c>
      <c r="AY164" s="29">
        <v>1</v>
      </c>
      <c r="AZ164" s="29">
        <v>8</v>
      </c>
      <c r="BA164" s="29">
        <v>5</v>
      </c>
      <c r="BB164" s="29">
        <v>25</v>
      </c>
      <c r="BC164" s="29">
        <v>3</v>
      </c>
      <c r="BD164" s="29">
        <v>16</v>
      </c>
      <c r="BE164" s="29">
        <v>22</v>
      </c>
      <c r="BF164" s="29">
        <v>6</v>
      </c>
      <c r="BG164" s="29">
        <v>29</v>
      </c>
      <c r="BH164" s="29">
        <v>11</v>
      </c>
      <c r="BI164" s="29">
        <v>837000</v>
      </c>
      <c r="BJ164" s="6"/>
      <c r="BK164" s="6"/>
      <c r="BL164" s="6"/>
      <c r="BM164" s="44"/>
    </row>
    <row r="165" spans="1:65" ht="15" thickBot="1" x14ac:dyDescent="0.35">
      <c r="A165" s="28" t="s">
        <v>35</v>
      </c>
      <c r="B165" s="29">
        <v>26</v>
      </c>
      <c r="C165" s="29">
        <v>20</v>
      </c>
      <c r="D165" s="29">
        <v>29</v>
      </c>
      <c r="E165" s="29">
        <v>24</v>
      </c>
      <c r="F165" s="29">
        <v>26</v>
      </c>
      <c r="G165" s="29">
        <v>23</v>
      </c>
      <c r="H165" s="29">
        <v>21</v>
      </c>
      <c r="I165" s="29">
        <v>25</v>
      </c>
      <c r="J165" s="29">
        <v>27</v>
      </c>
      <c r="K165" s="29">
        <v>28</v>
      </c>
      <c r="L165" s="29">
        <v>19</v>
      </c>
      <c r="M165" s="29">
        <v>7</v>
      </c>
      <c r="N165" s="29">
        <v>29</v>
      </c>
      <c r="O165" s="29">
        <v>6</v>
      </c>
      <c r="P165" s="29">
        <v>26</v>
      </c>
      <c r="Q165" s="29">
        <v>29</v>
      </c>
      <c r="R165" s="29">
        <v>27</v>
      </c>
      <c r="S165" s="29">
        <v>6</v>
      </c>
      <c r="T165" s="29">
        <v>29</v>
      </c>
      <c r="U165" s="29">
        <v>15</v>
      </c>
      <c r="V165" s="29">
        <v>20</v>
      </c>
      <c r="W165" s="29">
        <v>29</v>
      </c>
      <c r="X165" s="29">
        <v>19</v>
      </c>
      <c r="Y165" s="29">
        <v>29</v>
      </c>
      <c r="Z165" s="29">
        <v>14</v>
      </c>
      <c r="AA165" s="29">
        <v>26</v>
      </c>
      <c r="AB165" s="29">
        <v>469000</v>
      </c>
      <c r="AC165" s="6"/>
      <c r="AD165" s="6"/>
      <c r="AE165" s="6"/>
      <c r="AF165" s="20"/>
      <c r="AH165" s="28" t="s">
        <v>35</v>
      </c>
      <c r="AI165" s="29">
        <v>4</v>
      </c>
      <c r="AJ165" s="29">
        <v>10</v>
      </c>
      <c r="AK165" s="29">
        <v>1</v>
      </c>
      <c r="AL165" s="29">
        <v>6</v>
      </c>
      <c r="AM165" s="29">
        <v>4</v>
      </c>
      <c r="AN165" s="29">
        <v>7</v>
      </c>
      <c r="AO165" s="29">
        <v>9</v>
      </c>
      <c r="AP165" s="29">
        <v>5</v>
      </c>
      <c r="AQ165" s="29">
        <v>3</v>
      </c>
      <c r="AR165" s="29">
        <v>2</v>
      </c>
      <c r="AS165" s="29">
        <v>11</v>
      </c>
      <c r="AT165" s="29">
        <v>23</v>
      </c>
      <c r="AU165" s="29">
        <v>1</v>
      </c>
      <c r="AV165" s="29">
        <v>24</v>
      </c>
      <c r="AW165" s="29">
        <v>4</v>
      </c>
      <c r="AX165" s="29">
        <v>1</v>
      </c>
      <c r="AY165" s="29">
        <v>3</v>
      </c>
      <c r="AZ165" s="29">
        <v>24</v>
      </c>
      <c r="BA165" s="29">
        <v>1</v>
      </c>
      <c r="BB165" s="29">
        <v>15</v>
      </c>
      <c r="BC165" s="29">
        <v>10</v>
      </c>
      <c r="BD165" s="29">
        <v>1</v>
      </c>
      <c r="BE165" s="29">
        <v>11</v>
      </c>
      <c r="BF165" s="29">
        <v>1</v>
      </c>
      <c r="BG165" s="29">
        <v>16</v>
      </c>
      <c r="BH165" s="29">
        <v>4</v>
      </c>
      <c r="BI165" s="29">
        <v>469000</v>
      </c>
      <c r="BJ165" s="6"/>
      <c r="BK165" s="6"/>
      <c r="BL165" s="6"/>
      <c r="BM165" s="44"/>
    </row>
    <row r="166" spans="1:65" ht="15" thickBot="1" x14ac:dyDescent="0.35">
      <c r="A166" s="28" t="s">
        <v>36</v>
      </c>
      <c r="B166" s="29">
        <v>23</v>
      </c>
      <c r="C166" s="29">
        <v>28</v>
      </c>
      <c r="D166" s="29">
        <v>1</v>
      </c>
      <c r="E166" s="29">
        <v>26</v>
      </c>
      <c r="F166" s="29">
        <v>25</v>
      </c>
      <c r="G166" s="29">
        <v>20</v>
      </c>
      <c r="H166" s="29">
        <v>9</v>
      </c>
      <c r="I166" s="29">
        <v>22</v>
      </c>
      <c r="J166" s="29">
        <v>11</v>
      </c>
      <c r="K166" s="29">
        <v>3</v>
      </c>
      <c r="L166" s="29">
        <v>14</v>
      </c>
      <c r="M166" s="29">
        <v>19</v>
      </c>
      <c r="N166" s="29">
        <v>23</v>
      </c>
      <c r="O166" s="29">
        <v>4</v>
      </c>
      <c r="P166" s="29">
        <v>21</v>
      </c>
      <c r="Q166" s="29">
        <v>28</v>
      </c>
      <c r="R166" s="29">
        <v>15</v>
      </c>
      <c r="S166" s="29">
        <v>7</v>
      </c>
      <c r="T166" s="29">
        <v>11</v>
      </c>
      <c r="U166" s="29">
        <v>22</v>
      </c>
      <c r="V166" s="29">
        <v>14</v>
      </c>
      <c r="W166" s="29">
        <v>27</v>
      </c>
      <c r="X166" s="29">
        <v>9</v>
      </c>
      <c r="Y166" s="29">
        <v>20</v>
      </c>
      <c r="Z166" s="29">
        <v>17</v>
      </c>
      <c r="AA166" s="29">
        <v>1</v>
      </c>
      <c r="AB166" s="29">
        <v>867000</v>
      </c>
      <c r="AC166" s="6"/>
      <c r="AD166" s="6"/>
      <c r="AE166" s="6"/>
      <c r="AF166" s="20"/>
      <c r="AH166" s="28" t="s">
        <v>36</v>
      </c>
      <c r="AI166" s="29">
        <v>7</v>
      </c>
      <c r="AJ166" s="29">
        <v>2</v>
      </c>
      <c r="AK166" s="29">
        <v>29</v>
      </c>
      <c r="AL166" s="29">
        <v>4</v>
      </c>
      <c r="AM166" s="29">
        <v>5</v>
      </c>
      <c r="AN166" s="29">
        <v>10</v>
      </c>
      <c r="AO166" s="29">
        <v>21</v>
      </c>
      <c r="AP166" s="29">
        <v>8</v>
      </c>
      <c r="AQ166" s="29">
        <v>19</v>
      </c>
      <c r="AR166" s="29">
        <v>27</v>
      </c>
      <c r="AS166" s="29">
        <v>16</v>
      </c>
      <c r="AT166" s="29">
        <v>11</v>
      </c>
      <c r="AU166" s="29">
        <v>7</v>
      </c>
      <c r="AV166" s="29">
        <v>26</v>
      </c>
      <c r="AW166" s="29">
        <v>9</v>
      </c>
      <c r="AX166" s="29">
        <v>2</v>
      </c>
      <c r="AY166" s="29">
        <v>15</v>
      </c>
      <c r="AZ166" s="29">
        <v>23</v>
      </c>
      <c r="BA166" s="29">
        <v>19</v>
      </c>
      <c r="BB166" s="29">
        <v>8</v>
      </c>
      <c r="BC166" s="29">
        <v>16</v>
      </c>
      <c r="BD166" s="29">
        <v>3</v>
      </c>
      <c r="BE166" s="29">
        <v>21</v>
      </c>
      <c r="BF166" s="29">
        <v>10</v>
      </c>
      <c r="BG166" s="29">
        <v>13</v>
      </c>
      <c r="BH166" s="29">
        <v>29</v>
      </c>
      <c r="BI166" s="29">
        <v>867000</v>
      </c>
      <c r="BJ166" s="6"/>
      <c r="BK166" s="6"/>
      <c r="BL166" s="6"/>
      <c r="BM166" s="44"/>
    </row>
    <row r="167" spans="1:65" ht="15" thickBot="1" x14ac:dyDescent="0.35">
      <c r="A167" s="28" t="s">
        <v>37</v>
      </c>
      <c r="B167" s="29">
        <v>28</v>
      </c>
      <c r="C167" s="29">
        <v>24</v>
      </c>
      <c r="D167" s="29">
        <v>9</v>
      </c>
      <c r="E167" s="29">
        <v>25</v>
      </c>
      <c r="F167" s="29">
        <v>23</v>
      </c>
      <c r="G167" s="29">
        <v>24</v>
      </c>
      <c r="H167" s="29">
        <v>22</v>
      </c>
      <c r="I167" s="29">
        <v>27</v>
      </c>
      <c r="J167" s="29">
        <v>24</v>
      </c>
      <c r="K167" s="29">
        <v>18</v>
      </c>
      <c r="L167" s="29">
        <v>11</v>
      </c>
      <c r="M167" s="29">
        <v>16</v>
      </c>
      <c r="N167" s="29">
        <v>27</v>
      </c>
      <c r="O167" s="29">
        <v>15</v>
      </c>
      <c r="P167" s="29">
        <v>23</v>
      </c>
      <c r="Q167" s="29">
        <v>25</v>
      </c>
      <c r="R167" s="29">
        <v>26</v>
      </c>
      <c r="S167" s="29">
        <v>14</v>
      </c>
      <c r="T167" s="29">
        <v>26</v>
      </c>
      <c r="U167" s="29">
        <v>11</v>
      </c>
      <c r="V167" s="29">
        <v>24</v>
      </c>
      <c r="W167" s="29">
        <v>23</v>
      </c>
      <c r="X167" s="29">
        <v>11</v>
      </c>
      <c r="Y167" s="29">
        <v>28</v>
      </c>
      <c r="Z167" s="29">
        <v>4</v>
      </c>
      <c r="AA167" s="29">
        <v>9</v>
      </c>
      <c r="AB167" s="29">
        <v>751000</v>
      </c>
      <c r="AC167" s="6"/>
      <c r="AD167" s="6"/>
      <c r="AE167" s="6"/>
      <c r="AF167" s="20"/>
      <c r="AH167" s="28" t="s">
        <v>37</v>
      </c>
      <c r="AI167" s="29">
        <v>2</v>
      </c>
      <c r="AJ167" s="29">
        <v>6</v>
      </c>
      <c r="AK167" s="29">
        <v>21</v>
      </c>
      <c r="AL167" s="29">
        <v>5</v>
      </c>
      <c r="AM167" s="29">
        <v>7</v>
      </c>
      <c r="AN167" s="29">
        <v>6</v>
      </c>
      <c r="AO167" s="29">
        <v>8</v>
      </c>
      <c r="AP167" s="29">
        <v>3</v>
      </c>
      <c r="AQ167" s="29">
        <v>6</v>
      </c>
      <c r="AR167" s="29">
        <v>12</v>
      </c>
      <c r="AS167" s="29">
        <v>19</v>
      </c>
      <c r="AT167" s="29">
        <v>14</v>
      </c>
      <c r="AU167" s="29">
        <v>3</v>
      </c>
      <c r="AV167" s="29">
        <v>15</v>
      </c>
      <c r="AW167" s="29">
        <v>7</v>
      </c>
      <c r="AX167" s="29">
        <v>5</v>
      </c>
      <c r="AY167" s="29">
        <v>4</v>
      </c>
      <c r="AZ167" s="29">
        <v>16</v>
      </c>
      <c r="BA167" s="29">
        <v>4</v>
      </c>
      <c r="BB167" s="29">
        <v>19</v>
      </c>
      <c r="BC167" s="29">
        <v>6</v>
      </c>
      <c r="BD167" s="29">
        <v>7</v>
      </c>
      <c r="BE167" s="29">
        <v>19</v>
      </c>
      <c r="BF167" s="29">
        <v>2</v>
      </c>
      <c r="BG167" s="29">
        <v>26</v>
      </c>
      <c r="BH167" s="29">
        <v>21</v>
      </c>
      <c r="BI167" s="29">
        <v>751000</v>
      </c>
      <c r="BJ167" s="6"/>
      <c r="BK167" s="6"/>
      <c r="BL167" s="6"/>
      <c r="BM167" s="44"/>
    </row>
    <row r="168" spans="1:65" ht="15" thickBot="1" x14ac:dyDescent="0.35">
      <c r="A168" s="28" t="s">
        <v>38</v>
      </c>
      <c r="B168" s="29">
        <v>8</v>
      </c>
      <c r="C168" s="29">
        <v>6</v>
      </c>
      <c r="D168" s="29">
        <v>18</v>
      </c>
      <c r="E168" s="29">
        <v>5</v>
      </c>
      <c r="F168" s="29">
        <v>1</v>
      </c>
      <c r="G168" s="29">
        <v>5</v>
      </c>
      <c r="H168" s="29">
        <v>5</v>
      </c>
      <c r="I168" s="29">
        <v>4</v>
      </c>
      <c r="J168" s="29">
        <v>7</v>
      </c>
      <c r="K168" s="29">
        <v>12</v>
      </c>
      <c r="L168" s="29">
        <v>3</v>
      </c>
      <c r="M168" s="29">
        <v>1</v>
      </c>
      <c r="N168" s="29">
        <v>1</v>
      </c>
      <c r="O168" s="29">
        <v>9</v>
      </c>
      <c r="P168" s="29">
        <v>19</v>
      </c>
      <c r="Q168" s="29">
        <v>1</v>
      </c>
      <c r="R168" s="29">
        <v>9</v>
      </c>
      <c r="S168" s="29">
        <v>17</v>
      </c>
      <c r="T168" s="29">
        <v>1</v>
      </c>
      <c r="U168" s="29">
        <v>23</v>
      </c>
      <c r="V168" s="29">
        <v>4</v>
      </c>
      <c r="W168" s="29">
        <v>7</v>
      </c>
      <c r="X168" s="29">
        <v>3</v>
      </c>
      <c r="Y168" s="29">
        <v>3</v>
      </c>
      <c r="Z168" s="29">
        <v>3</v>
      </c>
      <c r="AA168" s="29">
        <v>18</v>
      </c>
      <c r="AB168" s="29">
        <v>1095000</v>
      </c>
      <c r="AC168" s="6"/>
      <c r="AD168" s="6"/>
      <c r="AE168" s="6"/>
      <c r="AF168" s="20"/>
      <c r="AH168" s="28" t="s">
        <v>38</v>
      </c>
      <c r="AI168" s="29">
        <v>22</v>
      </c>
      <c r="AJ168" s="29">
        <v>24</v>
      </c>
      <c r="AK168" s="29">
        <v>12</v>
      </c>
      <c r="AL168" s="29">
        <v>25</v>
      </c>
      <c r="AM168" s="29">
        <v>29</v>
      </c>
      <c r="AN168" s="29">
        <v>25</v>
      </c>
      <c r="AO168" s="29">
        <v>25</v>
      </c>
      <c r="AP168" s="29">
        <v>26</v>
      </c>
      <c r="AQ168" s="29">
        <v>23</v>
      </c>
      <c r="AR168" s="29">
        <v>18</v>
      </c>
      <c r="AS168" s="29">
        <v>27</v>
      </c>
      <c r="AT168" s="29">
        <v>29</v>
      </c>
      <c r="AU168" s="29">
        <v>29</v>
      </c>
      <c r="AV168" s="29">
        <v>21</v>
      </c>
      <c r="AW168" s="29">
        <v>11</v>
      </c>
      <c r="AX168" s="29">
        <v>29</v>
      </c>
      <c r="AY168" s="29">
        <v>21</v>
      </c>
      <c r="AZ168" s="29">
        <v>13</v>
      </c>
      <c r="BA168" s="29">
        <v>29</v>
      </c>
      <c r="BB168" s="29">
        <v>7</v>
      </c>
      <c r="BC168" s="29">
        <v>26</v>
      </c>
      <c r="BD168" s="29">
        <v>23</v>
      </c>
      <c r="BE168" s="29">
        <v>27</v>
      </c>
      <c r="BF168" s="29">
        <v>27</v>
      </c>
      <c r="BG168" s="29">
        <v>27</v>
      </c>
      <c r="BH168" s="29">
        <v>12</v>
      </c>
      <c r="BI168" s="29">
        <v>1095000</v>
      </c>
      <c r="BJ168" s="6"/>
      <c r="BK168" s="6"/>
      <c r="BL168" s="6"/>
      <c r="BM168" s="44"/>
    </row>
    <row r="169" spans="1:65" ht="15" thickBot="1" x14ac:dyDescent="0.35">
      <c r="A169" s="28" t="s">
        <v>39</v>
      </c>
      <c r="B169" s="29">
        <v>18</v>
      </c>
      <c r="C169" s="29">
        <v>3</v>
      </c>
      <c r="D169" s="29">
        <v>28</v>
      </c>
      <c r="E169" s="29">
        <v>19</v>
      </c>
      <c r="F169" s="29">
        <v>17</v>
      </c>
      <c r="G169" s="29">
        <v>19</v>
      </c>
      <c r="H169" s="29">
        <v>11</v>
      </c>
      <c r="I169" s="29">
        <v>10</v>
      </c>
      <c r="J169" s="29">
        <v>17</v>
      </c>
      <c r="K169" s="29">
        <v>7</v>
      </c>
      <c r="L169" s="29">
        <v>26</v>
      </c>
      <c r="M169" s="29">
        <v>4</v>
      </c>
      <c r="N169" s="29">
        <v>25</v>
      </c>
      <c r="O169" s="29">
        <v>28</v>
      </c>
      <c r="P169" s="29">
        <v>24</v>
      </c>
      <c r="Q169" s="29">
        <v>7</v>
      </c>
      <c r="R169" s="29">
        <v>19</v>
      </c>
      <c r="S169" s="29">
        <v>28</v>
      </c>
      <c r="T169" s="29">
        <v>14</v>
      </c>
      <c r="U169" s="29">
        <v>3</v>
      </c>
      <c r="V169" s="29">
        <v>12</v>
      </c>
      <c r="W169" s="29">
        <v>21</v>
      </c>
      <c r="X169" s="29">
        <v>1</v>
      </c>
      <c r="Y169" s="29">
        <v>12</v>
      </c>
      <c r="Z169" s="29">
        <v>24</v>
      </c>
      <c r="AA169" s="29">
        <v>25</v>
      </c>
      <c r="AB169" s="29">
        <v>645000</v>
      </c>
      <c r="AC169" s="6"/>
      <c r="AD169" s="6"/>
      <c r="AE169" s="6"/>
      <c r="AF169" s="20"/>
      <c r="AH169" s="28" t="s">
        <v>39</v>
      </c>
      <c r="AI169" s="29">
        <v>12</v>
      </c>
      <c r="AJ169" s="29">
        <v>27</v>
      </c>
      <c r="AK169" s="29">
        <v>2</v>
      </c>
      <c r="AL169" s="29">
        <v>11</v>
      </c>
      <c r="AM169" s="29">
        <v>13</v>
      </c>
      <c r="AN169" s="29">
        <v>11</v>
      </c>
      <c r="AO169" s="29">
        <v>19</v>
      </c>
      <c r="AP169" s="29">
        <v>20</v>
      </c>
      <c r="AQ169" s="29">
        <v>13</v>
      </c>
      <c r="AR169" s="29">
        <v>23</v>
      </c>
      <c r="AS169" s="29">
        <v>4</v>
      </c>
      <c r="AT169" s="29">
        <v>26</v>
      </c>
      <c r="AU169" s="29">
        <v>5</v>
      </c>
      <c r="AV169" s="29">
        <v>2</v>
      </c>
      <c r="AW169" s="29">
        <v>6</v>
      </c>
      <c r="AX169" s="29">
        <v>23</v>
      </c>
      <c r="AY169" s="29">
        <v>11</v>
      </c>
      <c r="AZ169" s="29">
        <v>2</v>
      </c>
      <c r="BA169" s="29">
        <v>16</v>
      </c>
      <c r="BB169" s="29">
        <v>27</v>
      </c>
      <c r="BC169" s="29">
        <v>18</v>
      </c>
      <c r="BD169" s="29">
        <v>9</v>
      </c>
      <c r="BE169" s="29">
        <v>29</v>
      </c>
      <c r="BF169" s="29">
        <v>18</v>
      </c>
      <c r="BG169" s="29">
        <v>6</v>
      </c>
      <c r="BH169" s="29">
        <v>5</v>
      </c>
      <c r="BI169" s="29">
        <v>645000</v>
      </c>
      <c r="BJ169" s="6"/>
      <c r="BK169" s="6"/>
      <c r="BL169" s="6"/>
      <c r="BM169" s="44"/>
    </row>
    <row r="170" spans="1:65" ht="15" thickBot="1" x14ac:dyDescent="0.35">
      <c r="A170" s="28" t="s">
        <v>40</v>
      </c>
      <c r="B170" s="29">
        <v>13</v>
      </c>
      <c r="C170" s="29">
        <v>22</v>
      </c>
      <c r="D170" s="29">
        <v>7</v>
      </c>
      <c r="E170" s="29">
        <v>7</v>
      </c>
      <c r="F170" s="29">
        <v>6</v>
      </c>
      <c r="G170" s="29">
        <v>10</v>
      </c>
      <c r="H170" s="29">
        <v>18</v>
      </c>
      <c r="I170" s="29">
        <v>16</v>
      </c>
      <c r="J170" s="29">
        <v>14</v>
      </c>
      <c r="K170" s="29">
        <v>6</v>
      </c>
      <c r="L170" s="29">
        <v>22</v>
      </c>
      <c r="M170" s="29">
        <v>18</v>
      </c>
      <c r="N170" s="29">
        <v>22</v>
      </c>
      <c r="O170" s="29">
        <v>25</v>
      </c>
      <c r="P170" s="29">
        <v>7</v>
      </c>
      <c r="Q170" s="29">
        <v>22</v>
      </c>
      <c r="R170" s="29">
        <v>20</v>
      </c>
      <c r="S170" s="29">
        <v>21</v>
      </c>
      <c r="T170" s="29">
        <v>9</v>
      </c>
      <c r="U170" s="29">
        <v>24</v>
      </c>
      <c r="V170" s="29">
        <v>17</v>
      </c>
      <c r="W170" s="29">
        <v>24</v>
      </c>
      <c r="X170" s="29">
        <v>27</v>
      </c>
      <c r="Y170" s="29">
        <v>27</v>
      </c>
      <c r="Z170" s="29">
        <v>23</v>
      </c>
      <c r="AA170" s="29">
        <v>27</v>
      </c>
      <c r="AB170" s="29">
        <v>1538000</v>
      </c>
      <c r="AC170" s="6"/>
      <c r="AD170" s="6"/>
      <c r="AE170" s="6"/>
      <c r="AF170" s="20"/>
      <c r="AH170" s="28" t="s">
        <v>40</v>
      </c>
      <c r="AI170" s="29">
        <v>17</v>
      </c>
      <c r="AJ170" s="29">
        <v>8</v>
      </c>
      <c r="AK170" s="29">
        <v>23</v>
      </c>
      <c r="AL170" s="29">
        <v>23</v>
      </c>
      <c r="AM170" s="29">
        <v>24</v>
      </c>
      <c r="AN170" s="29">
        <v>20</v>
      </c>
      <c r="AO170" s="29">
        <v>12</v>
      </c>
      <c r="AP170" s="29">
        <v>14</v>
      </c>
      <c r="AQ170" s="29">
        <v>16</v>
      </c>
      <c r="AR170" s="29">
        <v>24</v>
      </c>
      <c r="AS170" s="29">
        <v>8</v>
      </c>
      <c r="AT170" s="29">
        <v>12</v>
      </c>
      <c r="AU170" s="29">
        <v>8</v>
      </c>
      <c r="AV170" s="29">
        <v>5</v>
      </c>
      <c r="AW170" s="29">
        <v>23</v>
      </c>
      <c r="AX170" s="29">
        <v>8</v>
      </c>
      <c r="AY170" s="29">
        <v>10</v>
      </c>
      <c r="AZ170" s="29">
        <v>9</v>
      </c>
      <c r="BA170" s="29">
        <v>21</v>
      </c>
      <c r="BB170" s="29">
        <v>6</v>
      </c>
      <c r="BC170" s="29">
        <v>13</v>
      </c>
      <c r="BD170" s="29">
        <v>6</v>
      </c>
      <c r="BE170" s="29">
        <v>3</v>
      </c>
      <c r="BF170" s="29">
        <v>3</v>
      </c>
      <c r="BG170" s="29">
        <v>7</v>
      </c>
      <c r="BH170" s="29">
        <v>3</v>
      </c>
      <c r="BI170" s="29">
        <v>1538000</v>
      </c>
      <c r="BJ170" s="6"/>
      <c r="BK170" s="6"/>
      <c r="BL170" s="6"/>
      <c r="BM170" s="44"/>
    </row>
    <row r="171" spans="1:65" ht="15" thickBot="1" x14ac:dyDescent="0.35">
      <c r="A171" s="28" t="s">
        <v>41</v>
      </c>
      <c r="B171" s="29">
        <v>12</v>
      </c>
      <c r="C171" s="29">
        <v>7</v>
      </c>
      <c r="D171" s="29">
        <v>21</v>
      </c>
      <c r="E171" s="29">
        <v>9</v>
      </c>
      <c r="F171" s="29">
        <v>3</v>
      </c>
      <c r="G171" s="29">
        <v>11</v>
      </c>
      <c r="H171" s="29">
        <v>8</v>
      </c>
      <c r="I171" s="29">
        <v>7</v>
      </c>
      <c r="J171" s="29">
        <v>9</v>
      </c>
      <c r="K171" s="29">
        <v>9</v>
      </c>
      <c r="L171" s="29">
        <v>10</v>
      </c>
      <c r="M171" s="29">
        <v>3</v>
      </c>
      <c r="N171" s="29">
        <v>3</v>
      </c>
      <c r="O171" s="29">
        <v>18</v>
      </c>
      <c r="P171" s="29">
        <v>20</v>
      </c>
      <c r="Q171" s="29">
        <v>5</v>
      </c>
      <c r="R171" s="29">
        <v>14</v>
      </c>
      <c r="S171" s="29">
        <v>20</v>
      </c>
      <c r="T171" s="29">
        <v>4</v>
      </c>
      <c r="U171" s="29">
        <v>19</v>
      </c>
      <c r="V171" s="29">
        <v>8</v>
      </c>
      <c r="W171" s="29">
        <v>17</v>
      </c>
      <c r="X171" s="29">
        <v>5</v>
      </c>
      <c r="Y171" s="29">
        <v>9</v>
      </c>
      <c r="Z171" s="29">
        <v>11</v>
      </c>
      <c r="AA171" s="29">
        <v>23</v>
      </c>
      <c r="AB171" s="29">
        <v>1051000</v>
      </c>
      <c r="AC171" s="6"/>
      <c r="AD171" s="6"/>
      <c r="AE171" s="6"/>
      <c r="AF171" s="20"/>
      <c r="AH171" s="28" t="s">
        <v>41</v>
      </c>
      <c r="AI171" s="29">
        <v>18</v>
      </c>
      <c r="AJ171" s="29">
        <v>23</v>
      </c>
      <c r="AK171" s="29">
        <v>9</v>
      </c>
      <c r="AL171" s="29">
        <v>21</v>
      </c>
      <c r="AM171" s="29">
        <v>27</v>
      </c>
      <c r="AN171" s="29">
        <v>19</v>
      </c>
      <c r="AO171" s="29">
        <v>22</v>
      </c>
      <c r="AP171" s="29">
        <v>23</v>
      </c>
      <c r="AQ171" s="29">
        <v>21</v>
      </c>
      <c r="AR171" s="29">
        <v>21</v>
      </c>
      <c r="AS171" s="29">
        <v>20</v>
      </c>
      <c r="AT171" s="29">
        <v>27</v>
      </c>
      <c r="AU171" s="29">
        <v>27</v>
      </c>
      <c r="AV171" s="29">
        <v>12</v>
      </c>
      <c r="AW171" s="29">
        <v>10</v>
      </c>
      <c r="AX171" s="29">
        <v>25</v>
      </c>
      <c r="AY171" s="29">
        <v>16</v>
      </c>
      <c r="AZ171" s="29">
        <v>10</v>
      </c>
      <c r="BA171" s="29">
        <v>26</v>
      </c>
      <c r="BB171" s="29">
        <v>11</v>
      </c>
      <c r="BC171" s="29">
        <v>22</v>
      </c>
      <c r="BD171" s="29">
        <v>13</v>
      </c>
      <c r="BE171" s="29">
        <v>25</v>
      </c>
      <c r="BF171" s="29">
        <v>21</v>
      </c>
      <c r="BG171" s="29">
        <v>19</v>
      </c>
      <c r="BH171" s="29">
        <v>7</v>
      </c>
      <c r="BI171" s="29">
        <v>1051000</v>
      </c>
      <c r="BJ171" s="6"/>
      <c r="BK171" s="6"/>
      <c r="BL171" s="6"/>
      <c r="BM171" s="44"/>
    </row>
    <row r="172" spans="1:65" ht="15" thickBot="1" x14ac:dyDescent="0.35">
      <c r="A172" s="28" t="s">
        <v>42</v>
      </c>
      <c r="B172" s="29">
        <v>20</v>
      </c>
      <c r="C172" s="29">
        <v>12</v>
      </c>
      <c r="D172" s="29">
        <v>17</v>
      </c>
      <c r="E172" s="29">
        <v>17</v>
      </c>
      <c r="F172" s="29">
        <v>12</v>
      </c>
      <c r="G172" s="29">
        <v>17</v>
      </c>
      <c r="H172" s="29">
        <v>14</v>
      </c>
      <c r="I172" s="29">
        <v>17</v>
      </c>
      <c r="J172" s="29">
        <v>20</v>
      </c>
      <c r="K172" s="29">
        <v>15</v>
      </c>
      <c r="L172" s="29">
        <v>15</v>
      </c>
      <c r="M172" s="29">
        <v>15</v>
      </c>
      <c r="N172" s="29">
        <v>21</v>
      </c>
      <c r="O172" s="29">
        <v>14</v>
      </c>
      <c r="P172" s="29">
        <v>18</v>
      </c>
      <c r="Q172" s="29">
        <v>16</v>
      </c>
      <c r="R172" s="29">
        <v>18</v>
      </c>
      <c r="S172" s="29">
        <v>15</v>
      </c>
      <c r="T172" s="29">
        <v>12</v>
      </c>
      <c r="U172" s="29">
        <v>14</v>
      </c>
      <c r="V172" s="29">
        <v>19</v>
      </c>
      <c r="W172" s="29">
        <v>18</v>
      </c>
      <c r="X172" s="29">
        <v>14</v>
      </c>
      <c r="Y172" s="29">
        <v>18</v>
      </c>
      <c r="Z172" s="29">
        <v>9</v>
      </c>
      <c r="AA172" s="29">
        <v>15</v>
      </c>
      <c r="AB172" s="29">
        <v>1030000</v>
      </c>
      <c r="AC172" s="6"/>
      <c r="AD172" s="6"/>
      <c r="AE172" s="6"/>
      <c r="AF172" s="20"/>
      <c r="AH172" s="28" t="s">
        <v>42</v>
      </c>
      <c r="AI172" s="29">
        <v>10</v>
      </c>
      <c r="AJ172" s="29">
        <v>18</v>
      </c>
      <c r="AK172" s="29">
        <v>13</v>
      </c>
      <c r="AL172" s="29">
        <v>13</v>
      </c>
      <c r="AM172" s="29">
        <v>18</v>
      </c>
      <c r="AN172" s="29">
        <v>13</v>
      </c>
      <c r="AO172" s="29">
        <v>16</v>
      </c>
      <c r="AP172" s="29">
        <v>13</v>
      </c>
      <c r="AQ172" s="29">
        <v>10</v>
      </c>
      <c r="AR172" s="29">
        <v>15</v>
      </c>
      <c r="AS172" s="29">
        <v>15</v>
      </c>
      <c r="AT172" s="29">
        <v>15</v>
      </c>
      <c r="AU172" s="29">
        <v>9</v>
      </c>
      <c r="AV172" s="29">
        <v>16</v>
      </c>
      <c r="AW172" s="29">
        <v>12</v>
      </c>
      <c r="AX172" s="29">
        <v>14</v>
      </c>
      <c r="AY172" s="29">
        <v>12</v>
      </c>
      <c r="AZ172" s="29">
        <v>15</v>
      </c>
      <c r="BA172" s="29">
        <v>18</v>
      </c>
      <c r="BB172" s="29">
        <v>16</v>
      </c>
      <c r="BC172" s="29">
        <v>11</v>
      </c>
      <c r="BD172" s="29">
        <v>12</v>
      </c>
      <c r="BE172" s="29">
        <v>16</v>
      </c>
      <c r="BF172" s="29">
        <v>12</v>
      </c>
      <c r="BG172" s="29">
        <v>21</v>
      </c>
      <c r="BH172" s="29">
        <v>15</v>
      </c>
      <c r="BI172" s="29">
        <v>1030000</v>
      </c>
      <c r="BJ172" s="6"/>
      <c r="BK172" s="6"/>
      <c r="BL172" s="6"/>
      <c r="BM172" s="44"/>
    </row>
    <row r="173" spans="1:65" ht="15" thickBot="1" x14ac:dyDescent="0.35">
      <c r="A173" s="28" t="s">
        <v>43</v>
      </c>
      <c r="B173" s="29">
        <v>15</v>
      </c>
      <c r="C173" s="29">
        <v>9</v>
      </c>
      <c r="D173" s="29">
        <v>22</v>
      </c>
      <c r="E173" s="29">
        <v>11</v>
      </c>
      <c r="F173" s="29">
        <v>9</v>
      </c>
      <c r="G173" s="29">
        <v>22</v>
      </c>
      <c r="H173" s="29">
        <v>7</v>
      </c>
      <c r="I173" s="29">
        <v>14</v>
      </c>
      <c r="J173" s="29">
        <v>4</v>
      </c>
      <c r="K173" s="29">
        <v>21</v>
      </c>
      <c r="L173" s="29">
        <v>23</v>
      </c>
      <c r="M173" s="29">
        <v>17</v>
      </c>
      <c r="N173" s="29">
        <v>15</v>
      </c>
      <c r="O173" s="29">
        <v>26</v>
      </c>
      <c r="P173" s="29">
        <v>9</v>
      </c>
      <c r="Q173" s="29">
        <v>24</v>
      </c>
      <c r="R173" s="29">
        <v>2</v>
      </c>
      <c r="S173" s="29">
        <v>8</v>
      </c>
      <c r="T173" s="29">
        <v>20</v>
      </c>
      <c r="U173" s="29">
        <v>29</v>
      </c>
      <c r="V173" s="29">
        <v>22</v>
      </c>
      <c r="W173" s="29">
        <v>19</v>
      </c>
      <c r="X173" s="29">
        <v>16</v>
      </c>
      <c r="Y173" s="29">
        <v>2</v>
      </c>
      <c r="Z173" s="29">
        <v>19</v>
      </c>
      <c r="AA173" s="29">
        <v>3</v>
      </c>
      <c r="AB173" s="29">
        <v>643000</v>
      </c>
      <c r="AC173" s="6"/>
      <c r="AD173" s="6"/>
      <c r="AE173" s="6"/>
      <c r="AF173" s="20"/>
      <c r="AH173" s="28" t="s">
        <v>43</v>
      </c>
      <c r="AI173" s="29">
        <v>15</v>
      </c>
      <c r="AJ173" s="29">
        <v>21</v>
      </c>
      <c r="AK173" s="29">
        <v>8</v>
      </c>
      <c r="AL173" s="29">
        <v>19</v>
      </c>
      <c r="AM173" s="29">
        <v>21</v>
      </c>
      <c r="AN173" s="29">
        <v>8</v>
      </c>
      <c r="AO173" s="29">
        <v>23</v>
      </c>
      <c r="AP173" s="29">
        <v>16</v>
      </c>
      <c r="AQ173" s="29">
        <v>26</v>
      </c>
      <c r="AR173" s="29">
        <v>9</v>
      </c>
      <c r="AS173" s="29">
        <v>7</v>
      </c>
      <c r="AT173" s="29">
        <v>13</v>
      </c>
      <c r="AU173" s="29">
        <v>15</v>
      </c>
      <c r="AV173" s="29">
        <v>4</v>
      </c>
      <c r="AW173" s="29">
        <v>21</v>
      </c>
      <c r="AX173" s="29">
        <v>6</v>
      </c>
      <c r="AY173" s="29">
        <v>28</v>
      </c>
      <c r="AZ173" s="29">
        <v>22</v>
      </c>
      <c r="BA173" s="29">
        <v>10</v>
      </c>
      <c r="BB173" s="29">
        <v>1</v>
      </c>
      <c r="BC173" s="29">
        <v>8</v>
      </c>
      <c r="BD173" s="29">
        <v>11</v>
      </c>
      <c r="BE173" s="29">
        <v>14</v>
      </c>
      <c r="BF173" s="29">
        <v>28</v>
      </c>
      <c r="BG173" s="29">
        <v>11</v>
      </c>
      <c r="BH173" s="29">
        <v>27</v>
      </c>
      <c r="BI173" s="29">
        <v>643000</v>
      </c>
      <c r="BJ173" s="6"/>
      <c r="BK173" s="6"/>
      <c r="BL173" s="6"/>
      <c r="BM173" s="44"/>
    </row>
    <row r="174" spans="1:65" ht="15" thickBot="1" x14ac:dyDescent="0.35">
      <c r="A174" s="28" t="s">
        <v>44</v>
      </c>
      <c r="B174" s="29">
        <v>16</v>
      </c>
      <c r="C174" s="29">
        <v>13</v>
      </c>
      <c r="D174" s="29">
        <v>24</v>
      </c>
      <c r="E174" s="29">
        <v>6</v>
      </c>
      <c r="F174" s="29">
        <v>28</v>
      </c>
      <c r="G174" s="29">
        <v>28</v>
      </c>
      <c r="H174" s="29">
        <v>26</v>
      </c>
      <c r="I174" s="29">
        <v>29</v>
      </c>
      <c r="J174" s="29">
        <v>22</v>
      </c>
      <c r="K174" s="29">
        <v>10</v>
      </c>
      <c r="L174" s="29">
        <v>28</v>
      </c>
      <c r="M174" s="29">
        <v>22</v>
      </c>
      <c r="N174" s="29">
        <v>11</v>
      </c>
      <c r="O174" s="29">
        <v>13</v>
      </c>
      <c r="P174" s="29">
        <v>2</v>
      </c>
      <c r="Q174" s="29">
        <v>10</v>
      </c>
      <c r="R174" s="29">
        <v>8</v>
      </c>
      <c r="S174" s="29">
        <v>16</v>
      </c>
      <c r="T174" s="29">
        <v>22</v>
      </c>
      <c r="U174" s="29">
        <v>2</v>
      </c>
      <c r="V174" s="29">
        <v>18</v>
      </c>
      <c r="W174" s="29">
        <v>25</v>
      </c>
      <c r="X174" s="29">
        <v>23</v>
      </c>
      <c r="Y174" s="29">
        <v>26</v>
      </c>
      <c r="Z174" s="29">
        <v>16</v>
      </c>
      <c r="AA174" s="29">
        <v>29</v>
      </c>
      <c r="AB174" s="29">
        <v>809000</v>
      </c>
      <c r="AC174" s="6"/>
      <c r="AD174" s="6"/>
      <c r="AE174" s="6"/>
      <c r="AF174" s="20"/>
      <c r="AH174" s="28" t="s">
        <v>44</v>
      </c>
      <c r="AI174" s="29">
        <v>14</v>
      </c>
      <c r="AJ174" s="29">
        <v>17</v>
      </c>
      <c r="AK174" s="29">
        <v>6</v>
      </c>
      <c r="AL174" s="29">
        <v>24</v>
      </c>
      <c r="AM174" s="29">
        <v>2</v>
      </c>
      <c r="AN174" s="29">
        <v>2</v>
      </c>
      <c r="AO174" s="29">
        <v>4</v>
      </c>
      <c r="AP174" s="29">
        <v>1</v>
      </c>
      <c r="AQ174" s="29">
        <v>8</v>
      </c>
      <c r="AR174" s="29">
        <v>20</v>
      </c>
      <c r="AS174" s="29">
        <v>2</v>
      </c>
      <c r="AT174" s="29">
        <v>8</v>
      </c>
      <c r="AU174" s="29">
        <v>19</v>
      </c>
      <c r="AV174" s="29">
        <v>17</v>
      </c>
      <c r="AW174" s="29">
        <v>28</v>
      </c>
      <c r="AX174" s="29">
        <v>20</v>
      </c>
      <c r="AY174" s="29">
        <v>22</v>
      </c>
      <c r="AZ174" s="29">
        <v>14</v>
      </c>
      <c r="BA174" s="29">
        <v>8</v>
      </c>
      <c r="BB174" s="29">
        <v>28</v>
      </c>
      <c r="BC174" s="29">
        <v>12</v>
      </c>
      <c r="BD174" s="29">
        <v>5</v>
      </c>
      <c r="BE174" s="29">
        <v>7</v>
      </c>
      <c r="BF174" s="29">
        <v>4</v>
      </c>
      <c r="BG174" s="29">
        <v>14</v>
      </c>
      <c r="BH174" s="29">
        <v>1</v>
      </c>
      <c r="BI174" s="29">
        <v>809000</v>
      </c>
      <c r="BJ174" s="6"/>
      <c r="BK174" s="6"/>
      <c r="BL174" s="6"/>
      <c r="BM174" s="44"/>
    </row>
    <row r="175" spans="1:65" ht="15" thickBot="1" x14ac:dyDescent="0.35">
      <c r="A175" s="28" t="s">
        <v>45</v>
      </c>
      <c r="B175" s="29">
        <v>21</v>
      </c>
      <c r="C175" s="29">
        <v>26</v>
      </c>
      <c r="D175" s="29">
        <v>26</v>
      </c>
      <c r="E175" s="29">
        <v>29</v>
      </c>
      <c r="F175" s="29">
        <v>22</v>
      </c>
      <c r="G175" s="29">
        <v>29</v>
      </c>
      <c r="H175" s="29">
        <v>24</v>
      </c>
      <c r="I175" s="29">
        <v>19</v>
      </c>
      <c r="J175" s="29">
        <v>13</v>
      </c>
      <c r="K175" s="29">
        <v>25</v>
      </c>
      <c r="L175" s="29">
        <v>29</v>
      </c>
      <c r="M175" s="29">
        <v>29</v>
      </c>
      <c r="N175" s="29">
        <v>17</v>
      </c>
      <c r="O175" s="29">
        <v>22</v>
      </c>
      <c r="P175" s="29">
        <v>28</v>
      </c>
      <c r="Q175" s="29">
        <v>13</v>
      </c>
      <c r="R175" s="29">
        <v>22</v>
      </c>
      <c r="S175" s="29">
        <v>27</v>
      </c>
      <c r="T175" s="29">
        <v>28</v>
      </c>
      <c r="U175" s="29">
        <v>8</v>
      </c>
      <c r="V175" s="29">
        <v>28</v>
      </c>
      <c r="W175" s="29">
        <v>28</v>
      </c>
      <c r="X175" s="29">
        <v>28</v>
      </c>
      <c r="Y175" s="29">
        <v>22</v>
      </c>
      <c r="Z175" s="29">
        <v>28</v>
      </c>
      <c r="AA175" s="29">
        <v>24</v>
      </c>
      <c r="AB175" s="29">
        <v>797000</v>
      </c>
      <c r="AC175" s="6"/>
      <c r="AD175" s="6"/>
      <c r="AE175" s="6"/>
      <c r="AF175" s="20"/>
      <c r="AH175" s="28" t="s">
        <v>45</v>
      </c>
      <c r="AI175" s="29">
        <v>9</v>
      </c>
      <c r="AJ175" s="29">
        <v>4</v>
      </c>
      <c r="AK175" s="29">
        <v>4</v>
      </c>
      <c r="AL175" s="29">
        <v>1</v>
      </c>
      <c r="AM175" s="29">
        <v>8</v>
      </c>
      <c r="AN175" s="29">
        <v>1</v>
      </c>
      <c r="AO175" s="29">
        <v>6</v>
      </c>
      <c r="AP175" s="29">
        <v>11</v>
      </c>
      <c r="AQ175" s="29">
        <v>17</v>
      </c>
      <c r="AR175" s="29">
        <v>5</v>
      </c>
      <c r="AS175" s="29">
        <v>1</v>
      </c>
      <c r="AT175" s="29">
        <v>1</v>
      </c>
      <c r="AU175" s="29">
        <v>13</v>
      </c>
      <c r="AV175" s="29">
        <v>8</v>
      </c>
      <c r="AW175" s="29">
        <v>2</v>
      </c>
      <c r="AX175" s="29">
        <v>17</v>
      </c>
      <c r="AY175" s="29">
        <v>8</v>
      </c>
      <c r="AZ175" s="29">
        <v>3</v>
      </c>
      <c r="BA175" s="29">
        <v>2</v>
      </c>
      <c r="BB175" s="29">
        <v>22</v>
      </c>
      <c r="BC175" s="29">
        <v>2</v>
      </c>
      <c r="BD175" s="29">
        <v>2</v>
      </c>
      <c r="BE175" s="29">
        <v>2</v>
      </c>
      <c r="BF175" s="29">
        <v>8</v>
      </c>
      <c r="BG175" s="29">
        <v>2</v>
      </c>
      <c r="BH175" s="29">
        <v>6</v>
      </c>
      <c r="BI175" s="29">
        <v>797000</v>
      </c>
      <c r="BJ175" s="6"/>
      <c r="BK175" s="6"/>
      <c r="BL175" s="6"/>
      <c r="BM175" s="44"/>
    </row>
    <row r="176" spans="1:65" ht="15" thickBot="1" x14ac:dyDescent="0.35">
      <c r="A176" s="28" t="s">
        <v>46</v>
      </c>
      <c r="B176" s="29">
        <v>17</v>
      </c>
      <c r="C176" s="29">
        <v>11</v>
      </c>
      <c r="D176" s="29">
        <v>23</v>
      </c>
      <c r="E176" s="29">
        <v>13</v>
      </c>
      <c r="F176" s="29">
        <v>16</v>
      </c>
      <c r="G176" s="29">
        <v>26</v>
      </c>
      <c r="H176" s="29">
        <v>13</v>
      </c>
      <c r="I176" s="29">
        <v>21</v>
      </c>
      <c r="J176" s="29">
        <v>6</v>
      </c>
      <c r="K176" s="29">
        <v>19</v>
      </c>
      <c r="L176" s="29">
        <v>27</v>
      </c>
      <c r="M176" s="29">
        <v>21</v>
      </c>
      <c r="N176" s="29">
        <v>13</v>
      </c>
      <c r="O176" s="29">
        <v>21</v>
      </c>
      <c r="P176" s="29">
        <v>12</v>
      </c>
      <c r="Q176" s="29">
        <v>17</v>
      </c>
      <c r="R176" s="29">
        <v>7</v>
      </c>
      <c r="S176" s="29">
        <v>13</v>
      </c>
      <c r="T176" s="29">
        <v>21</v>
      </c>
      <c r="U176" s="29">
        <v>21</v>
      </c>
      <c r="V176" s="29">
        <v>23</v>
      </c>
      <c r="W176" s="29">
        <v>22</v>
      </c>
      <c r="X176" s="29">
        <v>22</v>
      </c>
      <c r="Y176" s="29">
        <v>7</v>
      </c>
      <c r="Z176" s="29">
        <v>21</v>
      </c>
      <c r="AA176" s="29">
        <v>11</v>
      </c>
      <c r="AB176" s="29">
        <v>712000</v>
      </c>
      <c r="AC176" s="6"/>
      <c r="AD176" s="6"/>
      <c r="AE176" s="6"/>
      <c r="AF176" s="20"/>
      <c r="AH176" s="28" t="s">
        <v>46</v>
      </c>
      <c r="AI176" s="29">
        <v>13</v>
      </c>
      <c r="AJ176" s="29">
        <v>19</v>
      </c>
      <c r="AK176" s="29">
        <v>7</v>
      </c>
      <c r="AL176" s="29">
        <v>17</v>
      </c>
      <c r="AM176" s="29">
        <v>14</v>
      </c>
      <c r="AN176" s="29">
        <v>4</v>
      </c>
      <c r="AO176" s="29">
        <v>17</v>
      </c>
      <c r="AP176" s="29">
        <v>9</v>
      </c>
      <c r="AQ176" s="29">
        <v>24</v>
      </c>
      <c r="AR176" s="29">
        <v>11</v>
      </c>
      <c r="AS176" s="29">
        <v>3</v>
      </c>
      <c r="AT176" s="29">
        <v>9</v>
      </c>
      <c r="AU176" s="29">
        <v>17</v>
      </c>
      <c r="AV176" s="29">
        <v>9</v>
      </c>
      <c r="AW176" s="29">
        <v>18</v>
      </c>
      <c r="AX176" s="29">
        <v>13</v>
      </c>
      <c r="AY176" s="29">
        <v>23</v>
      </c>
      <c r="AZ176" s="29">
        <v>17</v>
      </c>
      <c r="BA176" s="29">
        <v>9</v>
      </c>
      <c r="BB176" s="29">
        <v>9</v>
      </c>
      <c r="BC176" s="29">
        <v>7</v>
      </c>
      <c r="BD176" s="29">
        <v>8</v>
      </c>
      <c r="BE176" s="29">
        <v>8</v>
      </c>
      <c r="BF176" s="29">
        <v>23</v>
      </c>
      <c r="BG176" s="29">
        <v>9</v>
      </c>
      <c r="BH176" s="29">
        <v>19</v>
      </c>
      <c r="BI176" s="29">
        <v>712000</v>
      </c>
      <c r="BJ176" s="6"/>
      <c r="BK176" s="6"/>
      <c r="BL176" s="6"/>
      <c r="BM176" s="44"/>
    </row>
    <row r="177" spans="1:65" ht="15" thickBot="1" x14ac:dyDescent="0.35">
      <c r="A177" s="28" t="s">
        <v>47</v>
      </c>
      <c r="B177" s="29">
        <v>1</v>
      </c>
      <c r="C177" s="29">
        <v>5</v>
      </c>
      <c r="D177" s="29">
        <v>4</v>
      </c>
      <c r="E177" s="29">
        <v>2</v>
      </c>
      <c r="F177" s="29">
        <v>7</v>
      </c>
      <c r="G177" s="29">
        <v>4</v>
      </c>
      <c r="H177" s="29">
        <v>3</v>
      </c>
      <c r="I177" s="29">
        <v>13</v>
      </c>
      <c r="J177" s="29">
        <v>1</v>
      </c>
      <c r="K177" s="29">
        <v>4</v>
      </c>
      <c r="L177" s="29">
        <v>7</v>
      </c>
      <c r="M177" s="29">
        <v>2</v>
      </c>
      <c r="N177" s="29">
        <v>2</v>
      </c>
      <c r="O177" s="29">
        <v>11</v>
      </c>
      <c r="P177" s="29">
        <v>1</v>
      </c>
      <c r="Q177" s="29">
        <v>12</v>
      </c>
      <c r="R177" s="29">
        <v>12</v>
      </c>
      <c r="S177" s="29">
        <v>1</v>
      </c>
      <c r="T177" s="29">
        <v>7</v>
      </c>
      <c r="U177" s="29">
        <v>17</v>
      </c>
      <c r="V177" s="29">
        <v>5</v>
      </c>
      <c r="W177" s="29">
        <v>1</v>
      </c>
      <c r="X177" s="29">
        <v>4</v>
      </c>
      <c r="Y177" s="29">
        <v>1</v>
      </c>
      <c r="Z177" s="29">
        <v>7</v>
      </c>
      <c r="AA177" s="29">
        <v>7</v>
      </c>
      <c r="AB177" s="29">
        <v>1460000</v>
      </c>
      <c r="AC177" s="6"/>
      <c r="AD177" s="6"/>
      <c r="AE177" s="6"/>
      <c r="AF177" s="20"/>
      <c r="AH177" s="28" t="s">
        <v>47</v>
      </c>
      <c r="AI177" s="29">
        <v>29</v>
      </c>
      <c r="AJ177" s="29">
        <v>25</v>
      </c>
      <c r="AK177" s="29">
        <v>26</v>
      </c>
      <c r="AL177" s="29">
        <v>28</v>
      </c>
      <c r="AM177" s="29">
        <v>23</v>
      </c>
      <c r="AN177" s="29">
        <v>26</v>
      </c>
      <c r="AO177" s="29">
        <v>27</v>
      </c>
      <c r="AP177" s="29">
        <v>17</v>
      </c>
      <c r="AQ177" s="29">
        <v>29</v>
      </c>
      <c r="AR177" s="29">
        <v>26</v>
      </c>
      <c r="AS177" s="29">
        <v>23</v>
      </c>
      <c r="AT177" s="29">
        <v>28</v>
      </c>
      <c r="AU177" s="29">
        <v>28</v>
      </c>
      <c r="AV177" s="29">
        <v>19</v>
      </c>
      <c r="AW177" s="29">
        <v>29</v>
      </c>
      <c r="AX177" s="29">
        <v>18</v>
      </c>
      <c r="AY177" s="29">
        <v>18</v>
      </c>
      <c r="AZ177" s="29">
        <v>29</v>
      </c>
      <c r="BA177" s="29">
        <v>23</v>
      </c>
      <c r="BB177" s="29">
        <v>13</v>
      </c>
      <c r="BC177" s="29">
        <v>25</v>
      </c>
      <c r="BD177" s="29">
        <v>29</v>
      </c>
      <c r="BE177" s="29">
        <v>26</v>
      </c>
      <c r="BF177" s="29">
        <v>29</v>
      </c>
      <c r="BG177" s="29">
        <v>23</v>
      </c>
      <c r="BH177" s="29">
        <v>23</v>
      </c>
      <c r="BI177" s="29">
        <v>1460000</v>
      </c>
      <c r="BJ177" s="6"/>
      <c r="BK177" s="6"/>
      <c r="BL177" s="6"/>
      <c r="BM177" s="44"/>
    </row>
    <row r="178" spans="1:65" ht="15" thickBot="1" x14ac:dyDescent="0.35">
      <c r="A178" s="28" t="s">
        <v>48</v>
      </c>
      <c r="B178" s="29">
        <v>14</v>
      </c>
      <c r="C178" s="29">
        <v>25</v>
      </c>
      <c r="D178" s="29">
        <v>20</v>
      </c>
      <c r="E178" s="29">
        <v>27</v>
      </c>
      <c r="F178" s="29">
        <v>27</v>
      </c>
      <c r="G178" s="29">
        <v>18</v>
      </c>
      <c r="H178" s="29">
        <v>29</v>
      </c>
      <c r="I178" s="29">
        <v>15</v>
      </c>
      <c r="J178" s="29">
        <v>29</v>
      </c>
      <c r="K178" s="29">
        <v>27</v>
      </c>
      <c r="L178" s="29">
        <v>6</v>
      </c>
      <c r="M178" s="29">
        <v>23</v>
      </c>
      <c r="N178" s="29">
        <v>14</v>
      </c>
      <c r="O178" s="29">
        <v>1</v>
      </c>
      <c r="P178" s="29">
        <v>29</v>
      </c>
      <c r="Q178" s="29">
        <v>23</v>
      </c>
      <c r="R178" s="29">
        <v>1</v>
      </c>
      <c r="S178" s="29">
        <v>18</v>
      </c>
      <c r="T178" s="29">
        <v>23</v>
      </c>
      <c r="U178" s="29">
        <v>10</v>
      </c>
      <c r="V178" s="29">
        <v>10</v>
      </c>
      <c r="W178" s="29">
        <v>20</v>
      </c>
      <c r="X178" s="29">
        <v>20</v>
      </c>
      <c r="Y178" s="29">
        <v>23</v>
      </c>
      <c r="Z178" s="29">
        <v>29</v>
      </c>
      <c r="AA178" s="29">
        <v>21</v>
      </c>
      <c r="AB178" s="29">
        <v>67000</v>
      </c>
      <c r="AC178" s="6"/>
      <c r="AD178" s="6"/>
      <c r="AE178" s="6"/>
      <c r="AF178" s="20"/>
      <c r="AH178" s="28" t="s">
        <v>48</v>
      </c>
      <c r="AI178" s="29">
        <v>16</v>
      </c>
      <c r="AJ178" s="29">
        <v>5</v>
      </c>
      <c r="AK178" s="29">
        <v>10</v>
      </c>
      <c r="AL178" s="29">
        <v>3</v>
      </c>
      <c r="AM178" s="29">
        <v>3</v>
      </c>
      <c r="AN178" s="29">
        <v>12</v>
      </c>
      <c r="AO178" s="29">
        <v>1</v>
      </c>
      <c r="AP178" s="29">
        <v>15</v>
      </c>
      <c r="AQ178" s="29">
        <v>1</v>
      </c>
      <c r="AR178" s="29">
        <v>3</v>
      </c>
      <c r="AS178" s="29">
        <v>24</v>
      </c>
      <c r="AT178" s="29">
        <v>7</v>
      </c>
      <c r="AU178" s="29">
        <v>16</v>
      </c>
      <c r="AV178" s="29">
        <v>29</v>
      </c>
      <c r="AW178" s="29">
        <v>1</v>
      </c>
      <c r="AX178" s="29">
        <v>7</v>
      </c>
      <c r="AY178" s="29">
        <v>29</v>
      </c>
      <c r="AZ178" s="29">
        <v>12</v>
      </c>
      <c r="BA178" s="29">
        <v>7</v>
      </c>
      <c r="BB178" s="29">
        <v>20</v>
      </c>
      <c r="BC178" s="29">
        <v>20</v>
      </c>
      <c r="BD178" s="29">
        <v>10</v>
      </c>
      <c r="BE178" s="29">
        <v>10</v>
      </c>
      <c r="BF178" s="29">
        <v>7</v>
      </c>
      <c r="BG178" s="29">
        <v>1</v>
      </c>
      <c r="BH178" s="29">
        <v>9</v>
      </c>
      <c r="BI178" s="29">
        <v>67000</v>
      </c>
      <c r="BJ178" s="6"/>
      <c r="BK178" s="6"/>
      <c r="BL178" s="6"/>
      <c r="BM178" s="44"/>
    </row>
    <row r="179" spans="1:65" ht="15" thickBot="1" x14ac:dyDescent="0.35">
      <c r="A179" s="28" t="s">
        <v>49</v>
      </c>
      <c r="B179" s="29">
        <v>10</v>
      </c>
      <c r="C179" s="29">
        <v>29</v>
      </c>
      <c r="D179" s="29">
        <v>6</v>
      </c>
      <c r="E179" s="29">
        <v>28</v>
      </c>
      <c r="F179" s="29">
        <v>10</v>
      </c>
      <c r="G179" s="29">
        <v>15</v>
      </c>
      <c r="H179" s="29">
        <v>27</v>
      </c>
      <c r="I179" s="29">
        <v>23</v>
      </c>
      <c r="J179" s="29">
        <v>18</v>
      </c>
      <c r="K179" s="29">
        <v>20</v>
      </c>
      <c r="L179" s="29">
        <v>24</v>
      </c>
      <c r="M179" s="29">
        <v>24</v>
      </c>
      <c r="N179" s="29">
        <v>12</v>
      </c>
      <c r="O179" s="29">
        <v>17</v>
      </c>
      <c r="P179" s="29">
        <v>16</v>
      </c>
      <c r="Q179" s="29">
        <v>26</v>
      </c>
      <c r="R179" s="29">
        <v>3</v>
      </c>
      <c r="S179" s="29">
        <v>10</v>
      </c>
      <c r="T179" s="29">
        <v>27</v>
      </c>
      <c r="U179" s="29">
        <v>16</v>
      </c>
      <c r="V179" s="29">
        <v>15</v>
      </c>
      <c r="W179" s="29">
        <v>13</v>
      </c>
      <c r="X179" s="29">
        <v>21</v>
      </c>
      <c r="Y179" s="29">
        <v>16</v>
      </c>
      <c r="Z179" s="29">
        <v>13</v>
      </c>
      <c r="AA179" s="29">
        <v>28</v>
      </c>
      <c r="AB179" s="29">
        <v>1330000</v>
      </c>
      <c r="AC179" s="6"/>
      <c r="AD179" s="6"/>
      <c r="AE179" s="6"/>
      <c r="AF179" s="20"/>
      <c r="AH179" s="28" t="s">
        <v>49</v>
      </c>
      <c r="AI179" s="29">
        <v>20</v>
      </c>
      <c r="AJ179" s="29">
        <v>1</v>
      </c>
      <c r="AK179" s="29">
        <v>24</v>
      </c>
      <c r="AL179" s="29">
        <v>2</v>
      </c>
      <c r="AM179" s="29">
        <v>20</v>
      </c>
      <c r="AN179" s="29">
        <v>15</v>
      </c>
      <c r="AO179" s="29">
        <v>3</v>
      </c>
      <c r="AP179" s="29">
        <v>7</v>
      </c>
      <c r="AQ179" s="29">
        <v>12</v>
      </c>
      <c r="AR179" s="29">
        <v>10</v>
      </c>
      <c r="AS179" s="29">
        <v>6</v>
      </c>
      <c r="AT179" s="29">
        <v>6</v>
      </c>
      <c r="AU179" s="29">
        <v>18</v>
      </c>
      <c r="AV179" s="29">
        <v>13</v>
      </c>
      <c r="AW179" s="29">
        <v>14</v>
      </c>
      <c r="AX179" s="29">
        <v>4</v>
      </c>
      <c r="AY179" s="29">
        <v>27</v>
      </c>
      <c r="AZ179" s="29">
        <v>20</v>
      </c>
      <c r="BA179" s="29">
        <v>3</v>
      </c>
      <c r="BB179" s="29">
        <v>14</v>
      </c>
      <c r="BC179" s="29">
        <v>15</v>
      </c>
      <c r="BD179" s="29">
        <v>17</v>
      </c>
      <c r="BE179" s="29">
        <v>9</v>
      </c>
      <c r="BF179" s="29">
        <v>14</v>
      </c>
      <c r="BG179" s="29">
        <v>17</v>
      </c>
      <c r="BH179" s="29">
        <v>2</v>
      </c>
      <c r="BI179" s="29">
        <v>1330000</v>
      </c>
      <c r="BJ179" s="6"/>
      <c r="BK179" s="6"/>
      <c r="BL179" s="6"/>
      <c r="BM179" s="44"/>
    </row>
    <row r="180" spans="1:65" ht="15" thickBot="1" x14ac:dyDescent="0.35">
      <c r="A180" s="28" t="s">
        <v>50</v>
      </c>
      <c r="B180" s="29">
        <v>5</v>
      </c>
      <c r="C180" s="29">
        <v>19</v>
      </c>
      <c r="D180" s="29">
        <v>8</v>
      </c>
      <c r="E180" s="29">
        <v>14</v>
      </c>
      <c r="F180" s="29">
        <v>14</v>
      </c>
      <c r="G180" s="29">
        <v>8</v>
      </c>
      <c r="H180" s="29">
        <v>20</v>
      </c>
      <c r="I180" s="29">
        <v>18</v>
      </c>
      <c r="J180" s="29">
        <v>15</v>
      </c>
      <c r="K180" s="29">
        <v>14</v>
      </c>
      <c r="L180" s="29">
        <v>17</v>
      </c>
      <c r="M180" s="29">
        <v>13</v>
      </c>
      <c r="N180" s="29">
        <v>5</v>
      </c>
      <c r="O180" s="29">
        <v>5</v>
      </c>
      <c r="P180" s="29">
        <v>8</v>
      </c>
      <c r="Q180" s="29">
        <v>21</v>
      </c>
      <c r="R180" s="29">
        <v>4</v>
      </c>
      <c r="S180" s="29">
        <v>5</v>
      </c>
      <c r="T180" s="29">
        <v>18</v>
      </c>
      <c r="U180" s="29">
        <v>13</v>
      </c>
      <c r="V180" s="29">
        <v>7</v>
      </c>
      <c r="W180" s="29">
        <v>5</v>
      </c>
      <c r="X180" s="29">
        <v>13</v>
      </c>
      <c r="Y180" s="29">
        <v>5</v>
      </c>
      <c r="Z180" s="29">
        <v>15</v>
      </c>
      <c r="AA180" s="29">
        <v>22</v>
      </c>
      <c r="AB180" s="29">
        <v>1053000</v>
      </c>
      <c r="AC180" s="6"/>
      <c r="AD180" s="6"/>
      <c r="AE180" s="6"/>
      <c r="AF180" s="20"/>
      <c r="AH180" s="28" t="s">
        <v>50</v>
      </c>
      <c r="AI180" s="29">
        <v>25</v>
      </c>
      <c r="AJ180" s="29">
        <v>11</v>
      </c>
      <c r="AK180" s="29">
        <v>22</v>
      </c>
      <c r="AL180" s="29">
        <v>16</v>
      </c>
      <c r="AM180" s="29">
        <v>16</v>
      </c>
      <c r="AN180" s="29">
        <v>22</v>
      </c>
      <c r="AO180" s="29">
        <v>10</v>
      </c>
      <c r="AP180" s="29">
        <v>12</v>
      </c>
      <c r="AQ180" s="29">
        <v>15</v>
      </c>
      <c r="AR180" s="29">
        <v>16</v>
      </c>
      <c r="AS180" s="29">
        <v>13</v>
      </c>
      <c r="AT180" s="29">
        <v>17</v>
      </c>
      <c r="AU180" s="29">
        <v>25</v>
      </c>
      <c r="AV180" s="29">
        <v>25</v>
      </c>
      <c r="AW180" s="29">
        <v>22</v>
      </c>
      <c r="AX180" s="29">
        <v>9</v>
      </c>
      <c r="AY180" s="29">
        <v>26</v>
      </c>
      <c r="AZ180" s="29">
        <v>25</v>
      </c>
      <c r="BA180" s="29">
        <v>12</v>
      </c>
      <c r="BB180" s="29">
        <v>17</v>
      </c>
      <c r="BC180" s="29">
        <v>23</v>
      </c>
      <c r="BD180" s="29">
        <v>25</v>
      </c>
      <c r="BE180" s="29">
        <v>17</v>
      </c>
      <c r="BF180" s="29">
        <v>25</v>
      </c>
      <c r="BG180" s="29">
        <v>15</v>
      </c>
      <c r="BH180" s="29">
        <v>8</v>
      </c>
      <c r="BI180" s="29">
        <v>1053000</v>
      </c>
      <c r="BJ180" s="6"/>
      <c r="BK180" s="6"/>
      <c r="BL180" s="6"/>
      <c r="BM180" s="44"/>
    </row>
    <row r="181" spans="1:65" ht="15" thickBot="1" x14ac:dyDescent="0.35">
      <c r="A181" s="28" t="s">
        <v>51</v>
      </c>
      <c r="B181" s="29">
        <v>11</v>
      </c>
      <c r="C181" s="29">
        <v>27</v>
      </c>
      <c r="D181" s="29">
        <v>2</v>
      </c>
      <c r="E181" s="29">
        <v>20</v>
      </c>
      <c r="F181" s="29">
        <v>29</v>
      </c>
      <c r="G181" s="29">
        <v>25</v>
      </c>
      <c r="H181" s="29">
        <v>25</v>
      </c>
      <c r="I181" s="29">
        <v>6</v>
      </c>
      <c r="J181" s="29">
        <v>21</v>
      </c>
      <c r="K181" s="29">
        <v>26</v>
      </c>
      <c r="L181" s="29">
        <v>18</v>
      </c>
      <c r="M181" s="29">
        <v>8</v>
      </c>
      <c r="N181" s="29">
        <v>19</v>
      </c>
      <c r="O181" s="29">
        <v>27</v>
      </c>
      <c r="P181" s="29">
        <v>15</v>
      </c>
      <c r="Q181" s="29">
        <v>14</v>
      </c>
      <c r="R181" s="29">
        <v>28</v>
      </c>
      <c r="S181" s="29">
        <v>29</v>
      </c>
      <c r="T181" s="29">
        <v>16</v>
      </c>
      <c r="U181" s="29">
        <v>9</v>
      </c>
      <c r="V181" s="29">
        <v>13</v>
      </c>
      <c r="W181" s="29">
        <v>4</v>
      </c>
      <c r="X181" s="29">
        <v>26</v>
      </c>
      <c r="Y181" s="29">
        <v>21</v>
      </c>
      <c r="Z181" s="29">
        <v>20</v>
      </c>
      <c r="AA181" s="29">
        <v>14</v>
      </c>
      <c r="AB181" s="29">
        <v>10771000</v>
      </c>
      <c r="AC181" s="6"/>
      <c r="AD181" s="6"/>
      <c r="AE181" s="6"/>
      <c r="AF181" s="20"/>
      <c r="AH181" s="28" t="s">
        <v>51</v>
      </c>
      <c r="AI181" s="29">
        <v>19</v>
      </c>
      <c r="AJ181" s="29">
        <v>3</v>
      </c>
      <c r="AK181" s="29">
        <v>28</v>
      </c>
      <c r="AL181" s="29">
        <v>10</v>
      </c>
      <c r="AM181" s="29">
        <v>1</v>
      </c>
      <c r="AN181" s="29">
        <v>5</v>
      </c>
      <c r="AO181" s="29">
        <v>5</v>
      </c>
      <c r="AP181" s="29">
        <v>24</v>
      </c>
      <c r="AQ181" s="29">
        <v>9</v>
      </c>
      <c r="AR181" s="29">
        <v>4</v>
      </c>
      <c r="AS181" s="29">
        <v>12</v>
      </c>
      <c r="AT181" s="29">
        <v>22</v>
      </c>
      <c r="AU181" s="29">
        <v>11</v>
      </c>
      <c r="AV181" s="29">
        <v>3</v>
      </c>
      <c r="AW181" s="29">
        <v>15</v>
      </c>
      <c r="AX181" s="29">
        <v>16</v>
      </c>
      <c r="AY181" s="29">
        <v>2</v>
      </c>
      <c r="AZ181" s="29">
        <v>1</v>
      </c>
      <c r="BA181" s="29">
        <v>14</v>
      </c>
      <c r="BB181" s="29">
        <v>21</v>
      </c>
      <c r="BC181" s="29">
        <v>17</v>
      </c>
      <c r="BD181" s="29">
        <v>26</v>
      </c>
      <c r="BE181" s="29">
        <v>4</v>
      </c>
      <c r="BF181" s="29">
        <v>9</v>
      </c>
      <c r="BG181" s="29">
        <v>10</v>
      </c>
      <c r="BH181" s="29">
        <v>16</v>
      </c>
      <c r="BI181" s="29">
        <v>10771000</v>
      </c>
      <c r="BJ181" s="6"/>
      <c r="BK181" s="6"/>
      <c r="BL181" s="6"/>
      <c r="BM181" s="44"/>
    </row>
    <row r="182" spans="1:65" ht="15" thickBot="1" x14ac:dyDescent="0.35">
      <c r="A182" s="28" t="s">
        <v>52</v>
      </c>
      <c r="B182" s="29">
        <v>19</v>
      </c>
      <c r="C182" s="29">
        <v>23</v>
      </c>
      <c r="D182" s="29">
        <v>27</v>
      </c>
      <c r="E182" s="29">
        <v>21</v>
      </c>
      <c r="F182" s="29">
        <v>19</v>
      </c>
      <c r="G182" s="29">
        <v>3</v>
      </c>
      <c r="H182" s="29">
        <v>23</v>
      </c>
      <c r="I182" s="29">
        <v>11</v>
      </c>
      <c r="J182" s="29">
        <v>16</v>
      </c>
      <c r="K182" s="29">
        <v>13</v>
      </c>
      <c r="L182" s="29">
        <v>13</v>
      </c>
      <c r="M182" s="29">
        <v>9</v>
      </c>
      <c r="N182" s="29">
        <v>24</v>
      </c>
      <c r="O182" s="29">
        <v>20</v>
      </c>
      <c r="P182" s="29">
        <v>25</v>
      </c>
      <c r="Q182" s="29">
        <v>8</v>
      </c>
      <c r="R182" s="29">
        <v>16</v>
      </c>
      <c r="S182" s="29">
        <v>24</v>
      </c>
      <c r="T182" s="29">
        <v>8</v>
      </c>
      <c r="U182" s="29">
        <v>4</v>
      </c>
      <c r="V182" s="29">
        <v>16</v>
      </c>
      <c r="W182" s="29">
        <v>10</v>
      </c>
      <c r="X182" s="29">
        <v>10</v>
      </c>
      <c r="Y182" s="29">
        <v>6</v>
      </c>
      <c r="Z182" s="29">
        <v>18</v>
      </c>
      <c r="AA182" s="29">
        <v>20</v>
      </c>
      <c r="AB182" s="29">
        <v>1415000</v>
      </c>
      <c r="AC182" s="6"/>
      <c r="AD182" s="6"/>
      <c r="AE182" s="6"/>
      <c r="AF182" s="20"/>
      <c r="AH182" s="28" t="s">
        <v>52</v>
      </c>
      <c r="AI182" s="29">
        <v>11</v>
      </c>
      <c r="AJ182" s="29">
        <v>7</v>
      </c>
      <c r="AK182" s="29">
        <v>3</v>
      </c>
      <c r="AL182" s="29">
        <v>9</v>
      </c>
      <c r="AM182" s="29">
        <v>11</v>
      </c>
      <c r="AN182" s="29">
        <v>27</v>
      </c>
      <c r="AO182" s="29">
        <v>7</v>
      </c>
      <c r="AP182" s="29">
        <v>19</v>
      </c>
      <c r="AQ182" s="29">
        <v>14</v>
      </c>
      <c r="AR182" s="29">
        <v>17</v>
      </c>
      <c r="AS182" s="29">
        <v>17</v>
      </c>
      <c r="AT182" s="29">
        <v>21</v>
      </c>
      <c r="AU182" s="29">
        <v>6</v>
      </c>
      <c r="AV182" s="29">
        <v>10</v>
      </c>
      <c r="AW182" s="29">
        <v>5</v>
      </c>
      <c r="AX182" s="29">
        <v>22</v>
      </c>
      <c r="AY182" s="29">
        <v>14</v>
      </c>
      <c r="AZ182" s="29">
        <v>6</v>
      </c>
      <c r="BA182" s="29">
        <v>22</v>
      </c>
      <c r="BB182" s="29">
        <v>26</v>
      </c>
      <c r="BC182" s="29">
        <v>14</v>
      </c>
      <c r="BD182" s="29">
        <v>20</v>
      </c>
      <c r="BE182" s="29">
        <v>20</v>
      </c>
      <c r="BF182" s="29">
        <v>24</v>
      </c>
      <c r="BG182" s="29">
        <v>12</v>
      </c>
      <c r="BH182" s="29">
        <v>10</v>
      </c>
      <c r="BI182" s="29">
        <v>1415000</v>
      </c>
      <c r="BJ182" s="6"/>
      <c r="BK182" s="6"/>
      <c r="BL182" s="6"/>
      <c r="BM182" s="44"/>
    </row>
    <row r="183" spans="1:65" ht="15" thickBot="1" x14ac:dyDescent="0.35">
      <c r="A183" s="28" t="s">
        <v>53</v>
      </c>
      <c r="B183" s="29">
        <v>2</v>
      </c>
      <c r="C183" s="29">
        <v>4</v>
      </c>
      <c r="D183" s="29">
        <v>11</v>
      </c>
      <c r="E183" s="29">
        <v>1</v>
      </c>
      <c r="F183" s="29">
        <v>2</v>
      </c>
      <c r="G183" s="29">
        <v>7</v>
      </c>
      <c r="H183" s="29">
        <v>4</v>
      </c>
      <c r="I183" s="29">
        <v>3</v>
      </c>
      <c r="J183" s="29">
        <v>5</v>
      </c>
      <c r="K183" s="29">
        <v>5</v>
      </c>
      <c r="L183" s="29">
        <v>4</v>
      </c>
      <c r="M183" s="29">
        <v>11</v>
      </c>
      <c r="N183" s="29">
        <v>4</v>
      </c>
      <c r="O183" s="29">
        <v>24</v>
      </c>
      <c r="P183" s="29">
        <v>13</v>
      </c>
      <c r="Q183" s="29">
        <v>2</v>
      </c>
      <c r="R183" s="29">
        <v>25</v>
      </c>
      <c r="S183" s="29">
        <v>19</v>
      </c>
      <c r="T183" s="29">
        <v>5</v>
      </c>
      <c r="U183" s="29">
        <v>7</v>
      </c>
      <c r="V183" s="29">
        <v>1</v>
      </c>
      <c r="W183" s="29">
        <v>16</v>
      </c>
      <c r="X183" s="29">
        <v>2</v>
      </c>
      <c r="Y183" s="29">
        <v>4</v>
      </c>
      <c r="Z183" s="29">
        <v>2</v>
      </c>
      <c r="AA183" s="29">
        <v>4</v>
      </c>
      <c r="AB183" s="29">
        <v>5028000</v>
      </c>
      <c r="AC183" s="6"/>
      <c r="AD183" s="6"/>
      <c r="AE183" s="6"/>
      <c r="AF183" s="20"/>
      <c r="AH183" s="28" t="s">
        <v>53</v>
      </c>
      <c r="AI183" s="29">
        <v>28</v>
      </c>
      <c r="AJ183" s="29">
        <v>26</v>
      </c>
      <c r="AK183" s="29">
        <v>19</v>
      </c>
      <c r="AL183" s="29">
        <v>29</v>
      </c>
      <c r="AM183" s="29">
        <v>28</v>
      </c>
      <c r="AN183" s="29">
        <v>23</v>
      </c>
      <c r="AO183" s="29">
        <v>26</v>
      </c>
      <c r="AP183" s="29">
        <v>27</v>
      </c>
      <c r="AQ183" s="29">
        <v>25</v>
      </c>
      <c r="AR183" s="29">
        <v>25</v>
      </c>
      <c r="AS183" s="29">
        <v>26</v>
      </c>
      <c r="AT183" s="29">
        <v>19</v>
      </c>
      <c r="AU183" s="29">
        <v>26</v>
      </c>
      <c r="AV183" s="29">
        <v>6</v>
      </c>
      <c r="AW183" s="29">
        <v>17</v>
      </c>
      <c r="AX183" s="29">
        <v>28</v>
      </c>
      <c r="AY183" s="29">
        <v>5</v>
      </c>
      <c r="AZ183" s="29">
        <v>11</v>
      </c>
      <c r="BA183" s="29">
        <v>25</v>
      </c>
      <c r="BB183" s="29">
        <v>23</v>
      </c>
      <c r="BC183" s="29">
        <v>29</v>
      </c>
      <c r="BD183" s="29">
        <v>14</v>
      </c>
      <c r="BE183" s="29">
        <v>28</v>
      </c>
      <c r="BF183" s="29">
        <v>26</v>
      </c>
      <c r="BG183" s="29">
        <v>28</v>
      </c>
      <c r="BH183" s="29">
        <v>26</v>
      </c>
      <c r="BI183" s="29">
        <v>5028000</v>
      </c>
      <c r="BJ183" s="6"/>
      <c r="BK183" s="6"/>
      <c r="BL183" s="6"/>
      <c r="BM183" s="44"/>
    </row>
    <row r="184" spans="1:65" ht="15" thickBot="1" x14ac:dyDescent="0.35">
      <c r="A184" s="28" t="s">
        <v>54</v>
      </c>
      <c r="B184" s="29">
        <v>6</v>
      </c>
      <c r="C184" s="29">
        <v>16</v>
      </c>
      <c r="D184" s="29">
        <v>10</v>
      </c>
      <c r="E184" s="29">
        <v>10</v>
      </c>
      <c r="F184" s="29">
        <v>11</v>
      </c>
      <c r="G184" s="29">
        <v>12</v>
      </c>
      <c r="H184" s="29">
        <v>12</v>
      </c>
      <c r="I184" s="29">
        <v>5</v>
      </c>
      <c r="J184" s="29">
        <v>12</v>
      </c>
      <c r="K184" s="29">
        <v>17</v>
      </c>
      <c r="L184" s="29">
        <v>9</v>
      </c>
      <c r="M184" s="29">
        <v>10</v>
      </c>
      <c r="N184" s="29">
        <v>16</v>
      </c>
      <c r="O184" s="29">
        <v>23</v>
      </c>
      <c r="P184" s="29">
        <v>17</v>
      </c>
      <c r="Q184" s="29">
        <v>6</v>
      </c>
      <c r="R184" s="29">
        <v>24</v>
      </c>
      <c r="S184" s="29">
        <v>23</v>
      </c>
      <c r="T184" s="29">
        <v>10</v>
      </c>
      <c r="U184" s="29">
        <v>6</v>
      </c>
      <c r="V184" s="29">
        <v>6</v>
      </c>
      <c r="W184" s="29">
        <v>9</v>
      </c>
      <c r="X184" s="29">
        <v>17</v>
      </c>
      <c r="Y184" s="29">
        <v>11</v>
      </c>
      <c r="Z184" s="29">
        <v>10</v>
      </c>
      <c r="AA184" s="29">
        <v>13</v>
      </c>
      <c r="AB184" s="29">
        <v>6351000</v>
      </c>
      <c r="AC184" s="6"/>
      <c r="AD184" s="6"/>
      <c r="AE184" s="6"/>
      <c r="AF184" s="20"/>
      <c r="AH184" s="28" t="s">
        <v>54</v>
      </c>
      <c r="AI184" s="29">
        <v>24</v>
      </c>
      <c r="AJ184" s="29">
        <v>14</v>
      </c>
      <c r="AK184" s="29">
        <v>20</v>
      </c>
      <c r="AL184" s="29">
        <v>20</v>
      </c>
      <c r="AM184" s="29">
        <v>19</v>
      </c>
      <c r="AN184" s="29">
        <v>18</v>
      </c>
      <c r="AO184" s="29">
        <v>18</v>
      </c>
      <c r="AP184" s="29">
        <v>25</v>
      </c>
      <c r="AQ184" s="29">
        <v>18</v>
      </c>
      <c r="AR184" s="29">
        <v>13</v>
      </c>
      <c r="AS184" s="29">
        <v>21</v>
      </c>
      <c r="AT184" s="29">
        <v>20</v>
      </c>
      <c r="AU184" s="29">
        <v>14</v>
      </c>
      <c r="AV184" s="29">
        <v>7</v>
      </c>
      <c r="AW184" s="29">
        <v>13</v>
      </c>
      <c r="AX184" s="29">
        <v>24</v>
      </c>
      <c r="AY184" s="29">
        <v>6</v>
      </c>
      <c r="AZ184" s="29">
        <v>7</v>
      </c>
      <c r="BA184" s="29">
        <v>20</v>
      </c>
      <c r="BB184" s="29">
        <v>24</v>
      </c>
      <c r="BC184" s="29">
        <v>24</v>
      </c>
      <c r="BD184" s="29">
        <v>21</v>
      </c>
      <c r="BE184" s="29">
        <v>13</v>
      </c>
      <c r="BF184" s="29">
        <v>19</v>
      </c>
      <c r="BG184" s="29">
        <v>20</v>
      </c>
      <c r="BH184" s="29">
        <v>17</v>
      </c>
      <c r="BI184" s="29">
        <v>6351000</v>
      </c>
      <c r="BJ184" s="6"/>
      <c r="BK184" s="6"/>
      <c r="BL184" s="6"/>
      <c r="BM184" s="44"/>
    </row>
    <row r="185" spans="1:65" ht="15" thickBot="1" x14ac:dyDescent="0.35">
      <c r="A185" s="28" t="s">
        <v>55</v>
      </c>
      <c r="B185" s="29">
        <v>7</v>
      </c>
      <c r="C185" s="29">
        <v>14</v>
      </c>
      <c r="D185" s="29">
        <v>15</v>
      </c>
      <c r="E185" s="29">
        <v>12</v>
      </c>
      <c r="F185" s="29">
        <v>15</v>
      </c>
      <c r="G185" s="29">
        <v>16</v>
      </c>
      <c r="H185" s="29">
        <v>16</v>
      </c>
      <c r="I185" s="29">
        <v>12</v>
      </c>
      <c r="J185" s="29">
        <v>10</v>
      </c>
      <c r="K185" s="29">
        <v>16</v>
      </c>
      <c r="L185" s="29">
        <v>20</v>
      </c>
      <c r="M185" s="29">
        <v>14</v>
      </c>
      <c r="N185" s="29">
        <v>9</v>
      </c>
      <c r="O185" s="29">
        <v>16</v>
      </c>
      <c r="P185" s="29">
        <v>14</v>
      </c>
      <c r="Q185" s="29">
        <v>15</v>
      </c>
      <c r="R185" s="29">
        <v>10</v>
      </c>
      <c r="S185" s="29">
        <v>12</v>
      </c>
      <c r="T185" s="29">
        <v>15</v>
      </c>
      <c r="U185" s="29">
        <v>12</v>
      </c>
      <c r="V185" s="29">
        <v>11</v>
      </c>
      <c r="W185" s="29">
        <v>12</v>
      </c>
      <c r="X185" s="29">
        <v>18</v>
      </c>
      <c r="Y185" s="29">
        <v>8</v>
      </c>
      <c r="Z185" s="29">
        <v>12</v>
      </c>
      <c r="AA185" s="29">
        <v>17</v>
      </c>
      <c r="AB185" s="29">
        <v>2671000</v>
      </c>
      <c r="AC185" s="6"/>
      <c r="AD185" s="6"/>
      <c r="AE185" s="6"/>
      <c r="AF185" s="20"/>
      <c r="AH185" s="28" t="s">
        <v>55</v>
      </c>
      <c r="AI185" s="29">
        <v>23</v>
      </c>
      <c r="AJ185" s="29">
        <v>16</v>
      </c>
      <c r="AK185" s="29">
        <v>15</v>
      </c>
      <c r="AL185" s="29">
        <v>18</v>
      </c>
      <c r="AM185" s="29">
        <v>15</v>
      </c>
      <c r="AN185" s="29">
        <v>14</v>
      </c>
      <c r="AO185" s="29">
        <v>14</v>
      </c>
      <c r="AP185" s="29">
        <v>18</v>
      </c>
      <c r="AQ185" s="29">
        <v>20</v>
      </c>
      <c r="AR185" s="29">
        <v>14</v>
      </c>
      <c r="AS185" s="29">
        <v>10</v>
      </c>
      <c r="AT185" s="29">
        <v>16</v>
      </c>
      <c r="AU185" s="29">
        <v>21</v>
      </c>
      <c r="AV185" s="29">
        <v>14</v>
      </c>
      <c r="AW185" s="29">
        <v>16</v>
      </c>
      <c r="AX185" s="29">
        <v>15</v>
      </c>
      <c r="AY185" s="29">
        <v>20</v>
      </c>
      <c r="AZ185" s="29">
        <v>18</v>
      </c>
      <c r="BA185" s="29">
        <v>15</v>
      </c>
      <c r="BB185" s="29">
        <v>18</v>
      </c>
      <c r="BC185" s="29">
        <v>19</v>
      </c>
      <c r="BD185" s="29">
        <v>18</v>
      </c>
      <c r="BE185" s="29">
        <v>12</v>
      </c>
      <c r="BF185" s="29">
        <v>22</v>
      </c>
      <c r="BG185" s="29">
        <v>18</v>
      </c>
      <c r="BH185" s="29">
        <v>13</v>
      </c>
      <c r="BI185" s="29">
        <v>2671000</v>
      </c>
      <c r="BJ185" s="6"/>
      <c r="BK185" s="6"/>
      <c r="BL185" s="6"/>
      <c r="BM185" s="44"/>
    </row>
    <row r="186" spans="1:65" ht="15" thickBot="1" x14ac:dyDescent="0.35">
      <c r="A186" s="28" t="s">
        <v>56</v>
      </c>
      <c r="B186" s="29">
        <v>9</v>
      </c>
      <c r="C186" s="29">
        <v>8</v>
      </c>
      <c r="D186" s="29">
        <v>16</v>
      </c>
      <c r="E186" s="29">
        <v>8</v>
      </c>
      <c r="F186" s="29">
        <v>8</v>
      </c>
      <c r="G186" s="29">
        <v>6</v>
      </c>
      <c r="H186" s="29">
        <v>6</v>
      </c>
      <c r="I186" s="29">
        <v>9</v>
      </c>
      <c r="J186" s="29">
        <v>8</v>
      </c>
      <c r="K186" s="29">
        <v>8</v>
      </c>
      <c r="L186" s="29">
        <v>5</v>
      </c>
      <c r="M186" s="29">
        <v>12</v>
      </c>
      <c r="N186" s="29">
        <v>10</v>
      </c>
      <c r="O186" s="29">
        <v>8</v>
      </c>
      <c r="P186" s="29">
        <v>10</v>
      </c>
      <c r="Q186" s="29">
        <v>9</v>
      </c>
      <c r="R186" s="29">
        <v>11</v>
      </c>
      <c r="S186" s="29">
        <v>9</v>
      </c>
      <c r="T186" s="29">
        <v>6</v>
      </c>
      <c r="U186" s="29">
        <v>20</v>
      </c>
      <c r="V186" s="29">
        <v>9</v>
      </c>
      <c r="W186" s="29">
        <v>8</v>
      </c>
      <c r="X186" s="29">
        <v>12</v>
      </c>
      <c r="Y186" s="29">
        <v>13</v>
      </c>
      <c r="Z186" s="29">
        <v>8</v>
      </c>
      <c r="AA186" s="29">
        <v>12</v>
      </c>
      <c r="AB186" s="29">
        <v>2133000</v>
      </c>
      <c r="AC186" s="6"/>
      <c r="AD186" s="6"/>
      <c r="AE186" s="6"/>
      <c r="AF186" s="20"/>
      <c r="AH186" s="28" t="s">
        <v>56</v>
      </c>
      <c r="AI186" s="29">
        <v>21</v>
      </c>
      <c r="AJ186" s="29">
        <v>22</v>
      </c>
      <c r="AK186" s="29">
        <v>14</v>
      </c>
      <c r="AL186" s="29">
        <v>22</v>
      </c>
      <c r="AM186" s="29">
        <v>22</v>
      </c>
      <c r="AN186" s="29">
        <v>24</v>
      </c>
      <c r="AO186" s="29">
        <v>24</v>
      </c>
      <c r="AP186" s="29">
        <v>21</v>
      </c>
      <c r="AQ186" s="29">
        <v>22</v>
      </c>
      <c r="AR186" s="29">
        <v>22</v>
      </c>
      <c r="AS186" s="29">
        <v>25</v>
      </c>
      <c r="AT186" s="29">
        <v>18</v>
      </c>
      <c r="AU186" s="29">
        <v>20</v>
      </c>
      <c r="AV186" s="29">
        <v>22</v>
      </c>
      <c r="AW186" s="29">
        <v>20</v>
      </c>
      <c r="AX186" s="29">
        <v>21</v>
      </c>
      <c r="AY186" s="29">
        <v>19</v>
      </c>
      <c r="AZ186" s="29">
        <v>21</v>
      </c>
      <c r="BA186" s="29">
        <v>24</v>
      </c>
      <c r="BB186" s="29">
        <v>10</v>
      </c>
      <c r="BC186" s="29">
        <v>21</v>
      </c>
      <c r="BD186" s="29">
        <v>22</v>
      </c>
      <c r="BE186" s="29">
        <v>18</v>
      </c>
      <c r="BF186" s="29">
        <v>17</v>
      </c>
      <c r="BG186" s="29">
        <v>22</v>
      </c>
      <c r="BH186" s="29">
        <v>18</v>
      </c>
      <c r="BI186" s="29">
        <v>2133000</v>
      </c>
      <c r="BJ186" s="6"/>
      <c r="BK186" s="6"/>
      <c r="BL186" s="6"/>
      <c r="BM186" s="44"/>
    </row>
    <row r="187" spans="1:65" ht="18.600000000000001" thickBot="1" x14ac:dyDescent="0.35">
      <c r="A187" s="24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20"/>
      <c r="AH187" s="24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44"/>
    </row>
    <row r="188" spans="1:65" ht="15" thickBot="1" x14ac:dyDescent="0.35">
      <c r="A188" s="28" t="s">
        <v>66</v>
      </c>
      <c r="B188" s="28" t="s">
        <v>1</v>
      </c>
      <c r="C188" s="28" t="s">
        <v>2</v>
      </c>
      <c r="D188" s="28" t="s">
        <v>3</v>
      </c>
      <c r="E188" s="28" t="s">
        <v>4</v>
      </c>
      <c r="F188" s="28" t="s">
        <v>5</v>
      </c>
      <c r="G188" s="28" t="s">
        <v>6</v>
      </c>
      <c r="H188" s="28" t="s">
        <v>7</v>
      </c>
      <c r="I188" s="28" t="s">
        <v>8</v>
      </c>
      <c r="J188" s="28" t="s">
        <v>9</v>
      </c>
      <c r="K188" s="28" t="s">
        <v>10</v>
      </c>
      <c r="L188" s="28" t="s">
        <v>11</v>
      </c>
      <c r="M188" s="28" t="s">
        <v>12</v>
      </c>
      <c r="N188" s="28" t="s">
        <v>13</v>
      </c>
      <c r="O188" s="28" t="s">
        <v>14</v>
      </c>
      <c r="P188" s="28" t="s">
        <v>15</v>
      </c>
      <c r="Q188" s="28" t="s">
        <v>16</v>
      </c>
      <c r="R188" s="28" t="s">
        <v>17</v>
      </c>
      <c r="S188" s="28" t="s">
        <v>18</v>
      </c>
      <c r="T188" s="28" t="s">
        <v>19</v>
      </c>
      <c r="U188" s="28" t="s">
        <v>20</v>
      </c>
      <c r="V188" s="28" t="s">
        <v>21</v>
      </c>
      <c r="W188" s="28" t="s">
        <v>22</v>
      </c>
      <c r="X188" s="28" t="s">
        <v>23</v>
      </c>
      <c r="Y188" s="28" t="s">
        <v>24</v>
      </c>
      <c r="Z188" s="28" t="s">
        <v>25</v>
      </c>
      <c r="AA188" s="28" t="s">
        <v>26</v>
      </c>
      <c r="AB188" s="6"/>
      <c r="AC188" s="6"/>
      <c r="AD188" s="6"/>
      <c r="AE188" s="6"/>
      <c r="AF188" s="20"/>
      <c r="AH188" s="28" t="s">
        <v>66</v>
      </c>
      <c r="AI188" s="28" t="s">
        <v>1</v>
      </c>
      <c r="AJ188" s="28" t="s">
        <v>2</v>
      </c>
      <c r="AK188" s="28" t="s">
        <v>3</v>
      </c>
      <c r="AL188" s="28" t="s">
        <v>4</v>
      </c>
      <c r="AM188" s="28" t="s">
        <v>5</v>
      </c>
      <c r="AN188" s="28" t="s">
        <v>6</v>
      </c>
      <c r="AO188" s="28" t="s">
        <v>7</v>
      </c>
      <c r="AP188" s="28" t="s">
        <v>8</v>
      </c>
      <c r="AQ188" s="28" t="s">
        <v>9</v>
      </c>
      <c r="AR188" s="28" t="s">
        <v>10</v>
      </c>
      <c r="AS188" s="28" t="s">
        <v>11</v>
      </c>
      <c r="AT188" s="28" t="s">
        <v>12</v>
      </c>
      <c r="AU188" s="28" t="s">
        <v>13</v>
      </c>
      <c r="AV188" s="28" t="s">
        <v>14</v>
      </c>
      <c r="AW188" s="28" t="s">
        <v>15</v>
      </c>
      <c r="AX188" s="28" t="s">
        <v>16</v>
      </c>
      <c r="AY188" s="28" t="s">
        <v>17</v>
      </c>
      <c r="AZ188" s="28" t="s">
        <v>18</v>
      </c>
      <c r="BA188" s="28" t="s">
        <v>19</v>
      </c>
      <c r="BB188" s="28" t="s">
        <v>20</v>
      </c>
      <c r="BC188" s="28" t="s">
        <v>21</v>
      </c>
      <c r="BD188" s="28" t="s">
        <v>22</v>
      </c>
      <c r="BE188" s="28" t="s">
        <v>23</v>
      </c>
      <c r="BF188" s="28" t="s">
        <v>24</v>
      </c>
      <c r="BG188" s="28" t="s">
        <v>25</v>
      </c>
      <c r="BH188" s="28" t="s">
        <v>26</v>
      </c>
      <c r="BI188" s="6"/>
      <c r="BJ188" s="6"/>
      <c r="BK188" s="6"/>
      <c r="BL188" s="6"/>
      <c r="BM188" s="44"/>
    </row>
    <row r="189" spans="1:65" ht="20.399999999999999" thickBot="1" x14ac:dyDescent="0.35">
      <c r="A189" s="28" t="s">
        <v>67</v>
      </c>
      <c r="B189" s="29" t="s">
        <v>1421</v>
      </c>
      <c r="C189" s="29" t="s">
        <v>553</v>
      </c>
      <c r="D189" s="29" t="s">
        <v>1422</v>
      </c>
      <c r="E189" s="29" t="s">
        <v>1423</v>
      </c>
      <c r="F189" s="29" t="s">
        <v>553</v>
      </c>
      <c r="G189" s="29" t="s">
        <v>1424</v>
      </c>
      <c r="H189" s="29" t="s">
        <v>553</v>
      </c>
      <c r="I189" s="29" t="s">
        <v>1425</v>
      </c>
      <c r="J189" s="29" t="s">
        <v>1426</v>
      </c>
      <c r="K189" s="29" t="s">
        <v>553</v>
      </c>
      <c r="L189" s="29" t="s">
        <v>553</v>
      </c>
      <c r="M189" s="29" t="s">
        <v>553</v>
      </c>
      <c r="N189" s="29" t="s">
        <v>553</v>
      </c>
      <c r="O189" s="29" t="s">
        <v>553</v>
      </c>
      <c r="P189" s="29" t="s">
        <v>1427</v>
      </c>
      <c r="Q189" s="29" t="s">
        <v>1428</v>
      </c>
      <c r="R189" s="29" t="s">
        <v>553</v>
      </c>
      <c r="S189" s="29" t="s">
        <v>553</v>
      </c>
      <c r="T189" s="29" t="s">
        <v>1429</v>
      </c>
      <c r="U189" s="29" t="s">
        <v>1430</v>
      </c>
      <c r="V189" s="29" t="s">
        <v>553</v>
      </c>
      <c r="W189" s="29" t="s">
        <v>1431</v>
      </c>
      <c r="X189" s="29" t="s">
        <v>553</v>
      </c>
      <c r="Y189" s="29" t="s">
        <v>553</v>
      </c>
      <c r="Z189" s="29" t="s">
        <v>553</v>
      </c>
      <c r="AA189" s="29" t="s">
        <v>1432</v>
      </c>
      <c r="AB189" s="6"/>
      <c r="AC189" s="6"/>
      <c r="AD189" s="6"/>
      <c r="AE189" s="6"/>
      <c r="AF189" s="20"/>
      <c r="AH189" s="28" t="s">
        <v>67</v>
      </c>
      <c r="AI189" s="29" t="s">
        <v>1456</v>
      </c>
      <c r="AJ189" s="29" t="s">
        <v>1457</v>
      </c>
      <c r="AK189" s="29" t="s">
        <v>1458</v>
      </c>
      <c r="AL189" s="29" t="s">
        <v>553</v>
      </c>
      <c r="AM189" s="29" t="s">
        <v>1459</v>
      </c>
      <c r="AN189" s="29" t="s">
        <v>553</v>
      </c>
      <c r="AO189" s="29" t="s">
        <v>553</v>
      </c>
      <c r="AP189" s="29" t="s">
        <v>1460</v>
      </c>
      <c r="AQ189" s="29" t="s">
        <v>553</v>
      </c>
      <c r="AR189" s="29" t="s">
        <v>1461</v>
      </c>
      <c r="AS189" s="29" t="s">
        <v>553</v>
      </c>
      <c r="AT189" s="29" t="s">
        <v>553</v>
      </c>
      <c r="AU189" s="29" t="s">
        <v>553</v>
      </c>
      <c r="AV189" s="29" t="s">
        <v>1462</v>
      </c>
      <c r="AW189" s="29" t="s">
        <v>553</v>
      </c>
      <c r="AX189" s="29" t="s">
        <v>553</v>
      </c>
      <c r="AY189" s="29" t="s">
        <v>1463</v>
      </c>
      <c r="AZ189" s="29" t="s">
        <v>1464</v>
      </c>
      <c r="BA189" s="29" t="s">
        <v>553</v>
      </c>
      <c r="BB189" s="29" t="s">
        <v>1465</v>
      </c>
      <c r="BC189" s="29" t="s">
        <v>553</v>
      </c>
      <c r="BD189" s="29" t="s">
        <v>553</v>
      </c>
      <c r="BE189" s="29" t="s">
        <v>1466</v>
      </c>
      <c r="BF189" s="29" t="s">
        <v>553</v>
      </c>
      <c r="BG189" s="29" t="s">
        <v>553</v>
      </c>
      <c r="BH189" s="29" t="s">
        <v>1467</v>
      </c>
      <c r="BI189" s="6"/>
      <c r="BJ189" s="6"/>
      <c r="BK189" s="6"/>
      <c r="BL189" s="6"/>
      <c r="BM189" s="44"/>
    </row>
    <row r="190" spans="1:65" ht="20.399999999999999" thickBot="1" x14ac:dyDescent="0.35">
      <c r="A190" s="28" t="s">
        <v>77</v>
      </c>
      <c r="B190" s="29" t="s">
        <v>1421</v>
      </c>
      <c r="C190" s="29" t="s">
        <v>553</v>
      </c>
      <c r="D190" s="29" t="s">
        <v>1422</v>
      </c>
      <c r="E190" s="29" t="s">
        <v>553</v>
      </c>
      <c r="F190" s="29" t="s">
        <v>553</v>
      </c>
      <c r="G190" s="29" t="s">
        <v>1424</v>
      </c>
      <c r="H190" s="29" t="s">
        <v>553</v>
      </c>
      <c r="I190" s="29" t="s">
        <v>1425</v>
      </c>
      <c r="J190" s="29" t="s">
        <v>1426</v>
      </c>
      <c r="K190" s="29" t="s">
        <v>553</v>
      </c>
      <c r="L190" s="29" t="s">
        <v>553</v>
      </c>
      <c r="M190" s="29" t="s">
        <v>553</v>
      </c>
      <c r="N190" s="29" t="s">
        <v>553</v>
      </c>
      <c r="O190" s="29" t="s">
        <v>553</v>
      </c>
      <c r="P190" s="29" t="s">
        <v>1427</v>
      </c>
      <c r="Q190" s="29" t="s">
        <v>1428</v>
      </c>
      <c r="R190" s="29" t="s">
        <v>553</v>
      </c>
      <c r="S190" s="29" t="s">
        <v>553</v>
      </c>
      <c r="T190" s="29" t="s">
        <v>1429</v>
      </c>
      <c r="U190" s="29" t="s">
        <v>1430</v>
      </c>
      <c r="V190" s="29" t="s">
        <v>553</v>
      </c>
      <c r="W190" s="29" t="s">
        <v>1431</v>
      </c>
      <c r="X190" s="29" t="s">
        <v>553</v>
      </c>
      <c r="Y190" s="29" t="s">
        <v>553</v>
      </c>
      <c r="Z190" s="29" t="s">
        <v>553</v>
      </c>
      <c r="AA190" s="29" t="s">
        <v>1432</v>
      </c>
      <c r="AB190" s="6"/>
      <c r="AC190" s="6"/>
      <c r="AD190" s="6"/>
      <c r="AE190" s="6"/>
      <c r="AF190" s="20"/>
      <c r="AH190" s="28" t="s">
        <v>77</v>
      </c>
      <c r="AI190" s="29" t="s">
        <v>1456</v>
      </c>
      <c r="AJ190" s="29" t="s">
        <v>553</v>
      </c>
      <c r="AK190" s="29" t="s">
        <v>1458</v>
      </c>
      <c r="AL190" s="29" t="s">
        <v>553</v>
      </c>
      <c r="AM190" s="29" t="s">
        <v>553</v>
      </c>
      <c r="AN190" s="29" t="s">
        <v>553</v>
      </c>
      <c r="AO190" s="29" t="s">
        <v>553</v>
      </c>
      <c r="AP190" s="29" t="s">
        <v>553</v>
      </c>
      <c r="AQ190" s="29" t="s">
        <v>553</v>
      </c>
      <c r="AR190" s="29" t="s">
        <v>553</v>
      </c>
      <c r="AS190" s="29" t="s">
        <v>553</v>
      </c>
      <c r="AT190" s="29" t="s">
        <v>553</v>
      </c>
      <c r="AU190" s="29" t="s">
        <v>553</v>
      </c>
      <c r="AV190" s="29" t="s">
        <v>1462</v>
      </c>
      <c r="AW190" s="29" t="s">
        <v>553</v>
      </c>
      <c r="AX190" s="29" t="s">
        <v>553</v>
      </c>
      <c r="AY190" s="29" t="s">
        <v>1463</v>
      </c>
      <c r="AZ190" s="29" t="s">
        <v>1468</v>
      </c>
      <c r="BA190" s="29" t="s">
        <v>553</v>
      </c>
      <c r="BB190" s="29" t="s">
        <v>1465</v>
      </c>
      <c r="BC190" s="29" t="s">
        <v>553</v>
      </c>
      <c r="BD190" s="29" t="s">
        <v>553</v>
      </c>
      <c r="BE190" s="29" t="s">
        <v>1469</v>
      </c>
      <c r="BF190" s="29" t="s">
        <v>553</v>
      </c>
      <c r="BG190" s="29" t="s">
        <v>553</v>
      </c>
      <c r="BH190" s="29" t="s">
        <v>1467</v>
      </c>
      <c r="BI190" s="6"/>
      <c r="BJ190" s="6"/>
      <c r="BK190" s="6"/>
      <c r="BL190" s="6"/>
      <c r="BM190" s="44"/>
    </row>
    <row r="191" spans="1:65" ht="20.399999999999999" thickBot="1" x14ac:dyDescent="0.35">
      <c r="A191" s="28" t="s">
        <v>86</v>
      </c>
      <c r="B191" s="29" t="s">
        <v>1421</v>
      </c>
      <c r="C191" s="29" t="s">
        <v>553</v>
      </c>
      <c r="D191" s="29" t="s">
        <v>1433</v>
      </c>
      <c r="E191" s="29" t="s">
        <v>553</v>
      </c>
      <c r="F191" s="29" t="s">
        <v>553</v>
      </c>
      <c r="G191" s="29" t="s">
        <v>1424</v>
      </c>
      <c r="H191" s="29" t="s">
        <v>553</v>
      </c>
      <c r="I191" s="29" t="s">
        <v>1425</v>
      </c>
      <c r="J191" s="29" t="s">
        <v>1426</v>
      </c>
      <c r="K191" s="29" t="s">
        <v>553</v>
      </c>
      <c r="L191" s="29" t="s">
        <v>553</v>
      </c>
      <c r="M191" s="29" t="s">
        <v>553</v>
      </c>
      <c r="N191" s="29" t="s">
        <v>553</v>
      </c>
      <c r="O191" s="29" t="s">
        <v>553</v>
      </c>
      <c r="P191" s="29" t="s">
        <v>1434</v>
      </c>
      <c r="Q191" s="29" t="s">
        <v>1428</v>
      </c>
      <c r="R191" s="29" t="s">
        <v>553</v>
      </c>
      <c r="S191" s="29" t="s">
        <v>553</v>
      </c>
      <c r="T191" s="29" t="s">
        <v>1429</v>
      </c>
      <c r="U191" s="29" t="s">
        <v>1430</v>
      </c>
      <c r="V191" s="29" t="s">
        <v>553</v>
      </c>
      <c r="W191" s="29" t="s">
        <v>1431</v>
      </c>
      <c r="X191" s="29" t="s">
        <v>553</v>
      </c>
      <c r="Y191" s="29" t="s">
        <v>553</v>
      </c>
      <c r="Z191" s="29" t="s">
        <v>553</v>
      </c>
      <c r="AA191" s="29" t="s">
        <v>1435</v>
      </c>
      <c r="AB191" s="6"/>
      <c r="AC191" s="6"/>
      <c r="AD191" s="6"/>
      <c r="AE191" s="6"/>
      <c r="AF191" s="20"/>
      <c r="AH191" s="28" t="s">
        <v>86</v>
      </c>
      <c r="AI191" s="29" t="s">
        <v>553</v>
      </c>
      <c r="AJ191" s="29" t="s">
        <v>553</v>
      </c>
      <c r="AK191" s="29" t="s">
        <v>1458</v>
      </c>
      <c r="AL191" s="29" t="s">
        <v>553</v>
      </c>
      <c r="AM191" s="29" t="s">
        <v>553</v>
      </c>
      <c r="AN191" s="29" t="s">
        <v>553</v>
      </c>
      <c r="AO191" s="29" t="s">
        <v>553</v>
      </c>
      <c r="AP191" s="29" t="s">
        <v>553</v>
      </c>
      <c r="AQ191" s="29" t="s">
        <v>553</v>
      </c>
      <c r="AR191" s="29" t="s">
        <v>553</v>
      </c>
      <c r="AS191" s="29" t="s">
        <v>553</v>
      </c>
      <c r="AT191" s="29" t="s">
        <v>553</v>
      </c>
      <c r="AU191" s="29" t="s">
        <v>553</v>
      </c>
      <c r="AV191" s="29" t="s">
        <v>1462</v>
      </c>
      <c r="AW191" s="29" t="s">
        <v>553</v>
      </c>
      <c r="AX191" s="29" t="s">
        <v>553</v>
      </c>
      <c r="AY191" s="29" t="s">
        <v>1463</v>
      </c>
      <c r="AZ191" s="29" t="s">
        <v>1468</v>
      </c>
      <c r="BA191" s="29" t="s">
        <v>553</v>
      </c>
      <c r="BB191" s="29" t="s">
        <v>1465</v>
      </c>
      <c r="BC191" s="29" t="s">
        <v>553</v>
      </c>
      <c r="BD191" s="29" t="s">
        <v>553</v>
      </c>
      <c r="BE191" s="29" t="s">
        <v>1469</v>
      </c>
      <c r="BF191" s="29" t="s">
        <v>553</v>
      </c>
      <c r="BG191" s="29" t="s">
        <v>553</v>
      </c>
      <c r="BH191" s="29" t="s">
        <v>1467</v>
      </c>
      <c r="BI191" s="6"/>
      <c r="BJ191" s="6"/>
      <c r="BK191" s="6"/>
      <c r="BL191" s="6"/>
      <c r="BM191" s="44"/>
    </row>
    <row r="192" spans="1:65" ht="20.399999999999999" thickBot="1" x14ac:dyDescent="0.35">
      <c r="A192" s="28" t="s">
        <v>95</v>
      </c>
      <c r="B192" s="29" t="s">
        <v>1421</v>
      </c>
      <c r="C192" s="29" t="s">
        <v>553</v>
      </c>
      <c r="D192" s="29" t="s">
        <v>1433</v>
      </c>
      <c r="E192" s="29" t="s">
        <v>553</v>
      </c>
      <c r="F192" s="29" t="s">
        <v>553</v>
      </c>
      <c r="G192" s="29" t="s">
        <v>553</v>
      </c>
      <c r="H192" s="29" t="s">
        <v>553</v>
      </c>
      <c r="I192" s="29" t="s">
        <v>1425</v>
      </c>
      <c r="J192" s="29" t="s">
        <v>1426</v>
      </c>
      <c r="K192" s="29" t="s">
        <v>553</v>
      </c>
      <c r="L192" s="29" t="s">
        <v>553</v>
      </c>
      <c r="M192" s="29" t="s">
        <v>553</v>
      </c>
      <c r="N192" s="29" t="s">
        <v>553</v>
      </c>
      <c r="O192" s="29" t="s">
        <v>553</v>
      </c>
      <c r="P192" s="29" t="s">
        <v>1434</v>
      </c>
      <c r="Q192" s="29" t="s">
        <v>1428</v>
      </c>
      <c r="R192" s="29" t="s">
        <v>553</v>
      </c>
      <c r="S192" s="29" t="s">
        <v>553</v>
      </c>
      <c r="T192" s="29" t="s">
        <v>1429</v>
      </c>
      <c r="U192" s="29" t="s">
        <v>1430</v>
      </c>
      <c r="V192" s="29" t="s">
        <v>553</v>
      </c>
      <c r="W192" s="29" t="s">
        <v>1431</v>
      </c>
      <c r="X192" s="29" t="s">
        <v>553</v>
      </c>
      <c r="Y192" s="29" t="s">
        <v>553</v>
      </c>
      <c r="Z192" s="29" t="s">
        <v>553</v>
      </c>
      <c r="AA192" s="29" t="s">
        <v>1435</v>
      </c>
      <c r="AB192" s="6"/>
      <c r="AC192" s="6"/>
      <c r="AD192" s="6"/>
      <c r="AE192" s="6"/>
      <c r="AF192" s="20"/>
      <c r="AH192" s="28" t="s">
        <v>95</v>
      </c>
      <c r="AI192" s="29" t="s">
        <v>553</v>
      </c>
      <c r="AJ192" s="29" t="s">
        <v>553</v>
      </c>
      <c r="AK192" s="29" t="s">
        <v>1458</v>
      </c>
      <c r="AL192" s="29" t="s">
        <v>553</v>
      </c>
      <c r="AM192" s="29" t="s">
        <v>553</v>
      </c>
      <c r="AN192" s="29" t="s">
        <v>553</v>
      </c>
      <c r="AO192" s="29" t="s">
        <v>553</v>
      </c>
      <c r="AP192" s="29" t="s">
        <v>553</v>
      </c>
      <c r="AQ192" s="29" t="s">
        <v>553</v>
      </c>
      <c r="AR192" s="29" t="s">
        <v>553</v>
      </c>
      <c r="AS192" s="29" t="s">
        <v>553</v>
      </c>
      <c r="AT192" s="29" t="s">
        <v>553</v>
      </c>
      <c r="AU192" s="29" t="s">
        <v>553</v>
      </c>
      <c r="AV192" s="29" t="s">
        <v>1462</v>
      </c>
      <c r="AW192" s="29" t="s">
        <v>553</v>
      </c>
      <c r="AX192" s="29" t="s">
        <v>553</v>
      </c>
      <c r="AY192" s="29" t="s">
        <v>1463</v>
      </c>
      <c r="AZ192" s="29" t="s">
        <v>1468</v>
      </c>
      <c r="BA192" s="29" t="s">
        <v>553</v>
      </c>
      <c r="BB192" s="29" t="s">
        <v>1465</v>
      </c>
      <c r="BC192" s="29" t="s">
        <v>553</v>
      </c>
      <c r="BD192" s="29" t="s">
        <v>553</v>
      </c>
      <c r="BE192" s="29" t="s">
        <v>1469</v>
      </c>
      <c r="BF192" s="29" t="s">
        <v>553</v>
      </c>
      <c r="BG192" s="29" t="s">
        <v>553</v>
      </c>
      <c r="BH192" s="29" t="s">
        <v>553</v>
      </c>
      <c r="BI192" s="6"/>
      <c r="BJ192" s="6"/>
      <c r="BK192" s="6"/>
      <c r="BL192" s="6"/>
      <c r="BM192" s="44"/>
    </row>
    <row r="193" spans="1:65" ht="20.399999999999999" thickBot="1" x14ac:dyDescent="0.35">
      <c r="A193" s="28" t="s">
        <v>104</v>
      </c>
      <c r="B193" s="29" t="s">
        <v>1421</v>
      </c>
      <c r="C193" s="29" t="s">
        <v>553</v>
      </c>
      <c r="D193" s="29" t="s">
        <v>1433</v>
      </c>
      <c r="E193" s="29" t="s">
        <v>553</v>
      </c>
      <c r="F193" s="29" t="s">
        <v>553</v>
      </c>
      <c r="G193" s="29" t="s">
        <v>553</v>
      </c>
      <c r="H193" s="29" t="s">
        <v>553</v>
      </c>
      <c r="I193" s="29" t="s">
        <v>1425</v>
      </c>
      <c r="J193" s="29" t="s">
        <v>1426</v>
      </c>
      <c r="K193" s="29" t="s">
        <v>553</v>
      </c>
      <c r="L193" s="29" t="s">
        <v>553</v>
      </c>
      <c r="M193" s="29" t="s">
        <v>553</v>
      </c>
      <c r="N193" s="29" t="s">
        <v>553</v>
      </c>
      <c r="O193" s="29" t="s">
        <v>553</v>
      </c>
      <c r="P193" s="29" t="s">
        <v>1434</v>
      </c>
      <c r="Q193" s="29" t="s">
        <v>1428</v>
      </c>
      <c r="R193" s="29" t="s">
        <v>553</v>
      </c>
      <c r="S193" s="29" t="s">
        <v>553</v>
      </c>
      <c r="T193" s="29" t="s">
        <v>1429</v>
      </c>
      <c r="U193" s="29" t="s">
        <v>1430</v>
      </c>
      <c r="V193" s="29" t="s">
        <v>553</v>
      </c>
      <c r="W193" s="29" t="s">
        <v>1431</v>
      </c>
      <c r="X193" s="29" t="s">
        <v>553</v>
      </c>
      <c r="Y193" s="29" t="s">
        <v>553</v>
      </c>
      <c r="Z193" s="29" t="s">
        <v>553</v>
      </c>
      <c r="AA193" s="29" t="s">
        <v>1435</v>
      </c>
      <c r="AB193" s="6"/>
      <c r="AC193" s="6"/>
      <c r="AD193" s="6"/>
      <c r="AE193" s="6"/>
      <c r="AF193" s="20"/>
      <c r="AH193" s="28" t="s">
        <v>104</v>
      </c>
      <c r="AI193" s="29" t="s">
        <v>553</v>
      </c>
      <c r="AJ193" s="29" t="s">
        <v>553</v>
      </c>
      <c r="AK193" s="29" t="s">
        <v>1458</v>
      </c>
      <c r="AL193" s="29" t="s">
        <v>553</v>
      </c>
      <c r="AM193" s="29" t="s">
        <v>553</v>
      </c>
      <c r="AN193" s="29" t="s">
        <v>553</v>
      </c>
      <c r="AO193" s="29" t="s">
        <v>553</v>
      </c>
      <c r="AP193" s="29" t="s">
        <v>553</v>
      </c>
      <c r="AQ193" s="29" t="s">
        <v>553</v>
      </c>
      <c r="AR193" s="29" t="s">
        <v>553</v>
      </c>
      <c r="AS193" s="29" t="s">
        <v>553</v>
      </c>
      <c r="AT193" s="29" t="s">
        <v>553</v>
      </c>
      <c r="AU193" s="29" t="s">
        <v>553</v>
      </c>
      <c r="AV193" s="29" t="s">
        <v>1462</v>
      </c>
      <c r="AW193" s="29" t="s">
        <v>553</v>
      </c>
      <c r="AX193" s="29" t="s">
        <v>553</v>
      </c>
      <c r="AY193" s="29" t="s">
        <v>1463</v>
      </c>
      <c r="AZ193" s="29" t="s">
        <v>1468</v>
      </c>
      <c r="BA193" s="29" t="s">
        <v>553</v>
      </c>
      <c r="BB193" s="29" t="s">
        <v>1470</v>
      </c>
      <c r="BC193" s="29" t="s">
        <v>553</v>
      </c>
      <c r="BD193" s="29" t="s">
        <v>553</v>
      </c>
      <c r="BE193" s="29" t="s">
        <v>1469</v>
      </c>
      <c r="BF193" s="29" t="s">
        <v>553</v>
      </c>
      <c r="BG193" s="29" t="s">
        <v>553</v>
      </c>
      <c r="BH193" s="29" t="s">
        <v>553</v>
      </c>
      <c r="BI193" s="6"/>
      <c r="BJ193" s="6"/>
      <c r="BK193" s="6"/>
      <c r="BL193" s="6"/>
      <c r="BM193" s="44"/>
    </row>
    <row r="194" spans="1:65" ht="20.399999999999999" thickBot="1" x14ac:dyDescent="0.35">
      <c r="A194" s="28" t="s">
        <v>113</v>
      </c>
      <c r="B194" s="29" t="s">
        <v>1421</v>
      </c>
      <c r="C194" s="29" t="s">
        <v>553</v>
      </c>
      <c r="D194" s="29" t="s">
        <v>1433</v>
      </c>
      <c r="E194" s="29" t="s">
        <v>553</v>
      </c>
      <c r="F194" s="29" t="s">
        <v>553</v>
      </c>
      <c r="G194" s="29" t="s">
        <v>553</v>
      </c>
      <c r="H194" s="29" t="s">
        <v>553</v>
      </c>
      <c r="I194" s="29" t="s">
        <v>1425</v>
      </c>
      <c r="J194" s="29" t="s">
        <v>1426</v>
      </c>
      <c r="K194" s="29" t="s">
        <v>553</v>
      </c>
      <c r="L194" s="29" t="s">
        <v>553</v>
      </c>
      <c r="M194" s="29" t="s">
        <v>553</v>
      </c>
      <c r="N194" s="29" t="s">
        <v>553</v>
      </c>
      <c r="O194" s="29" t="s">
        <v>553</v>
      </c>
      <c r="P194" s="29" t="s">
        <v>1434</v>
      </c>
      <c r="Q194" s="29" t="s">
        <v>1428</v>
      </c>
      <c r="R194" s="29" t="s">
        <v>553</v>
      </c>
      <c r="S194" s="29" t="s">
        <v>553</v>
      </c>
      <c r="T194" s="29" t="s">
        <v>1429</v>
      </c>
      <c r="U194" s="29" t="s">
        <v>1430</v>
      </c>
      <c r="V194" s="29" t="s">
        <v>553</v>
      </c>
      <c r="W194" s="29" t="s">
        <v>1431</v>
      </c>
      <c r="X194" s="29" t="s">
        <v>553</v>
      </c>
      <c r="Y194" s="29" t="s">
        <v>553</v>
      </c>
      <c r="Z194" s="29" t="s">
        <v>553</v>
      </c>
      <c r="AA194" s="29" t="s">
        <v>1435</v>
      </c>
      <c r="AB194" s="6"/>
      <c r="AC194" s="6"/>
      <c r="AD194" s="6"/>
      <c r="AE194" s="6"/>
      <c r="AF194" s="20"/>
      <c r="AH194" s="28" t="s">
        <v>113</v>
      </c>
      <c r="AI194" s="29" t="s">
        <v>553</v>
      </c>
      <c r="AJ194" s="29" t="s">
        <v>553</v>
      </c>
      <c r="AK194" s="29" t="s">
        <v>1458</v>
      </c>
      <c r="AL194" s="29" t="s">
        <v>553</v>
      </c>
      <c r="AM194" s="29" t="s">
        <v>553</v>
      </c>
      <c r="AN194" s="29" t="s">
        <v>553</v>
      </c>
      <c r="AO194" s="29" t="s">
        <v>553</v>
      </c>
      <c r="AP194" s="29" t="s">
        <v>553</v>
      </c>
      <c r="AQ194" s="29" t="s">
        <v>553</v>
      </c>
      <c r="AR194" s="29" t="s">
        <v>553</v>
      </c>
      <c r="AS194" s="29" t="s">
        <v>553</v>
      </c>
      <c r="AT194" s="29" t="s">
        <v>553</v>
      </c>
      <c r="AU194" s="29" t="s">
        <v>553</v>
      </c>
      <c r="AV194" s="29" t="s">
        <v>1462</v>
      </c>
      <c r="AW194" s="29" t="s">
        <v>553</v>
      </c>
      <c r="AX194" s="29" t="s">
        <v>553</v>
      </c>
      <c r="AY194" s="29" t="s">
        <v>1463</v>
      </c>
      <c r="AZ194" s="29" t="s">
        <v>1468</v>
      </c>
      <c r="BA194" s="29" t="s">
        <v>553</v>
      </c>
      <c r="BB194" s="29" t="s">
        <v>1470</v>
      </c>
      <c r="BC194" s="29" t="s">
        <v>553</v>
      </c>
      <c r="BD194" s="29" t="s">
        <v>553</v>
      </c>
      <c r="BE194" s="29" t="s">
        <v>1471</v>
      </c>
      <c r="BF194" s="29" t="s">
        <v>553</v>
      </c>
      <c r="BG194" s="29" t="s">
        <v>553</v>
      </c>
      <c r="BH194" s="29" t="s">
        <v>553</v>
      </c>
      <c r="BI194" s="6"/>
      <c r="BJ194" s="6"/>
      <c r="BK194" s="6"/>
      <c r="BL194" s="6"/>
      <c r="BM194" s="44"/>
    </row>
    <row r="195" spans="1:65" ht="20.399999999999999" thickBot="1" x14ac:dyDescent="0.35">
      <c r="A195" s="28" t="s">
        <v>122</v>
      </c>
      <c r="B195" s="29" t="s">
        <v>1421</v>
      </c>
      <c r="C195" s="29" t="s">
        <v>553</v>
      </c>
      <c r="D195" s="29" t="s">
        <v>1433</v>
      </c>
      <c r="E195" s="29" t="s">
        <v>553</v>
      </c>
      <c r="F195" s="29" t="s">
        <v>553</v>
      </c>
      <c r="G195" s="29" t="s">
        <v>553</v>
      </c>
      <c r="H195" s="29" t="s">
        <v>553</v>
      </c>
      <c r="I195" s="29" t="s">
        <v>1436</v>
      </c>
      <c r="J195" s="29" t="s">
        <v>1426</v>
      </c>
      <c r="K195" s="29" t="s">
        <v>553</v>
      </c>
      <c r="L195" s="29" t="s">
        <v>553</v>
      </c>
      <c r="M195" s="29" t="s">
        <v>553</v>
      </c>
      <c r="N195" s="29" t="s">
        <v>553</v>
      </c>
      <c r="O195" s="29" t="s">
        <v>553</v>
      </c>
      <c r="P195" s="29" t="s">
        <v>1434</v>
      </c>
      <c r="Q195" s="29" t="s">
        <v>1428</v>
      </c>
      <c r="R195" s="29" t="s">
        <v>553</v>
      </c>
      <c r="S195" s="29" t="s">
        <v>553</v>
      </c>
      <c r="T195" s="29" t="s">
        <v>1429</v>
      </c>
      <c r="U195" s="29" t="s">
        <v>1430</v>
      </c>
      <c r="V195" s="29" t="s">
        <v>553</v>
      </c>
      <c r="W195" s="29" t="s">
        <v>1431</v>
      </c>
      <c r="X195" s="29" t="s">
        <v>553</v>
      </c>
      <c r="Y195" s="29" t="s">
        <v>553</v>
      </c>
      <c r="Z195" s="29" t="s">
        <v>553</v>
      </c>
      <c r="AA195" s="29" t="s">
        <v>1435</v>
      </c>
      <c r="AB195" s="6"/>
      <c r="AC195" s="6"/>
      <c r="AD195" s="6"/>
      <c r="AE195" s="6"/>
      <c r="AF195" s="20"/>
      <c r="AH195" s="28" t="s">
        <v>122</v>
      </c>
      <c r="AI195" s="29" t="s">
        <v>553</v>
      </c>
      <c r="AJ195" s="29" t="s">
        <v>553</v>
      </c>
      <c r="AK195" s="29" t="s">
        <v>1458</v>
      </c>
      <c r="AL195" s="29" t="s">
        <v>553</v>
      </c>
      <c r="AM195" s="29" t="s">
        <v>553</v>
      </c>
      <c r="AN195" s="29" t="s">
        <v>553</v>
      </c>
      <c r="AO195" s="29" t="s">
        <v>553</v>
      </c>
      <c r="AP195" s="29" t="s">
        <v>553</v>
      </c>
      <c r="AQ195" s="29" t="s">
        <v>553</v>
      </c>
      <c r="AR195" s="29" t="s">
        <v>553</v>
      </c>
      <c r="AS195" s="29" t="s">
        <v>553</v>
      </c>
      <c r="AT195" s="29" t="s">
        <v>553</v>
      </c>
      <c r="AU195" s="29" t="s">
        <v>553</v>
      </c>
      <c r="AV195" s="29" t="s">
        <v>1462</v>
      </c>
      <c r="AW195" s="29" t="s">
        <v>553</v>
      </c>
      <c r="AX195" s="29" t="s">
        <v>553</v>
      </c>
      <c r="AY195" s="29" t="s">
        <v>1472</v>
      </c>
      <c r="AZ195" s="29" t="s">
        <v>1468</v>
      </c>
      <c r="BA195" s="29" t="s">
        <v>553</v>
      </c>
      <c r="BB195" s="29" t="s">
        <v>1470</v>
      </c>
      <c r="BC195" s="29" t="s">
        <v>553</v>
      </c>
      <c r="BD195" s="29" t="s">
        <v>553</v>
      </c>
      <c r="BE195" s="29" t="s">
        <v>1473</v>
      </c>
      <c r="BF195" s="29" t="s">
        <v>553</v>
      </c>
      <c r="BG195" s="29" t="s">
        <v>553</v>
      </c>
      <c r="BH195" s="29" t="s">
        <v>553</v>
      </c>
      <c r="BI195" s="6"/>
      <c r="BJ195" s="6"/>
      <c r="BK195" s="6"/>
      <c r="BL195" s="6"/>
      <c r="BM195" s="44"/>
    </row>
    <row r="196" spans="1:65" ht="20.399999999999999" thickBot="1" x14ac:dyDescent="0.35">
      <c r="A196" s="28" t="s">
        <v>131</v>
      </c>
      <c r="B196" s="29" t="s">
        <v>1437</v>
      </c>
      <c r="C196" s="29" t="s">
        <v>553</v>
      </c>
      <c r="D196" s="29" t="s">
        <v>1438</v>
      </c>
      <c r="E196" s="29" t="s">
        <v>553</v>
      </c>
      <c r="F196" s="29" t="s">
        <v>553</v>
      </c>
      <c r="G196" s="29" t="s">
        <v>553</v>
      </c>
      <c r="H196" s="29" t="s">
        <v>553</v>
      </c>
      <c r="I196" s="29" t="s">
        <v>1436</v>
      </c>
      <c r="J196" s="29" t="s">
        <v>1426</v>
      </c>
      <c r="K196" s="29" t="s">
        <v>553</v>
      </c>
      <c r="L196" s="29" t="s">
        <v>553</v>
      </c>
      <c r="M196" s="29" t="s">
        <v>553</v>
      </c>
      <c r="N196" s="29" t="s">
        <v>553</v>
      </c>
      <c r="O196" s="29" t="s">
        <v>553</v>
      </c>
      <c r="P196" s="29" t="s">
        <v>1434</v>
      </c>
      <c r="Q196" s="29" t="s">
        <v>1428</v>
      </c>
      <c r="R196" s="29" t="s">
        <v>553</v>
      </c>
      <c r="S196" s="29" t="s">
        <v>553</v>
      </c>
      <c r="T196" s="29" t="s">
        <v>1429</v>
      </c>
      <c r="U196" s="29" t="s">
        <v>1430</v>
      </c>
      <c r="V196" s="29" t="s">
        <v>553</v>
      </c>
      <c r="W196" s="29" t="s">
        <v>1431</v>
      </c>
      <c r="X196" s="29" t="s">
        <v>553</v>
      </c>
      <c r="Y196" s="29" t="s">
        <v>553</v>
      </c>
      <c r="Z196" s="29" t="s">
        <v>553</v>
      </c>
      <c r="AA196" s="29" t="s">
        <v>1435</v>
      </c>
      <c r="AB196" s="6"/>
      <c r="AC196" s="6"/>
      <c r="AD196" s="6"/>
      <c r="AE196" s="6"/>
      <c r="AF196" s="20"/>
      <c r="AH196" s="28" t="s">
        <v>131</v>
      </c>
      <c r="AI196" s="29" t="s">
        <v>553</v>
      </c>
      <c r="AJ196" s="29" t="s">
        <v>553</v>
      </c>
      <c r="AK196" s="29" t="s">
        <v>1458</v>
      </c>
      <c r="AL196" s="29" t="s">
        <v>553</v>
      </c>
      <c r="AM196" s="29" t="s">
        <v>553</v>
      </c>
      <c r="AN196" s="29" t="s">
        <v>553</v>
      </c>
      <c r="AO196" s="29" t="s">
        <v>553</v>
      </c>
      <c r="AP196" s="29" t="s">
        <v>553</v>
      </c>
      <c r="AQ196" s="29" t="s">
        <v>553</v>
      </c>
      <c r="AR196" s="29" t="s">
        <v>553</v>
      </c>
      <c r="AS196" s="29" t="s">
        <v>553</v>
      </c>
      <c r="AT196" s="29" t="s">
        <v>553</v>
      </c>
      <c r="AU196" s="29" t="s">
        <v>553</v>
      </c>
      <c r="AV196" s="29" t="s">
        <v>1462</v>
      </c>
      <c r="AW196" s="29" t="s">
        <v>553</v>
      </c>
      <c r="AX196" s="29" t="s">
        <v>553</v>
      </c>
      <c r="AY196" s="29" t="s">
        <v>1472</v>
      </c>
      <c r="AZ196" s="29" t="s">
        <v>1468</v>
      </c>
      <c r="BA196" s="29" t="s">
        <v>553</v>
      </c>
      <c r="BB196" s="29" t="s">
        <v>1474</v>
      </c>
      <c r="BC196" s="29" t="s">
        <v>553</v>
      </c>
      <c r="BD196" s="29" t="s">
        <v>553</v>
      </c>
      <c r="BE196" s="29" t="s">
        <v>1473</v>
      </c>
      <c r="BF196" s="29" t="s">
        <v>553</v>
      </c>
      <c r="BG196" s="29" t="s">
        <v>553</v>
      </c>
      <c r="BH196" s="29" t="s">
        <v>553</v>
      </c>
      <c r="BI196" s="6"/>
      <c r="BJ196" s="6"/>
      <c r="BK196" s="6"/>
      <c r="BL196" s="6"/>
      <c r="BM196" s="44"/>
    </row>
    <row r="197" spans="1:65" ht="20.399999999999999" thickBot="1" x14ac:dyDescent="0.35">
      <c r="A197" s="28" t="s">
        <v>140</v>
      </c>
      <c r="B197" s="29" t="s">
        <v>1437</v>
      </c>
      <c r="C197" s="29" t="s">
        <v>553</v>
      </c>
      <c r="D197" s="29" t="s">
        <v>1438</v>
      </c>
      <c r="E197" s="29" t="s">
        <v>553</v>
      </c>
      <c r="F197" s="29" t="s">
        <v>553</v>
      </c>
      <c r="G197" s="29" t="s">
        <v>553</v>
      </c>
      <c r="H197" s="29" t="s">
        <v>553</v>
      </c>
      <c r="I197" s="29" t="s">
        <v>1439</v>
      </c>
      <c r="J197" s="29" t="s">
        <v>1426</v>
      </c>
      <c r="K197" s="29" t="s">
        <v>553</v>
      </c>
      <c r="L197" s="29" t="s">
        <v>553</v>
      </c>
      <c r="M197" s="29" t="s">
        <v>553</v>
      </c>
      <c r="N197" s="29" t="s">
        <v>553</v>
      </c>
      <c r="O197" s="29" t="s">
        <v>553</v>
      </c>
      <c r="P197" s="29" t="s">
        <v>1434</v>
      </c>
      <c r="Q197" s="29" t="s">
        <v>1428</v>
      </c>
      <c r="R197" s="29" t="s">
        <v>553</v>
      </c>
      <c r="S197" s="29" t="s">
        <v>553</v>
      </c>
      <c r="T197" s="29" t="s">
        <v>1429</v>
      </c>
      <c r="U197" s="29" t="s">
        <v>1430</v>
      </c>
      <c r="V197" s="29" t="s">
        <v>553</v>
      </c>
      <c r="W197" s="29" t="s">
        <v>1431</v>
      </c>
      <c r="X197" s="29" t="s">
        <v>553</v>
      </c>
      <c r="Y197" s="29" t="s">
        <v>553</v>
      </c>
      <c r="Z197" s="29" t="s">
        <v>553</v>
      </c>
      <c r="AA197" s="29" t="s">
        <v>1435</v>
      </c>
      <c r="AB197" s="6"/>
      <c r="AC197" s="6"/>
      <c r="AD197" s="6"/>
      <c r="AE197" s="6"/>
      <c r="AF197" s="20"/>
      <c r="AH197" s="28" t="s">
        <v>140</v>
      </c>
      <c r="AI197" s="29" t="s">
        <v>553</v>
      </c>
      <c r="AJ197" s="29" t="s">
        <v>553</v>
      </c>
      <c r="AK197" s="29" t="s">
        <v>1458</v>
      </c>
      <c r="AL197" s="29" t="s">
        <v>553</v>
      </c>
      <c r="AM197" s="29" t="s">
        <v>553</v>
      </c>
      <c r="AN197" s="29" t="s">
        <v>553</v>
      </c>
      <c r="AO197" s="29" t="s">
        <v>553</v>
      </c>
      <c r="AP197" s="29" t="s">
        <v>553</v>
      </c>
      <c r="AQ197" s="29" t="s">
        <v>553</v>
      </c>
      <c r="AR197" s="29" t="s">
        <v>553</v>
      </c>
      <c r="AS197" s="29" t="s">
        <v>553</v>
      </c>
      <c r="AT197" s="29" t="s">
        <v>553</v>
      </c>
      <c r="AU197" s="29" t="s">
        <v>553</v>
      </c>
      <c r="AV197" s="29" t="s">
        <v>1462</v>
      </c>
      <c r="AW197" s="29" t="s">
        <v>553</v>
      </c>
      <c r="AX197" s="29" t="s">
        <v>553</v>
      </c>
      <c r="AY197" s="29" t="s">
        <v>1472</v>
      </c>
      <c r="AZ197" s="29" t="s">
        <v>1468</v>
      </c>
      <c r="BA197" s="29" t="s">
        <v>553</v>
      </c>
      <c r="BB197" s="29" t="s">
        <v>1474</v>
      </c>
      <c r="BC197" s="29" t="s">
        <v>553</v>
      </c>
      <c r="BD197" s="29" t="s">
        <v>553</v>
      </c>
      <c r="BE197" s="29" t="s">
        <v>1473</v>
      </c>
      <c r="BF197" s="29" t="s">
        <v>553</v>
      </c>
      <c r="BG197" s="29" t="s">
        <v>553</v>
      </c>
      <c r="BH197" s="29" t="s">
        <v>553</v>
      </c>
      <c r="BI197" s="6"/>
      <c r="BJ197" s="6"/>
      <c r="BK197" s="6"/>
      <c r="BL197" s="6"/>
      <c r="BM197" s="44"/>
    </row>
    <row r="198" spans="1:65" ht="20.399999999999999" thickBot="1" x14ac:dyDescent="0.35">
      <c r="A198" s="28" t="s">
        <v>149</v>
      </c>
      <c r="B198" s="29" t="s">
        <v>1437</v>
      </c>
      <c r="C198" s="29" t="s">
        <v>553</v>
      </c>
      <c r="D198" s="29" t="s">
        <v>1438</v>
      </c>
      <c r="E198" s="29" t="s">
        <v>553</v>
      </c>
      <c r="F198" s="29" t="s">
        <v>553</v>
      </c>
      <c r="G198" s="29" t="s">
        <v>553</v>
      </c>
      <c r="H198" s="29" t="s">
        <v>553</v>
      </c>
      <c r="I198" s="29" t="s">
        <v>1440</v>
      </c>
      <c r="J198" s="29" t="s">
        <v>1426</v>
      </c>
      <c r="K198" s="29" t="s">
        <v>553</v>
      </c>
      <c r="L198" s="29" t="s">
        <v>553</v>
      </c>
      <c r="M198" s="29" t="s">
        <v>553</v>
      </c>
      <c r="N198" s="29" t="s">
        <v>553</v>
      </c>
      <c r="O198" s="29" t="s">
        <v>553</v>
      </c>
      <c r="P198" s="29" t="s">
        <v>1434</v>
      </c>
      <c r="Q198" s="29" t="s">
        <v>1428</v>
      </c>
      <c r="R198" s="29" t="s">
        <v>553</v>
      </c>
      <c r="S198" s="29" t="s">
        <v>553</v>
      </c>
      <c r="T198" s="29" t="s">
        <v>1429</v>
      </c>
      <c r="U198" s="29" t="s">
        <v>1441</v>
      </c>
      <c r="V198" s="29" t="s">
        <v>553</v>
      </c>
      <c r="W198" s="29" t="s">
        <v>1431</v>
      </c>
      <c r="X198" s="29" t="s">
        <v>553</v>
      </c>
      <c r="Y198" s="29" t="s">
        <v>553</v>
      </c>
      <c r="Z198" s="29" t="s">
        <v>553</v>
      </c>
      <c r="AA198" s="29" t="s">
        <v>1435</v>
      </c>
      <c r="AB198" s="6"/>
      <c r="AC198" s="6"/>
      <c r="AD198" s="6"/>
      <c r="AE198" s="6"/>
      <c r="AF198" s="20"/>
      <c r="AH198" s="28" t="s">
        <v>149</v>
      </c>
      <c r="AI198" s="29" t="s">
        <v>553</v>
      </c>
      <c r="AJ198" s="29" t="s">
        <v>553</v>
      </c>
      <c r="AK198" s="29" t="s">
        <v>1458</v>
      </c>
      <c r="AL198" s="29" t="s">
        <v>553</v>
      </c>
      <c r="AM198" s="29" t="s">
        <v>553</v>
      </c>
      <c r="AN198" s="29" t="s">
        <v>553</v>
      </c>
      <c r="AO198" s="29" t="s">
        <v>553</v>
      </c>
      <c r="AP198" s="29" t="s">
        <v>553</v>
      </c>
      <c r="AQ198" s="29" t="s">
        <v>553</v>
      </c>
      <c r="AR198" s="29" t="s">
        <v>553</v>
      </c>
      <c r="AS198" s="29" t="s">
        <v>553</v>
      </c>
      <c r="AT198" s="29" t="s">
        <v>553</v>
      </c>
      <c r="AU198" s="29" t="s">
        <v>553</v>
      </c>
      <c r="AV198" s="29" t="s">
        <v>1462</v>
      </c>
      <c r="AW198" s="29" t="s">
        <v>553</v>
      </c>
      <c r="AX198" s="29" t="s">
        <v>553</v>
      </c>
      <c r="AY198" s="29" t="s">
        <v>1472</v>
      </c>
      <c r="AZ198" s="29" t="s">
        <v>1468</v>
      </c>
      <c r="BA198" s="29" t="s">
        <v>553</v>
      </c>
      <c r="BB198" s="29" t="s">
        <v>1474</v>
      </c>
      <c r="BC198" s="29" t="s">
        <v>553</v>
      </c>
      <c r="BD198" s="29" t="s">
        <v>553</v>
      </c>
      <c r="BE198" s="29" t="s">
        <v>1473</v>
      </c>
      <c r="BF198" s="29" t="s">
        <v>553</v>
      </c>
      <c r="BG198" s="29" t="s">
        <v>553</v>
      </c>
      <c r="BH198" s="29" t="s">
        <v>553</v>
      </c>
      <c r="BI198" s="6"/>
      <c r="BJ198" s="6"/>
      <c r="BK198" s="6"/>
      <c r="BL198" s="6"/>
      <c r="BM198" s="44"/>
    </row>
    <row r="199" spans="1:65" ht="20.399999999999999" thickBot="1" x14ac:dyDescent="0.35">
      <c r="A199" s="28" t="s">
        <v>158</v>
      </c>
      <c r="B199" s="29" t="s">
        <v>1437</v>
      </c>
      <c r="C199" s="29" t="s">
        <v>553</v>
      </c>
      <c r="D199" s="29" t="s">
        <v>1442</v>
      </c>
      <c r="E199" s="29" t="s">
        <v>553</v>
      </c>
      <c r="F199" s="29" t="s">
        <v>553</v>
      </c>
      <c r="G199" s="29" t="s">
        <v>553</v>
      </c>
      <c r="H199" s="29" t="s">
        <v>553</v>
      </c>
      <c r="I199" s="29" t="s">
        <v>1440</v>
      </c>
      <c r="J199" s="29" t="s">
        <v>1426</v>
      </c>
      <c r="K199" s="29" t="s">
        <v>553</v>
      </c>
      <c r="L199" s="29" t="s">
        <v>553</v>
      </c>
      <c r="M199" s="29" t="s">
        <v>553</v>
      </c>
      <c r="N199" s="29" t="s">
        <v>553</v>
      </c>
      <c r="O199" s="29" t="s">
        <v>553</v>
      </c>
      <c r="P199" s="29" t="s">
        <v>1434</v>
      </c>
      <c r="Q199" s="29" t="s">
        <v>1428</v>
      </c>
      <c r="R199" s="29" t="s">
        <v>553</v>
      </c>
      <c r="S199" s="29" t="s">
        <v>553</v>
      </c>
      <c r="T199" s="29" t="s">
        <v>553</v>
      </c>
      <c r="U199" s="29" t="s">
        <v>1441</v>
      </c>
      <c r="V199" s="29" t="s">
        <v>553</v>
      </c>
      <c r="W199" s="29" t="s">
        <v>1431</v>
      </c>
      <c r="X199" s="29" t="s">
        <v>553</v>
      </c>
      <c r="Y199" s="29" t="s">
        <v>553</v>
      </c>
      <c r="Z199" s="29" t="s">
        <v>553</v>
      </c>
      <c r="AA199" s="29" t="s">
        <v>1435</v>
      </c>
      <c r="AB199" s="6"/>
      <c r="AC199" s="6"/>
      <c r="AD199" s="6"/>
      <c r="AE199" s="6"/>
      <c r="AF199" s="20"/>
      <c r="AH199" s="28" t="s">
        <v>158</v>
      </c>
      <c r="AI199" s="29" t="s">
        <v>553</v>
      </c>
      <c r="AJ199" s="29" t="s">
        <v>553</v>
      </c>
      <c r="AK199" s="29" t="s">
        <v>1458</v>
      </c>
      <c r="AL199" s="29" t="s">
        <v>553</v>
      </c>
      <c r="AM199" s="29" t="s">
        <v>553</v>
      </c>
      <c r="AN199" s="29" t="s">
        <v>553</v>
      </c>
      <c r="AO199" s="29" t="s">
        <v>553</v>
      </c>
      <c r="AP199" s="29" t="s">
        <v>553</v>
      </c>
      <c r="AQ199" s="29" t="s">
        <v>553</v>
      </c>
      <c r="AR199" s="29" t="s">
        <v>553</v>
      </c>
      <c r="AS199" s="29" t="s">
        <v>553</v>
      </c>
      <c r="AT199" s="29" t="s">
        <v>553</v>
      </c>
      <c r="AU199" s="29" t="s">
        <v>553</v>
      </c>
      <c r="AV199" s="29" t="s">
        <v>1462</v>
      </c>
      <c r="AW199" s="29" t="s">
        <v>553</v>
      </c>
      <c r="AX199" s="29" t="s">
        <v>553</v>
      </c>
      <c r="AY199" s="29" t="s">
        <v>1472</v>
      </c>
      <c r="AZ199" s="29" t="s">
        <v>1468</v>
      </c>
      <c r="BA199" s="29" t="s">
        <v>553</v>
      </c>
      <c r="BB199" s="29" t="s">
        <v>1474</v>
      </c>
      <c r="BC199" s="29" t="s">
        <v>553</v>
      </c>
      <c r="BD199" s="29" t="s">
        <v>553</v>
      </c>
      <c r="BE199" s="29" t="s">
        <v>1473</v>
      </c>
      <c r="BF199" s="29" t="s">
        <v>553</v>
      </c>
      <c r="BG199" s="29" t="s">
        <v>553</v>
      </c>
      <c r="BH199" s="29" t="s">
        <v>553</v>
      </c>
      <c r="BI199" s="6"/>
      <c r="BJ199" s="6"/>
      <c r="BK199" s="6"/>
      <c r="BL199" s="6"/>
      <c r="BM199" s="44"/>
    </row>
    <row r="200" spans="1:65" ht="20.399999999999999" thickBot="1" x14ac:dyDescent="0.35">
      <c r="A200" s="28" t="s">
        <v>167</v>
      </c>
      <c r="B200" s="29" t="s">
        <v>1437</v>
      </c>
      <c r="C200" s="29" t="s">
        <v>553</v>
      </c>
      <c r="D200" s="29" t="s">
        <v>1442</v>
      </c>
      <c r="E200" s="29" t="s">
        <v>553</v>
      </c>
      <c r="F200" s="29" t="s">
        <v>553</v>
      </c>
      <c r="G200" s="29" t="s">
        <v>553</v>
      </c>
      <c r="H200" s="29" t="s">
        <v>553</v>
      </c>
      <c r="I200" s="29" t="s">
        <v>1440</v>
      </c>
      <c r="J200" s="29" t="s">
        <v>1426</v>
      </c>
      <c r="K200" s="29" t="s">
        <v>553</v>
      </c>
      <c r="L200" s="29" t="s">
        <v>553</v>
      </c>
      <c r="M200" s="29" t="s">
        <v>553</v>
      </c>
      <c r="N200" s="29" t="s">
        <v>553</v>
      </c>
      <c r="O200" s="29" t="s">
        <v>553</v>
      </c>
      <c r="P200" s="29" t="s">
        <v>1434</v>
      </c>
      <c r="Q200" s="29" t="s">
        <v>1428</v>
      </c>
      <c r="R200" s="29" t="s">
        <v>553</v>
      </c>
      <c r="S200" s="29" t="s">
        <v>553</v>
      </c>
      <c r="T200" s="29" t="s">
        <v>553</v>
      </c>
      <c r="U200" s="29" t="s">
        <v>1441</v>
      </c>
      <c r="V200" s="29" t="s">
        <v>553</v>
      </c>
      <c r="W200" s="29" t="s">
        <v>1431</v>
      </c>
      <c r="X200" s="29" t="s">
        <v>553</v>
      </c>
      <c r="Y200" s="29" t="s">
        <v>553</v>
      </c>
      <c r="Z200" s="29" t="s">
        <v>553</v>
      </c>
      <c r="AA200" s="29" t="s">
        <v>1435</v>
      </c>
      <c r="AB200" s="6"/>
      <c r="AC200" s="6"/>
      <c r="AD200" s="6"/>
      <c r="AE200" s="6"/>
      <c r="AF200" s="20"/>
      <c r="AH200" s="28" t="s">
        <v>167</v>
      </c>
      <c r="AI200" s="29" t="s">
        <v>553</v>
      </c>
      <c r="AJ200" s="29" t="s">
        <v>553</v>
      </c>
      <c r="AK200" s="29" t="s">
        <v>1458</v>
      </c>
      <c r="AL200" s="29" t="s">
        <v>553</v>
      </c>
      <c r="AM200" s="29" t="s">
        <v>553</v>
      </c>
      <c r="AN200" s="29" t="s">
        <v>553</v>
      </c>
      <c r="AO200" s="29" t="s">
        <v>553</v>
      </c>
      <c r="AP200" s="29" t="s">
        <v>553</v>
      </c>
      <c r="AQ200" s="29" t="s">
        <v>553</v>
      </c>
      <c r="AR200" s="29" t="s">
        <v>553</v>
      </c>
      <c r="AS200" s="29" t="s">
        <v>553</v>
      </c>
      <c r="AT200" s="29" t="s">
        <v>553</v>
      </c>
      <c r="AU200" s="29" t="s">
        <v>553</v>
      </c>
      <c r="AV200" s="29" t="s">
        <v>1462</v>
      </c>
      <c r="AW200" s="29" t="s">
        <v>553</v>
      </c>
      <c r="AX200" s="29" t="s">
        <v>553</v>
      </c>
      <c r="AY200" s="29" t="s">
        <v>1472</v>
      </c>
      <c r="AZ200" s="29" t="s">
        <v>1475</v>
      </c>
      <c r="BA200" s="29" t="s">
        <v>553</v>
      </c>
      <c r="BB200" s="29" t="s">
        <v>1474</v>
      </c>
      <c r="BC200" s="29" t="s">
        <v>553</v>
      </c>
      <c r="BD200" s="29" t="s">
        <v>553</v>
      </c>
      <c r="BE200" s="29" t="s">
        <v>1473</v>
      </c>
      <c r="BF200" s="29" t="s">
        <v>553</v>
      </c>
      <c r="BG200" s="29" t="s">
        <v>553</v>
      </c>
      <c r="BH200" s="29" t="s">
        <v>553</v>
      </c>
      <c r="BI200" s="6"/>
      <c r="BJ200" s="6"/>
      <c r="BK200" s="6"/>
      <c r="BL200" s="6"/>
      <c r="BM200" s="44"/>
    </row>
    <row r="201" spans="1:65" ht="20.399999999999999" thickBot="1" x14ac:dyDescent="0.35">
      <c r="A201" s="28" t="s">
        <v>176</v>
      </c>
      <c r="B201" s="29" t="s">
        <v>1437</v>
      </c>
      <c r="C201" s="29" t="s">
        <v>553</v>
      </c>
      <c r="D201" s="29" t="s">
        <v>1442</v>
      </c>
      <c r="E201" s="29" t="s">
        <v>553</v>
      </c>
      <c r="F201" s="29" t="s">
        <v>553</v>
      </c>
      <c r="G201" s="29" t="s">
        <v>553</v>
      </c>
      <c r="H201" s="29" t="s">
        <v>553</v>
      </c>
      <c r="I201" s="29" t="s">
        <v>1443</v>
      </c>
      <c r="J201" s="29" t="s">
        <v>1426</v>
      </c>
      <c r="K201" s="29" t="s">
        <v>553</v>
      </c>
      <c r="L201" s="29" t="s">
        <v>553</v>
      </c>
      <c r="M201" s="29" t="s">
        <v>553</v>
      </c>
      <c r="N201" s="29" t="s">
        <v>553</v>
      </c>
      <c r="O201" s="29" t="s">
        <v>553</v>
      </c>
      <c r="P201" s="29" t="s">
        <v>1434</v>
      </c>
      <c r="Q201" s="29" t="s">
        <v>1428</v>
      </c>
      <c r="R201" s="29" t="s">
        <v>553</v>
      </c>
      <c r="S201" s="29" t="s">
        <v>553</v>
      </c>
      <c r="T201" s="29" t="s">
        <v>553</v>
      </c>
      <c r="U201" s="29" t="s">
        <v>1444</v>
      </c>
      <c r="V201" s="29" t="s">
        <v>553</v>
      </c>
      <c r="W201" s="29" t="s">
        <v>1445</v>
      </c>
      <c r="X201" s="29" t="s">
        <v>553</v>
      </c>
      <c r="Y201" s="29" t="s">
        <v>553</v>
      </c>
      <c r="Z201" s="29" t="s">
        <v>553</v>
      </c>
      <c r="AA201" s="29" t="s">
        <v>1435</v>
      </c>
      <c r="AB201" s="6"/>
      <c r="AC201" s="6"/>
      <c r="AD201" s="6"/>
      <c r="AE201" s="6"/>
      <c r="AF201" s="20"/>
      <c r="AH201" s="28" t="s">
        <v>176</v>
      </c>
      <c r="AI201" s="29" t="s">
        <v>553</v>
      </c>
      <c r="AJ201" s="29" t="s">
        <v>553</v>
      </c>
      <c r="AK201" s="29" t="s">
        <v>1458</v>
      </c>
      <c r="AL201" s="29" t="s">
        <v>553</v>
      </c>
      <c r="AM201" s="29" t="s">
        <v>553</v>
      </c>
      <c r="AN201" s="29" t="s">
        <v>553</v>
      </c>
      <c r="AO201" s="29" t="s">
        <v>553</v>
      </c>
      <c r="AP201" s="29" t="s">
        <v>553</v>
      </c>
      <c r="AQ201" s="29" t="s">
        <v>553</v>
      </c>
      <c r="AR201" s="29" t="s">
        <v>553</v>
      </c>
      <c r="AS201" s="29" t="s">
        <v>553</v>
      </c>
      <c r="AT201" s="29" t="s">
        <v>553</v>
      </c>
      <c r="AU201" s="29" t="s">
        <v>553</v>
      </c>
      <c r="AV201" s="29" t="s">
        <v>1462</v>
      </c>
      <c r="AW201" s="29" t="s">
        <v>553</v>
      </c>
      <c r="AX201" s="29" t="s">
        <v>553</v>
      </c>
      <c r="AY201" s="29" t="s">
        <v>1472</v>
      </c>
      <c r="AZ201" s="29" t="s">
        <v>1475</v>
      </c>
      <c r="BA201" s="29" t="s">
        <v>553</v>
      </c>
      <c r="BB201" s="29" t="s">
        <v>1474</v>
      </c>
      <c r="BC201" s="29" t="s">
        <v>553</v>
      </c>
      <c r="BD201" s="29" t="s">
        <v>553</v>
      </c>
      <c r="BE201" s="29" t="s">
        <v>1473</v>
      </c>
      <c r="BF201" s="29" t="s">
        <v>553</v>
      </c>
      <c r="BG201" s="29" t="s">
        <v>553</v>
      </c>
      <c r="BH201" s="29" t="s">
        <v>553</v>
      </c>
      <c r="BI201" s="6"/>
      <c r="BJ201" s="6"/>
      <c r="BK201" s="6"/>
      <c r="BL201" s="6"/>
      <c r="BM201" s="44"/>
    </row>
    <row r="202" spans="1:65" ht="20.399999999999999" thickBot="1" x14ac:dyDescent="0.35">
      <c r="A202" s="28" t="s">
        <v>184</v>
      </c>
      <c r="B202" s="29" t="s">
        <v>553</v>
      </c>
      <c r="C202" s="29" t="s">
        <v>553</v>
      </c>
      <c r="D202" s="29" t="s">
        <v>1442</v>
      </c>
      <c r="E202" s="29" t="s">
        <v>553</v>
      </c>
      <c r="F202" s="29" t="s">
        <v>553</v>
      </c>
      <c r="G202" s="29" t="s">
        <v>553</v>
      </c>
      <c r="H202" s="29" t="s">
        <v>553</v>
      </c>
      <c r="I202" s="29" t="s">
        <v>1443</v>
      </c>
      <c r="J202" s="29" t="s">
        <v>1426</v>
      </c>
      <c r="K202" s="29" t="s">
        <v>553</v>
      </c>
      <c r="L202" s="29" t="s">
        <v>553</v>
      </c>
      <c r="M202" s="29" t="s">
        <v>553</v>
      </c>
      <c r="N202" s="29" t="s">
        <v>553</v>
      </c>
      <c r="O202" s="29" t="s">
        <v>553</v>
      </c>
      <c r="P202" s="29" t="s">
        <v>1434</v>
      </c>
      <c r="Q202" s="29" t="s">
        <v>1428</v>
      </c>
      <c r="R202" s="29" t="s">
        <v>553</v>
      </c>
      <c r="S202" s="29" t="s">
        <v>553</v>
      </c>
      <c r="T202" s="29" t="s">
        <v>553</v>
      </c>
      <c r="U202" s="29" t="s">
        <v>1444</v>
      </c>
      <c r="V202" s="29" t="s">
        <v>553</v>
      </c>
      <c r="W202" s="29" t="s">
        <v>1445</v>
      </c>
      <c r="X202" s="29" t="s">
        <v>553</v>
      </c>
      <c r="Y202" s="29" t="s">
        <v>553</v>
      </c>
      <c r="Z202" s="29" t="s">
        <v>553</v>
      </c>
      <c r="AA202" s="29" t="s">
        <v>1435</v>
      </c>
      <c r="AB202" s="6"/>
      <c r="AC202" s="6"/>
      <c r="AD202" s="6"/>
      <c r="AE202" s="6"/>
      <c r="AF202" s="20"/>
      <c r="AH202" s="28" t="s">
        <v>184</v>
      </c>
      <c r="AI202" s="29" t="s">
        <v>553</v>
      </c>
      <c r="AJ202" s="29" t="s">
        <v>553</v>
      </c>
      <c r="AK202" s="29" t="s">
        <v>1458</v>
      </c>
      <c r="AL202" s="29" t="s">
        <v>553</v>
      </c>
      <c r="AM202" s="29" t="s">
        <v>553</v>
      </c>
      <c r="AN202" s="29" t="s">
        <v>553</v>
      </c>
      <c r="AO202" s="29" t="s">
        <v>553</v>
      </c>
      <c r="AP202" s="29" t="s">
        <v>553</v>
      </c>
      <c r="AQ202" s="29" t="s">
        <v>553</v>
      </c>
      <c r="AR202" s="29" t="s">
        <v>553</v>
      </c>
      <c r="AS202" s="29" t="s">
        <v>553</v>
      </c>
      <c r="AT202" s="29" t="s">
        <v>553</v>
      </c>
      <c r="AU202" s="29" t="s">
        <v>553</v>
      </c>
      <c r="AV202" s="29" t="s">
        <v>1462</v>
      </c>
      <c r="AW202" s="29" t="s">
        <v>553</v>
      </c>
      <c r="AX202" s="29" t="s">
        <v>553</v>
      </c>
      <c r="AY202" s="29" t="s">
        <v>1472</v>
      </c>
      <c r="AZ202" s="29" t="s">
        <v>1475</v>
      </c>
      <c r="BA202" s="29" t="s">
        <v>553</v>
      </c>
      <c r="BB202" s="29" t="s">
        <v>1476</v>
      </c>
      <c r="BC202" s="29" t="s">
        <v>553</v>
      </c>
      <c r="BD202" s="29" t="s">
        <v>553</v>
      </c>
      <c r="BE202" s="29" t="s">
        <v>553</v>
      </c>
      <c r="BF202" s="29" t="s">
        <v>553</v>
      </c>
      <c r="BG202" s="29" t="s">
        <v>553</v>
      </c>
      <c r="BH202" s="29" t="s">
        <v>553</v>
      </c>
      <c r="BI202" s="6"/>
      <c r="BJ202" s="6"/>
      <c r="BK202" s="6"/>
      <c r="BL202" s="6"/>
      <c r="BM202" s="44"/>
    </row>
    <row r="203" spans="1:65" ht="20.399999999999999" thickBot="1" x14ac:dyDescent="0.35">
      <c r="A203" s="28" t="s">
        <v>191</v>
      </c>
      <c r="B203" s="29" t="s">
        <v>553</v>
      </c>
      <c r="C203" s="29" t="s">
        <v>553</v>
      </c>
      <c r="D203" s="29" t="s">
        <v>1442</v>
      </c>
      <c r="E203" s="29" t="s">
        <v>553</v>
      </c>
      <c r="F203" s="29" t="s">
        <v>553</v>
      </c>
      <c r="G203" s="29" t="s">
        <v>553</v>
      </c>
      <c r="H203" s="29" t="s">
        <v>553</v>
      </c>
      <c r="I203" s="29" t="s">
        <v>1443</v>
      </c>
      <c r="J203" s="29" t="s">
        <v>1426</v>
      </c>
      <c r="K203" s="29" t="s">
        <v>553</v>
      </c>
      <c r="L203" s="29" t="s">
        <v>553</v>
      </c>
      <c r="M203" s="29" t="s">
        <v>553</v>
      </c>
      <c r="N203" s="29" t="s">
        <v>553</v>
      </c>
      <c r="O203" s="29" t="s">
        <v>553</v>
      </c>
      <c r="P203" s="29" t="s">
        <v>1434</v>
      </c>
      <c r="Q203" s="29" t="s">
        <v>1428</v>
      </c>
      <c r="R203" s="29" t="s">
        <v>553</v>
      </c>
      <c r="S203" s="29" t="s">
        <v>553</v>
      </c>
      <c r="T203" s="29" t="s">
        <v>553</v>
      </c>
      <c r="U203" s="29" t="s">
        <v>1444</v>
      </c>
      <c r="V203" s="29" t="s">
        <v>553</v>
      </c>
      <c r="W203" s="29" t="s">
        <v>1445</v>
      </c>
      <c r="X203" s="29" t="s">
        <v>553</v>
      </c>
      <c r="Y203" s="29" t="s">
        <v>553</v>
      </c>
      <c r="Z203" s="29" t="s">
        <v>553</v>
      </c>
      <c r="AA203" s="29" t="s">
        <v>553</v>
      </c>
      <c r="AB203" s="6"/>
      <c r="AC203" s="6"/>
      <c r="AD203" s="6"/>
      <c r="AE203" s="6"/>
      <c r="AF203" s="20"/>
      <c r="AH203" s="28" t="s">
        <v>191</v>
      </c>
      <c r="AI203" s="29" t="s">
        <v>553</v>
      </c>
      <c r="AJ203" s="29" t="s">
        <v>553</v>
      </c>
      <c r="AK203" s="29" t="s">
        <v>1458</v>
      </c>
      <c r="AL203" s="29" t="s">
        <v>553</v>
      </c>
      <c r="AM203" s="29" t="s">
        <v>553</v>
      </c>
      <c r="AN203" s="29" t="s">
        <v>553</v>
      </c>
      <c r="AO203" s="29" t="s">
        <v>553</v>
      </c>
      <c r="AP203" s="29" t="s">
        <v>553</v>
      </c>
      <c r="AQ203" s="29" t="s">
        <v>553</v>
      </c>
      <c r="AR203" s="29" t="s">
        <v>553</v>
      </c>
      <c r="AS203" s="29" t="s">
        <v>553</v>
      </c>
      <c r="AT203" s="29" t="s">
        <v>553</v>
      </c>
      <c r="AU203" s="29" t="s">
        <v>553</v>
      </c>
      <c r="AV203" s="29" t="s">
        <v>1477</v>
      </c>
      <c r="AW203" s="29" t="s">
        <v>553</v>
      </c>
      <c r="AX203" s="29" t="s">
        <v>553</v>
      </c>
      <c r="AY203" s="29" t="s">
        <v>1472</v>
      </c>
      <c r="AZ203" s="29" t="s">
        <v>1475</v>
      </c>
      <c r="BA203" s="29" t="s">
        <v>553</v>
      </c>
      <c r="BB203" s="29" t="s">
        <v>1476</v>
      </c>
      <c r="BC203" s="29" t="s">
        <v>553</v>
      </c>
      <c r="BD203" s="29" t="s">
        <v>553</v>
      </c>
      <c r="BE203" s="29" t="s">
        <v>553</v>
      </c>
      <c r="BF203" s="29" t="s">
        <v>553</v>
      </c>
      <c r="BG203" s="29" t="s">
        <v>553</v>
      </c>
      <c r="BH203" s="29" t="s">
        <v>553</v>
      </c>
      <c r="BI203" s="6"/>
      <c r="BJ203" s="6"/>
      <c r="BK203" s="6"/>
      <c r="BL203" s="6"/>
      <c r="BM203" s="44"/>
    </row>
    <row r="204" spans="1:65" ht="20.399999999999999" thickBot="1" x14ac:dyDescent="0.35">
      <c r="A204" s="28" t="s">
        <v>198</v>
      </c>
      <c r="B204" s="29" t="s">
        <v>553</v>
      </c>
      <c r="C204" s="29" t="s">
        <v>553</v>
      </c>
      <c r="D204" s="29" t="s">
        <v>1442</v>
      </c>
      <c r="E204" s="29" t="s">
        <v>553</v>
      </c>
      <c r="F204" s="29" t="s">
        <v>553</v>
      </c>
      <c r="G204" s="29" t="s">
        <v>553</v>
      </c>
      <c r="H204" s="29" t="s">
        <v>553</v>
      </c>
      <c r="I204" s="29" t="s">
        <v>1443</v>
      </c>
      <c r="J204" s="29" t="s">
        <v>1426</v>
      </c>
      <c r="K204" s="29" t="s">
        <v>553</v>
      </c>
      <c r="L204" s="29" t="s">
        <v>553</v>
      </c>
      <c r="M204" s="29" t="s">
        <v>553</v>
      </c>
      <c r="N204" s="29" t="s">
        <v>553</v>
      </c>
      <c r="O204" s="29" t="s">
        <v>553</v>
      </c>
      <c r="P204" s="29" t="s">
        <v>1434</v>
      </c>
      <c r="Q204" s="29" t="s">
        <v>1428</v>
      </c>
      <c r="R204" s="29" t="s">
        <v>553</v>
      </c>
      <c r="S204" s="29" t="s">
        <v>553</v>
      </c>
      <c r="T204" s="29" t="s">
        <v>553</v>
      </c>
      <c r="U204" s="29" t="s">
        <v>1446</v>
      </c>
      <c r="V204" s="29" t="s">
        <v>553</v>
      </c>
      <c r="W204" s="29" t="s">
        <v>553</v>
      </c>
      <c r="X204" s="29" t="s">
        <v>553</v>
      </c>
      <c r="Y204" s="29" t="s">
        <v>553</v>
      </c>
      <c r="Z204" s="29" t="s">
        <v>553</v>
      </c>
      <c r="AA204" s="29" t="s">
        <v>553</v>
      </c>
      <c r="AB204" s="6"/>
      <c r="AC204" s="6"/>
      <c r="AD204" s="6"/>
      <c r="AE204" s="6"/>
      <c r="AF204" s="20"/>
      <c r="AH204" s="28" t="s">
        <v>198</v>
      </c>
      <c r="AI204" s="29" t="s">
        <v>553</v>
      </c>
      <c r="AJ204" s="29" t="s">
        <v>553</v>
      </c>
      <c r="AK204" s="29" t="s">
        <v>1458</v>
      </c>
      <c r="AL204" s="29" t="s">
        <v>553</v>
      </c>
      <c r="AM204" s="29" t="s">
        <v>553</v>
      </c>
      <c r="AN204" s="29" t="s">
        <v>553</v>
      </c>
      <c r="AO204" s="29" t="s">
        <v>553</v>
      </c>
      <c r="AP204" s="29" t="s">
        <v>553</v>
      </c>
      <c r="AQ204" s="29" t="s">
        <v>553</v>
      </c>
      <c r="AR204" s="29" t="s">
        <v>553</v>
      </c>
      <c r="AS204" s="29" t="s">
        <v>553</v>
      </c>
      <c r="AT204" s="29" t="s">
        <v>553</v>
      </c>
      <c r="AU204" s="29" t="s">
        <v>553</v>
      </c>
      <c r="AV204" s="29" t="s">
        <v>1477</v>
      </c>
      <c r="AW204" s="29" t="s">
        <v>553</v>
      </c>
      <c r="AX204" s="29" t="s">
        <v>553</v>
      </c>
      <c r="AY204" s="29" t="s">
        <v>1472</v>
      </c>
      <c r="AZ204" s="29" t="s">
        <v>1475</v>
      </c>
      <c r="BA204" s="29" t="s">
        <v>553</v>
      </c>
      <c r="BB204" s="29" t="s">
        <v>1476</v>
      </c>
      <c r="BC204" s="29" t="s">
        <v>553</v>
      </c>
      <c r="BD204" s="29" t="s">
        <v>553</v>
      </c>
      <c r="BE204" s="29" t="s">
        <v>553</v>
      </c>
      <c r="BF204" s="29" t="s">
        <v>553</v>
      </c>
      <c r="BG204" s="29" t="s">
        <v>553</v>
      </c>
      <c r="BH204" s="29" t="s">
        <v>553</v>
      </c>
      <c r="BI204" s="6"/>
      <c r="BJ204" s="6"/>
      <c r="BK204" s="6"/>
      <c r="BL204" s="6"/>
      <c r="BM204" s="44"/>
    </row>
    <row r="205" spans="1:65" ht="20.399999999999999" thickBot="1" x14ac:dyDescent="0.35">
      <c r="A205" s="28" t="s">
        <v>203</v>
      </c>
      <c r="B205" s="29" t="s">
        <v>553</v>
      </c>
      <c r="C205" s="29" t="s">
        <v>553</v>
      </c>
      <c r="D205" s="29" t="s">
        <v>1447</v>
      </c>
      <c r="E205" s="29" t="s">
        <v>553</v>
      </c>
      <c r="F205" s="29" t="s">
        <v>553</v>
      </c>
      <c r="G205" s="29" t="s">
        <v>553</v>
      </c>
      <c r="H205" s="29" t="s">
        <v>553</v>
      </c>
      <c r="I205" s="29" t="s">
        <v>1443</v>
      </c>
      <c r="J205" s="29" t="s">
        <v>1426</v>
      </c>
      <c r="K205" s="29" t="s">
        <v>553</v>
      </c>
      <c r="L205" s="29" t="s">
        <v>553</v>
      </c>
      <c r="M205" s="29" t="s">
        <v>553</v>
      </c>
      <c r="N205" s="29" t="s">
        <v>553</v>
      </c>
      <c r="O205" s="29" t="s">
        <v>553</v>
      </c>
      <c r="P205" s="29" t="s">
        <v>1434</v>
      </c>
      <c r="Q205" s="29" t="s">
        <v>1428</v>
      </c>
      <c r="R205" s="29" t="s">
        <v>553</v>
      </c>
      <c r="S205" s="29" t="s">
        <v>553</v>
      </c>
      <c r="T205" s="29" t="s">
        <v>553</v>
      </c>
      <c r="U205" s="29" t="s">
        <v>1446</v>
      </c>
      <c r="V205" s="29" t="s">
        <v>553</v>
      </c>
      <c r="W205" s="29" t="s">
        <v>553</v>
      </c>
      <c r="X205" s="29" t="s">
        <v>553</v>
      </c>
      <c r="Y205" s="29" t="s">
        <v>553</v>
      </c>
      <c r="Z205" s="29" t="s">
        <v>553</v>
      </c>
      <c r="AA205" s="29" t="s">
        <v>553</v>
      </c>
      <c r="AB205" s="6"/>
      <c r="AC205" s="6"/>
      <c r="AD205" s="6"/>
      <c r="AE205" s="6"/>
      <c r="AF205" s="20"/>
      <c r="AH205" s="28" t="s">
        <v>203</v>
      </c>
      <c r="AI205" s="29" t="s">
        <v>553</v>
      </c>
      <c r="AJ205" s="29" t="s">
        <v>553</v>
      </c>
      <c r="AK205" s="29" t="s">
        <v>1458</v>
      </c>
      <c r="AL205" s="29" t="s">
        <v>553</v>
      </c>
      <c r="AM205" s="29" t="s">
        <v>553</v>
      </c>
      <c r="AN205" s="29" t="s">
        <v>553</v>
      </c>
      <c r="AO205" s="29" t="s">
        <v>553</v>
      </c>
      <c r="AP205" s="29" t="s">
        <v>553</v>
      </c>
      <c r="AQ205" s="29" t="s">
        <v>553</v>
      </c>
      <c r="AR205" s="29" t="s">
        <v>553</v>
      </c>
      <c r="AS205" s="29" t="s">
        <v>553</v>
      </c>
      <c r="AT205" s="29" t="s">
        <v>553</v>
      </c>
      <c r="AU205" s="29" t="s">
        <v>553</v>
      </c>
      <c r="AV205" s="29" t="s">
        <v>1477</v>
      </c>
      <c r="AW205" s="29" t="s">
        <v>553</v>
      </c>
      <c r="AX205" s="29" t="s">
        <v>553</v>
      </c>
      <c r="AY205" s="29" t="s">
        <v>1472</v>
      </c>
      <c r="AZ205" s="29" t="s">
        <v>553</v>
      </c>
      <c r="BA205" s="29" t="s">
        <v>553</v>
      </c>
      <c r="BB205" s="29" t="s">
        <v>1476</v>
      </c>
      <c r="BC205" s="29" t="s">
        <v>553</v>
      </c>
      <c r="BD205" s="29" t="s">
        <v>553</v>
      </c>
      <c r="BE205" s="29" t="s">
        <v>553</v>
      </c>
      <c r="BF205" s="29" t="s">
        <v>553</v>
      </c>
      <c r="BG205" s="29" t="s">
        <v>553</v>
      </c>
      <c r="BH205" s="29" t="s">
        <v>553</v>
      </c>
      <c r="BI205" s="6"/>
      <c r="BJ205" s="6"/>
      <c r="BK205" s="6"/>
      <c r="BL205" s="6"/>
      <c r="BM205" s="44"/>
    </row>
    <row r="206" spans="1:65" ht="20.399999999999999" thickBot="1" x14ac:dyDescent="0.35">
      <c r="A206" s="28" t="s">
        <v>209</v>
      </c>
      <c r="B206" s="29" t="s">
        <v>553</v>
      </c>
      <c r="C206" s="29" t="s">
        <v>553</v>
      </c>
      <c r="D206" s="29" t="s">
        <v>553</v>
      </c>
      <c r="E206" s="29" t="s">
        <v>553</v>
      </c>
      <c r="F206" s="29" t="s">
        <v>553</v>
      </c>
      <c r="G206" s="29" t="s">
        <v>553</v>
      </c>
      <c r="H206" s="29" t="s">
        <v>553</v>
      </c>
      <c r="I206" s="29" t="s">
        <v>1443</v>
      </c>
      <c r="J206" s="29" t="s">
        <v>1426</v>
      </c>
      <c r="K206" s="29" t="s">
        <v>553</v>
      </c>
      <c r="L206" s="29" t="s">
        <v>553</v>
      </c>
      <c r="M206" s="29" t="s">
        <v>553</v>
      </c>
      <c r="N206" s="29" t="s">
        <v>553</v>
      </c>
      <c r="O206" s="29" t="s">
        <v>553</v>
      </c>
      <c r="P206" s="29" t="s">
        <v>1448</v>
      </c>
      <c r="Q206" s="29" t="s">
        <v>1428</v>
      </c>
      <c r="R206" s="29" t="s">
        <v>553</v>
      </c>
      <c r="S206" s="29" t="s">
        <v>553</v>
      </c>
      <c r="T206" s="29" t="s">
        <v>553</v>
      </c>
      <c r="U206" s="29" t="s">
        <v>1446</v>
      </c>
      <c r="V206" s="29" t="s">
        <v>553</v>
      </c>
      <c r="W206" s="29" t="s">
        <v>553</v>
      </c>
      <c r="X206" s="29" t="s">
        <v>553</v>
      </c>
      <c r="Y206" s="29" t="s">
        <v>553</v>
      </c>
      <c r="Z206" s="29" t="s">
        <v>553</v>
      </c>
      <c r="AA206" s="29" t="s">
        <v>553</v>
      </c>
      <c r="AB206" s="6"/>
      <c r="AC206" s="6"/>
      <c r="AD206" s="6"/>
      <c r="AE206" s="6"/>
      <c r="AF206" s="20"/>
      <c r="AH206" s="28" t="s">
        <v>209</v>
      </c>
      <c r="AI206" s="29" t="s">
        <v>553</v>
      </c>
      <c r="AJ206" s="29" t="s">
        <v>553</v>
      </c>
      <c r="AK206" s="29" t="s">
        <v>1458</v>
      </c>
      <c r="AL206" s="29" t="s">
        <v>553</v>
      </c>
      <c r="AM206" s="29" t="s">
        <v>553</v>
      </c>
      <c r="AN206" s="29" t="s">
        <v>553</v>
      </c>
      <c r="AO206" s="29" t="s">
        <v>553</v>
      </c>
      <c r="AP206" s="29" t="s">
        <v>553</v>
      </c>
      <c r="AQ206" s="29" t="s">
        <v>553</v>
      </c>
      <c r="AR206" s="29" t="s">
        <v>553</v>
      </c>
      <c r="AS206" s="29" t="s">
        <v>553</v>
      </c>
      <c r="AT206" s="29" t="s">
        <v>553</v>
      </c>
      <c r="AU206" s="29" t="s">
        <v>553</v>
      </c>
      <c r="AV206" s="29" t="s">
        <v>1477</v>
      </c>
      <c r="AW206" s="29" t="s">
        <v>553</v>
      </c>
      <c r="AX206" s="29" t="s">
        <v>553</v>
      </c>
      <c r="AY206" s="29" t="s">
        <v>1472</v>
      </c>
      <c r="AZ206" s="29" t="s">
        <v>553</v>
      </c>
      <c r="BA206" s="29" t="s">
        <v>553</v>
      </c>
      <c r="BB206" s="29" t="s">
        <v>1476</v>
      </c>
      <c r="BC206" s="29" t="s">
        <v>553</v>
      </c>
      <c r="BD206" s="29" t="s">
        <v>553</v>
      </c>
      <c r="BE206" s="29" t="s">
        <v>553</v>
      </c>
      <c r="BF206" s="29" t="s">
        <v>553</v>
      </c>
      <c r="BG206" s="29" t="s">
        <v>553</v>
      </c>
      <c r="BH206" s="29" t="s">
        <v>553</v>
      </c>
      <c r="BI206" s="6"/>
      <c r="BJ206" s="6"/>
      <c r="BK206" s="6"/>
      <c r="BL206" s="6"/>
      <c r="BM206" s="44"/>
    </row>
    <row r="207" spans="1:65" ht="20.399999999999999" thickBot="1" x14ac:dyDescent="0.35">
      <c r="A207" s="28" t="s">
        <v>213</v>
      </c>
      <c r="B207" s="29" t="s">
        <v>553</v>
      </c>
      <c r="C207" s="29" t="s">
        <v>553</v>
      </c>
      <c r="D207" s="29" t="s">
        <v>553</v>
      </c>
      <c r="E207" s="29" t="s">
        <v>553</v>
      </c>
      <c r="F207" s="29" t="s">
        <v>553</v>
      </c>
      <c r="G207" s="29" t="s">
        <v>553</v>
      </c>
      <c r="H207" s="29" t="s">
        <v>553</v>
      </c>
      <c r="I207" s="29" t="s">
        <v>1443</v>
      </c>
      <c r="J207" s="29" t="s">
        <v>1426</v>
      </c>
      <c r="K207" s="29" t="s">
        <v>553</v>
      </c>
      <c r="L207" s="29" t="s">
        <v>553</v>
      </c>
      <c r="M207" s="29" t="s">
        <v>553</v>
      </c>
      <c r="N207" s="29" t="s">
        <v>553</v>
      </c>
      <c r="O207" s="29" t="s">
        <v>553</v>
      </c>
      <c r="P207" s="29" t="s">
        <v>553</v>
      </c>
      <c r="Q207" s="29" t="s">
        <v>1449</v>
      </c>
      <c r="R207" s="29" t="s">
        <v>553</v>
      </c>
      <c r="S207" s="29" t="s">
        <v>553</v>
      </c>
      <c r="T207" s="29" t="s">
        <v>553</v>
      </c>
      <c r="U207" s="29" t="s">
        <v>1450</v>
      </c>
      <c r="V207" s="29" t="s">
        <v>553</v>
      </c>
      <c r="W207" s="29" t="s">
        <v>553</v>
      </c>
      <c r="X207" s="29" t="s">
        <v>553</v>
      </c>
      <c r="Y207" s="29" t="s">
        <v>553</v>
      </c>
      <c r="Z207" s="29" t="s">
        <v>553</v>
      </c>
      <c r="AA207" s="29" t="s">
        <v>553</v>
      </c>
      <c r="AB207" s="6"/>
      <c r="AC207" s="6"/>
      <c r="AD207" s="6"/>
      <c r="AE207" s="6"/>
      <c r="AF207" s="20"/>
      <c r="AH207" s="28" t="s">
        <v>213</v>
      </c>
      <c r="AI207" s="29" t="s">
        <v>553</v>
      </c>
      <c r="AJ207" s="29" t="s">
        <v>553</v>
      </c>
      <c r="AK207" s="29" t="s">
        <v>1458</v>
      </c>
      <c r="AL207" s="29" t="s">
        <v>553</v>
      </c>
      <c r="AM207" s="29" t="s">
        <v>553</v>
      </c>
      <c r="AN207" s="29" t="s">
        <v>553</v>
      </c>
      <c r="AO207" s="29" t="s">
        <v>553</v>
      </c>
      <c r="AP207" s="29" t="s">
        <v>553</v>
      </c>
      <c r="AQ207" s="29" t="s">
        <v>553</v>
      </c>
      <c r="AR207" s="29" t="s">
        <v>553</v>
      </c>
      <c r="AS207" s="29" t="s">
        <v>553</v>
      </c>
      <c r="AT207" s="29" t="s">
        <v>553</v>
      </c>
      <c r="AU207" s="29" t="s">
        <v>553</v>
      </c>
      <c r="AV207" s="29" t="s">
        <v>1477</v>
      </c>
      <c r="AW207" s="29" t="s">
        <v>553</v>
      </c>
      <c r="AX207" s="29" t="s">
        <v>553</v>
      </c>
      <c r="AY207" s="29" t="s">
        <v>1472</v>
      </c>
      <c r="AZ207" s="29" t="s">
        <v>553</v>
      </c>
      <c r="BA207" s="29" t="s">
        <v>553</v>
      </c>
      <c r="BB207" s="29" t="s">
        <v>1476</v>
      </c>
      <c r="BC207" s="29" t="s">
        <v>553</v>
      </c>
      <c r="BD207" s="29" t="s">
        <v>553</v>
      </c>
      <c r="BE207" s="29" t="s">
        <v>553</v>
      </c>
      <c r="BF207" s="29" t="s">
        <v>553</v>
      </c>
      <c r="BG207" s="29" t="s">
        <v>553</v>
      </c>
      <c r="BH207" s="29" t="s">
        <v>553</v>
      </c>
      <c r="BI207" s="6"/>
      <c r="BJ207" s="6"/>
      <c r="BK207" s="6"/>
      <c r="BL207" s="6"/>
      <c r="BM207" s="44"/>
    </row>
    <row r="208" spans="1:65" ht="20.399999999999999" thickBot="1" x14ac:dyDescent="0.35">
      <c r="A208" s="28" t="s">
        <v>217</v>
      </c>
      <c r="B208" s="29" t="s">
        <v>553</v>
      </c>
      <c r="C208" s="29" t="s">
        <v>553</v>
      </c>
      <c r="D208" s="29" t="s">
        <v>553</v>
      </c>
      <c r="E208" s="29" t="s">
        <v>553</v>
      </c>
      <c r="F208" s="29" t="s">
        <v>553</v>
      </c>
      <c r="G208" s="29" t="s">
        <v>553</v>
      </c>
      <c r="H208" s="29" t="s">
        <v>553</v>
      </c>
      <c r="I208" s="29" t="s">
        <v>1443</v>
      </c>
      <c r="J208" s="29" t="s">
        <v>1426</v>
      </c>
      <c r="K208" s="29" t="s">
        <v>553</v>
      </c>
      <c r="L208" s="29" t="s">
        <v>553</v>
      </c>
      <c r="M208" s="29" t="s">
        <v>553</v>
      </c>
      <c r="N208" s="29" t="s">
        <v>553</v>
      </c>
      <c r="O208" s="29" t="s">
        <v>553</v>
      </c>
      <c r="P208" s="29" t="s">
        <v>553</v>
      </c>
      <c r="Q208" s="29" t="s">
        <v>1449</v>
      </c>
      <c r="R208" s="29" t="s">
        <v>553</v>
      </c>
      <c r="S208" s="29" t="s">
        <v>553</v>
      </c>
      <c r="T208" s="29" t="s">
        <v>553</v>
      </c>
      <c r="U208" s="29" t="s">
        <v>1450</v>
      </c>
      <c r="V208" s="29" t="s">
        <v>553</v>
      </c>
      <c r="W208" s="29" t="s">
        <v>553</v>
      </c>
      <c r="X208" s="29" t="s">
        <v>553</v>
      </c>
      <c r="Y208" s="29" t="s">
        <v>553</v>
      </c>
      <c r="Z208" s="29" t="s">
        <v>553</v>
      </c>
      <c r="AA208" s="29" t="s">
        <v>553</v>
      </c>
      <c r="AB208" s="6"/>
      <c r="AC208" s="6"/>
      <c r="AD208" s="6"/>
      <c r="AE208" s="6"/>
      <c r="AF208" s="20"/>
      <c r="AH208" s="28" t="s">
        <v>217</v>
      </c>
      <c r="AI208" s="29" t="s">
        <v>553</v>
      </c>
      <c r="AJ208" s="29" t="s">
        <v>553</v>
      </c>
      <c r="AK208" s="29" t="s">
        <v>1458</v>
      </c>
      <c r="AL208" s="29" t="s">
        <v>553</v>
      </c>
      <c r="AM208" s="29" t="s">
        <v>553</v>
      </c>
      <c r="AN208" s="29" t="s">
        <v>553</v>
      </c>
      <c r="AO208" s="29" t="s">
        <v>553</v>
      </c>
      <c r="AP208" s="29" t="s">
        <v>553</v>
      </c>
      <c r="AQ208" s="29" t="s">
        <v>553</v>
      </c>
      <c r="AR208" s="29" t="s">
        <v>553</v>
      </c>
      <c r="AS208" s="29" t="s">
        <v>553</v>
      </c>
      <c r="AT208" s="29" t="s">
        <v>553</v>
      </c>
      <c r="AU208" s="29" t="s">
        <v>553</v>
      </c>
      <c r="AV208" s="29" t="s">
        <v>1477</v>
      </c>
      <c r="AW208" s="29" t="s">
        <v>553</v>
      </c>
      <c r="AX208" s="29" t="s">
        <v>553</v>
      </c>
      <c r="AY208" s="29" t="s">
        <v>1472</v>
      </c>
      <c r="AZ208" s="29" t="s">
        <v>553</v>
      </c>
      <c r="BA208" s="29" t="s">
        <v>553</v>
      </c>
      <c r="BB208" s="29" t="s">
        <v>1476</v>
      </c>
      <c r="BC208" s="29" t="s">
        <v>553</v>
      </c>
      <c r="BD208" s="29" t="s">
        <v>553</v>
      </c>
      <c r="BE208" s="29" t="s">
        <v>553</v>
      </c>
      <c r="BF208" s="29" t="s">
        <v>553</v>
      </c>
      <c r="BG208" s="29" t="s">
        <v>553</v>
      </c>
      <c r="BH208" s="29" t="s">
        <v>553</v>
      </c>
      <c r="BI208" s="6"/>
      <c r="BJ208" s="6"/>
      <c r="BK208" s="6"/>
      <c r="BL208" s="6"/>
      <c r="BM208" s="44"/>
    </row>
    <row r="209" spans="1:65" ht="15" thickBot="1" x14ac:dyDescent="0.35">
      <c r="A209" s="28" t="s">
        <v>221</v>
      </c>
      <c r="B209" s="29" t="s">
        <v>553</v>
      </c>
      <c r="C209" s="29" t="s">
        <v>553</v>
      </c>
      <c r="D209" s="29" t="s">
        <v>553</v>
      </c>
      <c r="E209" s="29" t="s">
        <v>553</v>
      </c>
      <c r="F209" s="29" t="s">
        <v>553</v>
      </c>
      <c r="G209" s="29" t="s">
        <v>553</v>
      </c>
      <c r="H209" s="29" t="s">
        <v>553</v>
      </c>
      <c r="I209" s="29" t="s">
        <v>1451</v>
      </c>
      <c r="J209" s="29" t="s">
        <v>1426</v>
      </c>
      <c r="K209" s="29" t="s">
        <v>553</v>
      </c>
      <c r="L209" s="29" t="s">
        <v>553</v>
      </c>
      <c r="M209" s="29" t="s">
        <v>553</v>
      </c>
      <c r="N209" s="29" t="s">
        <v>553</v>
      </c>
      <c r="O209" s="29" t="s">
        <v>553</v>
      </c>
      <c r="P209" s="29" t="s">
        <v>553</v>
      </c>
      <c r="Q209" s="29" t="s">
        <v>1452</v>
      </c>
      <c r="R209" s="29" t="s">
        <v>553</v>
      </c>
      <c r="S209" s="29" t="s">
        <v>553</v>
      </c>
      <c r="T209" s="29" t="s">
        <v>553</v>
      </c>
      <c r="U209" s="29" t="s">
        <v>1450</v>
      </c>
      <c r="V209" s="29" t="s">
        <v>553</v>
      </c>
      <c r="W209" s="29" t="s">
        <v>553</v>
      </c>
      <c r="X209" s="29" t="s">
        <v>553</v>
      </c>
      <c r="Y209" s="29" t="s">
        <v>553</v>
      </c>
      <c r="Z209" s="29" t="s">
        <v>553</v>
      </c>
      <c r="AA209" s="29" t="s">
        <v>553</v>
      </c>
      <c r="AB209" s="6"/>
      <c r="AC209" s="6"/>
      <c r="AD209" s="6"/>
      <c r="AE209" s="6"/>
      <c r="AF209" s="20"/>
      <c r="AH209" s="28" t="s">
        <v>221</v>
      </c>
      <c r="AI209" s="29" t="s">
        <v>553</v>
      </c>
      <c r="AJ209" s="29" t="s">
        <v>553</v>
      </c>
      <c r="AK209" s="29" t="s">
        <v>553</v>
      </c>
      <c r="AL209" s="29" t="s">
        <v>553</v>
      </c>
      <c r="AM209" s="29" t="s">
        <v>553</v>
      </c>
      <c r="AN209" s="29" t="s">
        <v>553</v>
      </c>
      <c r="AO209" s="29" t="s">
        <v>553</v>
      </c>
      <c r="AP209" s="29" t="s">
        <v>553</v>
      </c>
      <c r="AQ209" s="29" t="s">
        <v>553</v>
      </c>
      <c r="AR209" s="29" t="s">
        <v>553</v>
      </c>
      <c r="AS209" s="29" t="s">
        <v>553</v>
      </c>
      <c r="AT209" s="29" t="s">
        <v>553</v>
      </c>
      <c r="AU209" s="29" t="s">
        <v>553</v>
      </c>
      <c r="AV209" s="29" t="s">
        <v>1477</v>
      </c>
      <c r="AW209" s="29" t="s">
        <v>553</v>
      </c>
      <c r="AX209" s="29" t="s">
        <v>553</v>
      </c>
      <c r="AY209" s="29" t="s">
        <v>1478</v>
      </c>
      <c r="AZ209" s="29" t="s">
        <v>553</v>
      </c>
      <c r="BA209" s="29" t="s">
        <v>553</v>
      </c>
      <c r="BB209" s="29" t="s">
        <v>1476</v>
      </c>
      <c r="BC209" s="29" t="s">
        <v>553</v>
      </c>
      <c r="BD209" s="29" t="s">
        <v>553</v>
      </c>
      <c r="BE209" s="29" t="s">
        <v>553</v>
      </c>
      <c r="BF209" s="29" t="s">
        <v>553</v>
      </c>
      <c r="BG209" s="29" t="s">
        <v>553</v>
      </c>
      <c r="BH209" s="29" t="s">
        <v>553</v>
      </c>
      <c r="BI209" s="6"/>
      <c r="BJ209" s="6"/>
      <c r="BK209" s="6"/>
      <c r="BL209" s="6"/>
      <c r="BM209" s="44"/>
    </row>
    <row r="210" spans="1:65" ht="15" thickBot="1" x14ac:dyDescent="0.35">
      <c r="A210" s="28" t="s">
        <v>224</v>
      </c>
      <c r="B210" s="29" t="s">
        <v>553</v>
      </c>
      <c r="C210" s="29" t="s">
        <v>553</v>
      </c>
      <c r="D210" s="29" t="s">
        <v>553</v>
      </c>
      <c r="E210" s="29" t="s">
        <v>553</v>
      </c>
      <c r="F210" s="29" t="s">
        <v>553</v>
      </c>
      <c r="G210" s="29" t="s">
        <v>553</v>
      </c>
      <c r="H210" s="29" t="s">
        <v>553</v>
      </c>
      <c r="I210" s="29" t="s">
        <v>1453</v>
      </c>
      <c r="J210" s="29" t="s">
        <v>1426</v>
      </c>
      <c r="K210" s="29" t="s">
        <v>553</v>
      </c>
      <c r="L210" s="29" t="s">
        <v>553</v>
      </c>
      <c r="M210" s="29" t="s">
        <v>553</v>
      </c>
      <c r="N210" s="29" t="s">
        <v>553</v>
      </c>
      <c r="O210" s="29" t="s">
        <v>553</v>
      </c>
      <c r="P210" s="29" t="s">
        <v>553</v>
      </c>
      <c r="Q210" s="29" t="s">
        <v>1452</v>
      </c>
      <c r="R210" s="29" t="s">
        <v>553</v>
      </c>
      <c r="S210" s="29" t="s">
        <v>553</v>
      </c>
      <c r="T210" s="29" t="s">
        <v>553</v>
      </c>
      <c r="U210" s="29" t="s">
        <v>553</v>
      </c>
      <c r="V210" s="29" t="s">
        <v>553</v>
      </c>
      <c r="W210" s="29" t="s">
        <v>553</v>
      </c>
      <c r="X210" s="29" t="s">
        <v>553</v>
      </c>
      <c r="Y210" s="29" t="s">
        <v>553</v>
      </c>
      <c r="Z210" s="29" t="s">
        <v>553</v>
      </c>
      <c r="AA210" s="29" t="s">
        <v>553</v>
      </c>
      <c r="AB210" s="6"/>
      <c r="AC210" s="6"/>
      <c r="AD210" s="6"/>
      <c r="AE210" s="6"/>
      <c r="AF210" s="20"/>
      <c r="AH210" s="28" t="s">
        <v>224</v>
      </c>
      <c r="AI210" s="29" t="s">
        <v>553</v>
      </c>
      <c r="AJ210" s="29" t="s">
        <v>553</v>
      </c>
      <c r="AK210" s="29" t="s">
        <v>553</v>
      </c>
      <c r="AL210" s="29" t="s">
        <v>553</v>
      </c>
      <c r="AM210" s="29" t="s">
        <v>553</v>
      </c>
      <c r="AN210" s="29" t="s">
        <v>553</v>
      </c>
      <c r="AO210" s="29" t="s">
        <v>553</v>
      </c>
      <c r="AP210" s="29" t="s">
        <v>553</v>
      </c>
      <c r="AQ210" s="29" t="s">
        <v>553</v>
      </c>
      <c r="AR210" s="29" t="s">
        <v>553</v>
      </c>
      <c r="AS210" s="29" t="s">
        <v>553</v>
      </c>
      <c r="AT210" s="29" t="s">
        <v>553</v>
      </c>
      <c r="AU210" s="29" t="s">
        <v>553</v>
      </c>
      <c r="AV210" s="29" t="s">
        <v>1477</v>
      </c>
      <c r="AW210" s="29" t="s">
        <v>553</v>
      </c>
      <c r="AX210" s="29" t="s">
        <v>553</v>
      </c>
      <c r="AY210" s="29" t="s">
        <v>1479</v>
      </c>
      <c r="AZ210" s="29" t="s">
        <v>553</v>
      </c>
      <c r="BA210" s="29" t="s">
        <v>553</v>
      </c>
      <c r="BB210" s="29" t="s">
        <v>1476</v>
      </c>
      <c r="BC210" s="29" t="s">
        <v>553</v>
      </c>
      <c r="BD210" s="29" t="s">
        <v>553</v>
      </c>
      <c r="BE210" s="29" t="s">
        <v>553</v>
      </c>
      <c r="BF210" s="29" t="s">
        <v>553</v>
      </c>
      <c r="BG210" s="29" t="s">
        <v>553</v>
      </c>
      <c r="BH210" s="29" t="s">
        <v>553</v>
      </c>
      <c r="BI210" s="6"/>
      <c r="BJ210" s="6"/>
      <c r="BK210" s="6"/>
      <c r="BL210" s="6"/>
      <c r="BM210" s="44"/>
    </row>
    <row r="211" spans="1:65" ht="15" thickBot="1" x14ac:dyDescent="0.35">
      <c r="A211" s="28" t="s">
        <v>226</v>
      </c>
      <c r="B211" s="29" t="s">
        <v>553</v>
      </c>
      <c r="C211" s="29" t="s">
        <v>553</v>
      </c>
      <c r="D211" s="29" t="s">
        <v>553</v>
      </c>
      <c r="E211" s="29" t="s">
        <v>553</v>
      </c>
      <c r="F211" s="29" t="s">
        <v>553</v>
      </c>
      <c r="G211" s="29" t="s">
        <v>553</v>
      </c>
      <c r="H211" s="29" t="s">
        <v>553</v>
      </c>
      <c r="I211" s="29" t="s">
        <v>1453</v>
      </c>
      <c r="J211" s="29" t="s">
        <v>1426</v>
      </c>
      <c r="K211" s="29" t="s">
        <v>553</v>
      </c>
      <c r="L211" s="29" t="s">
        <v>553</v>
      </c>
      <c r="M211" s="29" t="s">
        <v>553</v>
      </c>
      <c r="N211" s="29" t="s">
        <v>553</v>
      </c>
      <c r="O211" s="29" t="s">
        <v>553</v>
      </c>
      <c r="P211" s="29" t="s">
        <v>553</v>
      </c>
      <c r="Q211" s="29" t="s">
        <v>553</v>
      </c>
      <c r="R211" s="29" t="s">
        <v>553</v>
      </c>
      <c r="S211" s="29" t="s">
        <v>553</v>
      </c>
      <c r="T211" s="29" t="s">
        <v>553</v>
      </c>
      <c r="U211" s="29" t="s">
        <v>553</v>
      </c>
      <c r="V211" s="29" t="s">
        <v>553</v>
      </c>
      <c r="W211" s="29" t="s">
        <v>553</v>
      </c>
      <c r="X211" s="29" t="s">
        <v>553</v>
      </c>
      <c r="Y211" s="29" t="s">
        <v>553</v>
      </c>
      <c r="Z211" s="29" t="s">
        <v>553</v>
      </c>
      <c r="AA211" s="29" t="s">
        <v>553</v>
      </c>
      <c r="AB211" s="6"/>
      <c r="AC211" s="6"/>
      <c r="AD211" s="6"/>
      <c r="AE211" s="6"/>
      <c r="AF211" s="20"/>
      <c r="AH211" s="28" t="s">
        <v>226</v>
      </c>
      <c r="AI211" s="29" t="s">
        <v>553</v>
      </c>
      <c r="AJ211" s="29" t="s">
        <v>553</v>
      </c>
      <c r="AK211" s="29" t="s">
        <v>553</v>
      </c>
      <c r="AL211" s="29" t="s">
        <v>553</v>
      </c>
      <c r="AM211" s="29" t="s">
        <v>553</v>
      </c>
      <c r="AN211" s="29" t="s">
        <v>553</v>
      </c>
      <c r="AO211" s="29" t="s">
        <v>553</v>
      </c>
      <c r="AP211" s="29" t="s">
        <v>553</v>
      </c>
      <c r="AQ211" s="29" t="s">
        <v>553</v>
      </c>
      <c r="AR211" s="29" t="s">
        <v>553</v>
      </c>
      <c r="AS211" s="29" t="s">
        <v>553</v>
      </c>
      <c r="AT211" s="29" t="s">
        <v>553</v>
      </c>
      <c r="AU211" s="29" t="s">
        <v>553</v>
      </c>
      <c r="AV211" s="29" t="s">
        <v>553</v>
      </c>
      <c r="AW211" s="29" t="s">
        <v>553</v>
      </c>
      <c r="AX211" s="29" t="s">
        <v>553</v>
      </c>
      <c r="AY211" s="29" t="s">
        <v>1479</v>
      </c>
      <c r="AZ211" s="29" t="s">
        <v>553</v>
      </c>
      <c r="BA211" s="29" t="s">
        <v>553</v>
      </c>
      <c r="BB211" s="29" t="s">
        <v>1476</v>
      </c>
      <c r="BC211" s="29" t="s">
        <v>553</v>
      </c>
      <c r="BD211" s="29" t="s">
        <v>553</v>
      </c>
      <c r="BE211" s="29" t="s">
        <v>553</v>
      </c>
      <c r="BF211" s="29" t="s">
        <v>553</v>
      </c>
      <c r="BG211" s="29" t="s">
        <v>553</v>
      </c>
      <c r="BH211" s="29" t="s">
        <v>553</v>
      </c>
      <c r="BI211" s="6"/>
      <c r="BJ211" s="6"/>
      <c r="BK211" s="6"/>
      <c r="BL211" s="6"/>
      <c r="BM211" s="44"/>
    </row>
    <row r="212" spans="1:65" ht="15" thickBot="1" x14ac:dyDescent="0.35">
      <c r="A212" s="28" t="s">
        <v>228</v>
      </c>
      <c r="B212" s="29" t="s">
        <v>553</v>
      </c>
      <c r="C212" s="29" t="s">
        <v>553</v>
      </c>
      <c r="D212" s="29" t="s">
        <v>553</v>
      </c>
      <c r="E212" s="29" t="s">
        <v>553</v>
      </c>
      <c r="F212" s="29" t="s">
        <v>553</v>
      </c>
      <c r="G212" s="29" t="s">
        <v>553</v>
      </c>
      <c r="H212" s="29" t="s">
        <v>553</v>
      </c>
      <c r="I212" s="29" t="s">
        <v>1453</v>
      </c>
      <c r="J212" s="29" t="s">
        <v>553</v>
      </c>
      <c r="K212" s="29" t="s">
        <v>553</v>
      </c>
      <c r="L212" s="29" t="s">
        <v>553</v>
      </c>
      <c r="M212" s="29" t="s">
        <v>553</v>
      </c>
      <c r="N212" s="29" t="s">
        <v>553</v>
      </c>
      <c r="O212" s="29" t="s">
        <v>553</v>
      </c>
      <c r="P212" s="29" t="s">
        <v>553</v>
      </c>
      <c r="Q212" s="29" t="s">
        <v>553</v>
      </c>
      <c r="R212" s="29" t="s">
        <v>553</v>
      </c>
      <c r="S212" s="29" t="s">
        <v>553</v>
      </c>
      <c r="T212" s="29" t="s">
        <v>553</v>
      </c>
      <c r="U212" s="29" t="s">
        <v>553</v>
      </c>
      <c r="V212" s="29" t="s">
        <v>553</v>
      </c>
      <c r="W212" s="29" t="s">
        <v>553</v>
      </c>
      <c r="X212" s="29" t="s">
        <v>553</v>
      </c>
      <c r="Y212" s="29" t="s">
        <v>553</v>
      </c>
      <c r="Z212" s="29" t="s">
        <v>553</v>
      </c>
      <c r="AA212" s="29" t="s">
        <v>553</v>
      </c>
      <c r="AB212" s="6"/>
      <c r="AC212" s="6"/>
      <c r="AD212" s="6"/>
      <c r="AE212" s="6"/>
      <c r="AF212" s="20"/>
      <c r="AH212" s="28" t="s">
        <v>228</v>
      </c>
      <c r="AI212" s="29" t="s">
        <v>553</v>
      </c>
      <c r="AJ212" s="29" t="s">
        <v>553</v>
      </c>
      <c r="AK212" s="29" t="s">
        <v>553</v>
      </c>
      <c r="AL212" s="29" t="s">
        <v>553</v>
      </c>
      <c r="AM212" s="29" t="s">
        <v>553</v>
      </c>
      <c r="AN212" s="29" t="s">
        <v>553</v>
      </c>
      <c r="AO212" s="29" t="s">
        <v>553</v>
      </c>
      <c r="AP212" s="29" t="s">
        <v>553</v>
      </c>
      <c r="AQ212" s="29" t="s">
        <v>553</v>
      </c>
      <c r="AR212" s="29" t="s">
        <v>553</v>
      </c>
      <c r="AS212" s="29" t="s">
        <v>553</v>
      </c>
      <c r="AT212" s="29" t="s">
        <v>553</v>
      </c>
      <c r="AU212" s="29" t="s">
        <v>553</v>
      </c>
      <c r="AV212" s="29" t="s">
        <v>553</v>
      </c>
      <c r="AW212" s="29" t="s">
        <v>553</v>
      </c>
      <c r="AX212" s="29" t="s">
        <v>553</v>
      </c>
      <c r="AY212" s="29" t="s">
        <v>1479</v>
      </c>
      <c r="AZ212" s="29" t="s">
        <v>553</v>
      </c>
      <c r="BA212" s="29" t="s">
        <v>553</v>
      </c>
      <c r="BB212" s="29" t="s">
        <v>1476</v>
      </c>
      <c r="BC212" s="29" t="s">
        <v>553</v>
      </c>
      <c r="BD212" s="29" t="s">
        <v>553</v>
      </c>
      <c r="BE212" s="29" t="s">
        <v>553</v>
      </c>
      <c r="BF212" s="29" t="s">
        <v>553</v>
      </c>
      <c r="BG212" s="29" t="s">
        <v>553</v>
      </c>
      <c r="BH212" s="29" t="s">
        <v>553</v>
      </c>
      <c r="BI212" s="6"/>
      <c r="BJ212" s="6"/>
      <c r="BK212" s="6"/>
      <c r="BL212" s="6"/>
      <c r="BM212" s="44"/>
    </row>
    <row r="213" spans="1:65" ht="15" thickBot="1" x14ac:dyDescent="0.35">
      <c r="A213" s="28" t="s">
        <v>230</v>
      </c>
      <c r="B213" s="29" t="s">
        <v>553</v>
      </c>
      <c r="C213" s="29" t="s">
        <v>553</v>
      </c>
      <c r="D213" s="29" t="s">
        <v>553</v>
      </c>
      <c r="E213" s="29" t="s">
        <v>553</v>
      </c>
      <c r="F213" s="29" t="s">
        <v>553</v>
      </c>
      <c r="G213" s="29" t="s">
        <v>553</v>
      </c>
      <c r="H213" s="29" t="s">
        <v>553</v>
      </c>
      <c r="I213" s="29" t="s">
        <v>1453</v>
      </c>
      <c r="J213" s="29" t="s">
        <v>553</v>
      </c>
      <c r="K213" s="29" t="s">
        <v>553</v>
      </c>
      <c r="L213" s="29" t="s">
        <v>553</v>
      </c>
      <c r="M213" s="29" t="s">
        <v>553</v>
      </c>
      <c r="N213" s="29" t="s">
        <v>553</v>
      </c>
      <c r="O213" s="29" t="s">
        <v>553</v>
      </c>
      <c r="P213" s="29" t="s">
        <v>553</v>
      </c>
      <c r="Q213" s="29" t="s">
        <v>553</v>
      </c>
      <c r="R213" s="29" t="s">
        <v>553</v>
      </c>
      <c r="S213" s="29" t="s">
        <v>553</v>
      </c>
      <c r="T213" s="29" t="s">
        <v>553</v>
      </c>
      <c r="U213" s="29" t="s">
        <v>553</v>
      </c>
      <c r="V213" s="29" t="s">
        <v>553</v>
      </c>
      <c r="W213" s="29" t="s">
        <v>553</v>
      </c>
      <c r="X213" s="29" t="s">
        <v>553</v>
      </c>
      <c r="Y213" s="29" t="s">
        <v>553</v>
      </c>
      <c r="Z213" s="29" t="s">
        <v>553</v>
      </c>
      <c r="AA213" s="29" t="s">
        <v>553</v>
      </c>
      <c r="AB213" s="6"/>
      <c r="AC213" s="6"/>
      <c r="AD213" s="6"/>
      <c r="AE213" s="6"/>
      <c r="AF213" s="20"/>
      <c r="AH213" s="28" t="s">
        <v>230</v>
      </c>
      <c r="AI213" s="29" t="s">
        <v>553</v>
      </c>
      <c r="AJ213" s="29" t="s">
        <v>553</v>
      </c>
      <c r="AK213" s="29" t="s">
        <v>553</v>
      </c>
      <c r="AL213" s="29" t="s">
        <v>553</v>
      </c>
      <c r="AM213" s="29" t="s">
        <v>553</v>
      </c>
      <c r="AN213" s="29" t="s">
        <v>553</v>
      </c>
      <c r="AO213" s="29" t="s">
        <v>553</v>
      </c>
      <c r="AP213" s="29" t="s">
        <v>553</v>
      </c>
      <c r="AQ213" s="29" t="s">
        <v>553</v>
      </c>
      <c r="AR213" s="29" t="s">
        <v>553</v>
      </c>
      <c r="AS213" s="29" t="s">
        <v>553</v>
      </c>
      <c r="AT213" s="29" t="s">
        <v>553</v>
      </c>
      <c r="AU213" s="29" t="s">
        <v>553</v>
      </c>
      <c r="AV213" s="29" t="s">
        <v>553</v>
      </c>
      <c r="AW213" s="29" t="s">
        <v>553</v>
      </c>
      <c r="AX213" s="29" t="s">
        <v>553</v>
      </c>
      <c r="AY213" s="29" t="s">
        <v>1479</v>
      </c>
      <c r="AZ213" s="29" t="s">
        <v>553</v>
      </c>
      <c r="BA213" s="29" t="s">
        <v>553</v>
      </c>
      <c r="BB213" s="29" t="s">
        <v>553</v>
      </c>
      <c r="BC213" s="29" t="s">
        <v>553</v>
      </c>
      <c r="BD213" s="29" t="s">
        <v>553</v>
      </c>
      <c r="BE213" s="29" t="s">
        <v>553</v>
      </c>
      <c r="BF213" s="29" t="s">
        <v>553</v>
      </c>
      <c r="BG213" s="29" t="s">
        <v>553</v>
      </c>
      <c r="BH213" s="29" t="s">
        <v>553</v>
      </c>
      <c r="BI213" s="6"/>
      <c r="BJ213" s="6"/>
      <c r="BK213" s="6"/>
      <c r="BL213" s="6"/>
      <c r="BM213" s="44"/>
    </row>
    <row r="214" spans="1:65" ht="15" thickBot="1" x14ac:dyDescent="0.35">
      <c r="A214" s="28" t="s">
        <v>232</v>
      </c>
      <c r="B214" s="29" t="s">
        <v>553</v>
      </c>
      <c r="C214" s="29" t="s">
        <v>553</v>
      </c>
      <c r="D214" s="29" t="s">
        <v>553</v>
      </c>
      <c r="E214" s="29" t="s">
        <v>553</v>
      </c>
      <c r="F214" s="29" t="s">
        <v>553</v>
      </c>
      <c r="G214" s="29" t="s">
        <v>553</v>
      </c>
      <c r="H214" s="29" t="s">
        <v>553</v>
      </c>
      <c r="I214" s="29" t="s">
        <v>553</v>
      </c>
      <c r="J214" s="29" t="s">
        <v>553</v>
      </c>
      <c r="K214" s="29" t="s">
        <v>553</v>
      </c>
      <c r="L214" s="29" t="s">
        <v>553</v>
      </c>
      <c r="M214" s="29" t="s">
        <v>553</v>
      </c>
      <c r="N214" s="29" t="s">
        <v>553</v>
      </c>
      <c r="O214" s="29" t="s">
        <v>553</v>
      </c>
      <c r="P214" s="29" t="s">
        <v>553</v>
      </c>
      <c r="Q214" s="29" t="s">
        <v>553</v>
      </c>
      <c r="R214" s="29" t="s">
        <v>553</v>
      </c>
      <c r="S214" s="29" t="s">
        <v>553</v>
      </c>
      <c r="T214" s="29" t="s">
        <v>553</v>
      </c>
      <c r="U214" s="29" t="s">
        <v>553</v>
      </c>
      <c r="V214" s="29" t="s">
        <v>553</v>
      </c>
      <c r="W214" s="29" t="s">
        <v>553</v>
      </c>
      <c r="X214" s="29" t="s">
        <v>553</v>
      </c>
      <c r="Y214" s="29" t="s">
        <v>553</v>
      </c>
      <c r="Z214" s="29" t="s">
        <v>553</v>
      </c>
      <c r="AA214" s="29" t="s">
        <v>553</v>
      </c>
      <c r="AB214" s="6"/>
      <c r="AC214" s="6"/>
      <c r="AD214" s="6"/>
      <c r="AE214" s="6"/>
      <c r="AF214" s="20"/>
      <c r="AH214" s="28" t="s">
        <v>232</v>
      </c>
      <c r="AI214" s="29" t="s">
        <v>553</v>
      </c>
      <c r="AJ214" s="29" t="s">
        <v>553</v>
      </c>
      <c r="AK214" s="29" t="s">
        <v>553</v>
      </c>
      <c r="AL214" s="29" t="s">
        <v>553</v>
      </c>
      <c r="AM214" s="29" t="s">
        <v>553</v>
      </c>
      <c r="AN214" s="29" t="s">
        <v>553</v>
      </c>
      <c r="AO214" s="29" t="s">
        <v>553</v>
      </c>
      <c r="AP214" s="29" t="s">
        <v>553</v>
      </c>
      <c r="AQ214" s="29" t="s">
        <v>553</v>
      </c>
      <c r="AR214" s="29" t="s">
        <v>553</v>
      </c>
      <c r="AS214" s="29" t="s">
        <v>553</v>
      </c>
      <c r="AT214" s="29" t="s">
        <v>553</v>
      </c>
      <c r="AU214" s="29" t="s">
        <v>553</v>
      </c>
      <c r="AV214" s="29" t="s">
        <v>553</v>
      </c>
      <c r="AW214" s="29" t="s">
        <v>553</v>
      </c>
      <c r="AX214" s="29" t="s">
        <v>553</v>
      </c>
      <c r="AY214" s="29" t="s">
        <v>1479</v>
      </c>
      <c r="AZ214" s="29" t="s">
        <v>553</v>
      </c>
      <c r="BA214" s="29" t="s">
        <v>553</v>
      </c>
      <c r="BB214" s="29" t="s">
        <v>553</v>
      </c>
      <c r="BC214" s="29" t="s">
        <v>553</v>
      </c>
      <c r="BD214" s="29" t="s">
        <v>553</v>
      </c>
      <c r="BE214" s="29" t="s">
        <v>553</v>
      </c>
      <c r="BF214" s="29" t="s">
        <v>553</v>
      </c>
      <c r="BG214" s="29" t="s">
        <v>553</v>
      </c>
      <c r="BH214" s="29" t="s">
        <v>553</v>
      </c>
      <c r="BI214" s="6"/>
      <c r="BJ214" s="6"/>
      <c r="BK214" s="6"/>
      <c r="BL214" s="6"/>
      <c r="BM214" s="44"/>
    </row>
    <row r="215" spans="1:65" ht="15" thickBot="1" x14ac:dyDescent="0.35">
      <c r="A215" s="28" t="s">
        <v>234</v>
      </c>
      <c r="B215" s="29" t="s">
        <v>553</v>
      </c>
      <c r="C215" s="29" t="s">
        <v>553</v>
      </c>
      <c r="D215" s="29" t="s">
        <v>553</v>
      </c>
      <c r="E215" s="29" t="s">
        <v>553</v>
      </c>
      <c r="F215" s="29" t="s">
        <v>553</v>
      </c>
      <c r="G215" s="29" t="s">
        <v>553</v>
      </c>
      <c r="H215" s="29" t="s">
        <v>553</v>
      </c>
      <c r="I215" s="29" t="s">
        <v>553</v>
      </c>
      <c r="J215" s="29" t="s">
        <v>553</v>
      </c>
      <c r="K215" s="29" t="s">
        <v>553</v>
      </c>
      <c r="L215" s="29" t="s">
        <v>553</v>
      </c>
      <c r="M215" s="29" t="s">
        <v>553</v>
      </c>
      <c r="N215" s="29" t="s">
        <v>553</v>
      </c>
      <c r="O215" s="29" t="s">
        <v>553</v>
      </c>
      <c r="P215" s="29" t="s">
        <v>553</v>
      </c>
      <c r="Q215" s="29" t="s">
        <v>553</v>
      </c>
      <c r="R215" s="29" t="s">
        <v>553</v>
      </c>
      <c r="S215" s="29" t="s">
        <v>553</v>
      </c>
      <c r="T215" s="29" t="s">
        <v>553</v>
      </c>
      <c r="U215" s="29" t="s">
        <v>553</v>
      </c>
      <c r="V215" s="29" t="s">
        <v>553</v>
      </c>
      <c r="W215" s="29" t="s">
        <v>553</v>
      </c>
      <c r="X215" s="29" t="s">
        <v>553</v>
      </c>
      <c r="Y215" s="29" t="s">
        <v>553</v>
      </c>
      <c r="Z215" s="29" t="s">
        <v>553</v>
      </c>
      <c r="AA215" s="29" t="s">
        <v>553</v>
      </c>
      <c r="AB215" s="6"/>
      <c r="AC215" s="6"/>
      <c r="AD215" s="6"/>
      <c r="AE215" s="6"/>
      <c r="AF215" s="20"/>
      <c r="AH215" s="28" t="s">
        <v>234</v>
      </c>
      <c r="AI215" s="29" t="s">
        <v>553</v>
      </c>
      <c r="AJ215" s="29" t="s">
        <v>553</v>
      </c>
      <c r="AK215" s="29" t="s">
        <v>553</v>
      </c>
      <c r="AL215" s="29" t="s">
        <v>553</v>
      </c>
      <c r="AM215" s="29" t="s">
        <v>553</v>
      </c>
      <c r="AN215" s="29" t="s">
        <v>553</v>
      </c>
      <c r="AO215" s="29" t="s">
        <v>553</v>
      </c>
      <c r="AP215" s="29" t="s">
        <v>553</v>
      </c>
      <c r="AQ215" s="29" t="s">
        <v>553</v>
      </c>
      <c r="AR215" s="29" t="s">
        <v>553</v>
      </c>
      <c r="AS215" s="29" t="s">
        <v>553</v>
      </c>
      <c r="AT215" s="29" t="s">
        <v>553</v>
      </c>
      <c r="AU215" s="29" t="s">
        <v>553</v>
      </c>
      <c r="AV215" s="29" t="s">
        <v>553</v>
      </c>
      <c r="AW215" s="29" t="s">
        <v>553</v>
      </c>
      <c r="AX215" s="29" t="s">
        <v>553</v>
      </c>
      <c r="AY215" s="29" t="s">
        <v>553</v>
      </c>
      <c r="AZ215" s="29" t="s">
        <v>553</v>
      </c>
      <c r="BA215" s="29" t="s">
        <v>553</v>
      </c>
      <c r="BB215" s="29" t="s">
        <v>553</v>
      </c>
      <c r="BC215" s="29" t="s">
        <v>553</v>
      </c>
      <c r="BD215" s="29" t="s">
        <v>553</v>
      </c>
      <c r="BE215" s="29" t="s">
        <v>553</v>
      </c>
      <c r="BF215" s="29" t="s">
        <v>553</v>
      </c>
      <c r="BG215" s="29" t="s">
        <v>553</v>
      </c>
      <c r="BH215" s="29" t="s">
        <v>553</v>
      </c>
      <c r="BI215" s="6"/>
      <c r="BJ215" s="6"/>
      <c r="BK215" s="6"/>
      <c r="BL215" s="6"/>
      <c r="BM215" s="44"/>
    </row>
    <row r="216" spans="1:65" ht="15" thickBot="1" x14ac:dyDescent="0.35">
      <c r="A216" s="28" t="s">
        <v>236</v>
      </c>
      <c r="B216" s="29" t="s">
        <v>553</v>
      </c>
      <c r="C216" s="29" t="s">
        <v>553</v>
      </c>
      <c r="D216" s="29" t="s">
        <v>553</v>
      </c>
      <c r="E216" s="29" t="s">
        <v>553</v>
      </c>
      <c r="F216" s="29" t="s">
        <v>553</v>
      </c>
      <c r="G216" s="29" t="s">
        <v>553</v>
      </c>
      <c r="H216" s="29" t="s">
        <v>553</v>
      </c>
      <c r="I216" s="29" t="s">
        <v>553</v>
      </c>
      <c r="J216" s="29" t="s">
        <v>553</v>
      </c>
      <c r="K216" s="29" t="s">
        <v>553</v>
      </c>
      <c r="L216" s="29" t="s">
        <v>553</v>
      </c>
      <c r="M216" s="29" t="s">
        <v>553</v>
      </c>
      <c r="N216" s="29" t="s">
        <v>553</v>
      </c>
      <c r="O216" s="29" t="s">
        <v>553</v>
      </c>
      <c r="P216" s="29" t="s">
        <v>553</v>
      </c>
      <c r="Q216" s="29" t="s">
        <v>553</v>
      </c>
      <c r="R216" s="29" t="s">
        <v>553</v>
      </c>
      <c r="S216" s="29" t="s">
        <v>553</v>
      </c>
      <c r="T216" s="29" t="s">
        <v>553</v>
      </c>
      <c r="U216" s="29" t="s">
        <v>553</v>
      </c>
      <c r="V216" s="29" t="s">
        <v>553</v>
      </c>
      <c r="W216" s="29" t="s">
        <v>553</v>
      </c>
      <c r="X216" s="29" t="s">
        <v>553</v>
      </c>
      <c r="Y216" s="29" t="s">
        <v>553</v>
      </c>
      <c r="Z216" s="29" t="s">
        <v>553</v>
      </c>
      <c r="AA216" s="29" t="s">
        <v>553</v>
      </c>
      <c r="AB216" s="6"/>
      <c r="AC216" s="6"/>
      <c r="AD216" s="6"/>
      <c r="AE216" s="6"/>
      <c r="AF216" s="20"/>
      <c r="AH216" s="28" t="s">
        <v>236</v>
      </c>
      <c r="AI216" s="29" t="s">
        <v>553</v>
      </c>
      <c r="AJ216" s="29" t="s">
        <v>553</v>
      </c>
      <c r="AK216" s="29" t="s">
        <v>553</v>
      </c>
      <c r="AL216" s="29" t="s">
        <v>553</v>
      </c>
      <c r="AM216" s="29" t="s">
        <v>553</v>
      </c>
      <c r="AN216" s="29" t="s">
        <v>553</v>
      </c>
      <c r="AO216" s="29" t="s">
        <v>553</v>
      </c>
      <c r="AP216" s="29" t="s">
        <v>553</v>
      </c>
      <c r="AQ216" s="29" t="s">
        <v>553</v>
      </c>
      <c r="AR216" s="29" t="s">
        <v>553</v>
      </c>
      <c r="AS216" s="29" t="s">
        <v>553</v>
      </c>
      <c r="AT216" s="29" t="s">
        <v>553</v>
      </c>
      <c r="AU216" s="29" t="s">
        <v>553</v>
      </c>
      <c r="AV216" s="29" t="s">
        <v>553</v>
      </c>
      <c r="AW216" s="29" t="s">
        <v>553</v>
      </c>
      <c r="AX216" s="29" t="s">
        <v>553</v>
      </c>
      <c r="AY216" s="29" t="s">
        <v>553</v>
      </c>
      <c r="AZ216" s="29" t="s">
        <v>553</v>
      </c>
      <c r="BA216" s="29" t="s">
        <v>553</v>
      </c>
      <c r="BB216" s="29" t="s">
        <v>553</v>
      </c>
      <c r="BC216" s="29" t="s">
        <v>553</v>
      </c>
      <c r="BD216" s="29" t="s">
        <v>553</v>
      </c>
      <c r="BE216" s="29" t="s">
        <v>553</v>
      </c>
      <c r="BF216" s="29" t="s">
        <v>553</v>
      </c>
      <c r="BG216" s="29" t="s">
        <v>553</v>
      </c>
      <c r="BH216" s="29" t="s">
        <v>553</v>
      </c>
      <c r="BI216" s="6"/>
      <c r="BJ216" s="6"/>
      <c r="BK216" s="6"/>
      <c r="BL216" s="6"/>
      <c r="BM216" s="44"/>
    </row>
    <row r="217" spans="1:65" ht="15" thickBot="1" x14ac:dyDescent="0.35">
      <c r="A217" s="28" t="s">
        <v>238</v>
      </c>
      <c r="B217" s="29" t="s">
        <v>553</v>
      </c>
      <c r="C217" s="29" t="s">
        <v>553</v>
      </c>
      <c r="D217" s="29" t="s">
        <v>553</v>
      </c>
      <c r="E217" s="29" t="s">
        <v>553</v>
      </c>
      <c r="F217" s="29" t="s">
        <v>553</v>
      </c>
      <c r="G217" s="29" t="s">
        <v>553</v>
      </c>
      <c r="H217" s="29" t="s">
        <v>553</v>
      </c>
      <c r="I217" s="29" t="s">
        <v>553</v>
      </c>
      <c r="J217" s="29" t="s">
        <v>553</v>
      </c>
      <c r="K217" s="29" t="s">
        <v>553</v>
      </c>
      <c r="L217" s="29" t="s">
        <v>553</v>
      </c>
      <c r="M217" s="29" t="s">
        <v>553</v>
      </c>
      <c r="N217" s="29" t="s">
        <v>553</v>
      </c>
      <c r="O217" s="29" t="s">
        <v>553</v>
      </c>
      <c r="P217" s="29" t="s">
        <v>553</v>
      </c>
      <c r="Q217" s="29" t="s">
        <v>553</v>
      </c>
      <c r="R217" s="29" t="s">
        <v>553</v>
      </c>
      <c r="S217" s="29" t="s">
        <v>553</v>
      </c>
      <c r="T217" s="29" t="s">
        <v>553</v>
      </c>
      <c r="U217" s="29" t="s">
        <v>553</v>
      </c>
      <c r="V217" s="29" t="s">
        <v>553</v>
      </c>
      <c r="W217" s="29" t="s">
        <v>553</v>
      </c>
      <c r="X217" s="29" t="s">
        <v>553</v>
      </c>
      <c r="Y217" s="29" t="s">
        <v>553</v>
      </c>
      <c r="Z217" s="29" t="s">
        <v>553</v>
      </c>
      <c r="AA217" s="29" t="s">
        <v>553</v>
      </c>
      <c r="AB217" s="6"/>
      <c r="AC217" s="6"/>
      <c r="AD217" s="6"/>
      <c r="AE217" s="6"/>
      <c r="AF217" s="20"/>
      <c r="AH217" s="28" t="s">
        <v>238</v>
      </c>
      <c r="AI217" s="29" t="s">
        <v>553</v>
      </c>
      <c r="AJ217" s="29" t="s">
        <v>553</v>
      </c>
      <c r="AK217" s="29" t="s">
        <v>553</v>
      </c>
      <c r="AL217" s="29" t="s">
        <v>553</v>
      </c>
      <c r="AM217" s="29" t="s">
        <v>553</v>
      </c>
      <c r="AN217" s="29" t="s">
        <v>553</v>
      </c>
      <c r="AO217" s="29" t="s">
        <v>553</v>
      </c>
      <c r="AP217" s="29" t="s">
        <v>553</v>
      </c>
      <c r="AQ217" s="29" t="s">
        <v>553</v>
      </c>
      <c r="AR217" s="29" t="s">
        <v>553</v>
      </c>
      <c r="AS217" s="29" t="s">
        <v>553</v>
      </c>
      <c r="AT217" s="29" t="s">
        <v>553</v>
      </c>
      <c r="AU217" s="29" t="s">
        <v>553</v>
      </c>
      <c r="AV217" s="29" t="s">
        <v>553</v>
      </c>
      <c r="AW217" s="29" t="s">
        <v>553</v>
      </c>
      <c r="AX217" s="29" t="s">
        <v>553</v>
      </c>
      <c r="AY217" s="29" t="s">
        <v>553</v>
      </c>
      <c r="AZ217" s="29" t="s">
        <v>553</v>
      </c>
      <c r="BA217" s="29" t="s">
        <v>553</v>
      </c>
      <c r="BB217" s="29" t="s">
        <v>553</v>
      </c>
      <c r="BC217" s="29" t="s">
        <v>553</v>
      </c>
      <c r="BD217" s="29" t="s">
        <v>553</v>
      </c>
      <c r="BE217" s="29" t="s">
        <v>553</v>
      </c>
      <c r="BF217" s="29" t="s">
        <v>553</v>
      </c>
      <c r="BG217" s="29" t="s">
        <v>553</v>
      </c>
      <c r="BH217" s="29" t="s">
        <v>553</v>
      </c>
      <c r="BI217" s="6"/>
      <c r="BJ217" s="6"/>
      <c r="BK217" s="6"/>
      <c r="BL217" s="6"/>
      <c r="BM217" s="44"/>
    </row>
    <row r="218" spans="1:65" ht="18.600000000000001" thickBot="1" x14ac:dyDescent="0.35">
      <c r="A218" s="24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20"/>
      <c r="AH218" s="24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44"/>
    </row>
    <row r="219" spans="1:65" ht="15" thickBot="1" x14ac:dyDescent="0.35">
      <c r="A219" s="28" t="s">
        <v>240</v>
      </c>
      <c r="B219" s="28" t="s">
        <v>1</v>
      </c>
      <c r="C219" s="28" t="s">
        <v>2</v>
      </c>
      <c r="D219" s="28" t="s">
        <v>3</v>
      </c>
      <c r="E219" s="28" t="s">
        <v>4</v>
      </c>
      <c r="F219" s="28" t="s">
        <v>5</v>
      </c>
      <c r="G219" s="28" t="s">
        <v>6</v>
      </c>
      <c r="H219" s="28" t="s">
        <v>7</v>
      </c>
      <c r="I219" s="28" t="s">
        <v>8</v>
      </c>
      <c r="J219" s="28" t="s">
        <v>9</v>
      </c>
      <c r="K219" s="28" t="s">
        <v>10</v>
      </c>
      <c r="L219" s="28" t="s">
        <v>11</v>
      </c>
      <c r="M219" s="28" t="s">
        <v>12</v>
      </c>
      <c r="N219" s="28" t="s">
        <v>13</v>
      </c>
      <c r="O219" s="28" t="s">
        <v>14</v>
      </c>
      <c r="P219" s="28" t="s">
        <v>15</v>
      </c>
      <c r="Q219" s="28" t="s">
        <v>16</v>
      </c>
      <c r="R219" s="28" t="s">
        <v>17</v>
      </c>
      <c r="S219" s="28" t="s">
        <v>18</v>
      </c>
      <c r="T219" s="28" t="s">
        <v>19</v>
      </c>
      <c r="U219" s="28" t="s">
        <v>20</v>
      </c>
      <c r="V219" s="28" t="s">
        <v>21</v>
      </c>
      <c r="W219" s="28" t="s">
        <v>22</v>
      </c>
      <c r="X219" s="28" t="s">
        <v>23</v>
      </c>
      <c r="Y219" s="28" t="s">
        <v>24</v>
      </c>
      <c r="Z219" s="28" t="s">
        <v>25</v>
      </c>
      <c r="AA219" s="28" t="s">
        <v>26</v>
      </c>
      <c r="AB219" s="6"/>
      <c r="AC219" s="6"/>
      <c r="AD219" s="6"/>
      <c r="AE219" s="6"/>
      <c r="AF219" s="20"/>
      <c r="AH219" s="28" t="s">
        <v>240</v>
      </c>
      <c r="AI219" s="28" t="s">
        <v>1</v>
      </c>
      <c r="AJ219" s="28" t="s">
        <v>2</v>
      </c>
      <c r="AK219" s="28" t="s">
        <v>3</v>
      </c>
      <c r="AL219" s="28" t="s">
        <v>4</v>
      </c>
      <c r="AM219" s="28" t="s">
        <v>5</v>
      </c>
      <c r="AN219" s="28" t="s">
        <v>6</v>
      </c>
      <c r="AO219" s="28" t="s">
        <v>7</v>
      </c>
      <c r="AP219" s="28" t="s">
        <v>8</v>
      </c>
      <c r="AQ219" s="28" t="s">
        <v>9</v>
      </c>
      <c r="AR219" s="28" t="s">
        <v>10</v>
      </c>
      <c r="AS219" s="28" t="s">
        <v>11</v>
      </c>
      <c r="AT219" s="28" t="s">
        <v>12</v>
      </c>
      <c r="AU219" s="28" t="s">
        <v>13</v>
      </c>
      <c r="AV219" s="28" t="s">
        <v>14</v>
      </c>
      <c r="AW219" s="28" t="s">
        <v>15</v>
      </c>
      <c r="AX219" s="28" t="s">
        <v>16</v>
      </c>
      <c r="AY219" s="28" t="s">
        <v>17</v>
      </c>
      <c r="AZ219" s="28" t="s">
        <v>18</v>
      </c>
      <c r="BA219" s="28" t="s">
        <v>19</v>
      </c>
      <c r="BB219" s="28" t="s">
        <v>20</v>
      </c>
      <c r="BC219" s="28" t="s">
        <v>21</v>
      </c>
      <c r="BD219" s="28" t="s">
        <v>22</v>
      </c>
      <c r="BE219" s="28" t="s">
        <v>23</v>
      </c>
      <c r="BF219" s="28" t="s">
        <v>24</v>
      </c>
      <c r="BG219" s="28" t="s">
        <v>25</v>
      </c>
      <c r="BH219" s="28" t="s">
        <v>26</v>
      </c>
      <c r="BI219" s="6"/>
      <c r="BJ219" s="6"/>
      <c r="BK219" s="6"/>
      <c r="BL219" s="6"/>
      <c r="BM219" s="44"/>
    </row>
    <row r="220" spans="1:65" ht="15" thickBot="1" x14ac:dyDescent="0.35">
      <c r="A220" s="28" t="s">
        <v>67</v>
      </c>
      <c r="B220" s="29">
        <v>252582.7</v>
      </c>
      <c r="C220" s="29">
        <v>0</v>
      </c>
      <c r="D220" s="29">
        <v>2712280.5</v>
      </c>
      <c r="E220" s="29">
        <v>1288422.3</v>
      </c>
      <c r="F220" s="29">
        <v>0</v>
      </c>
      <c r="G220" s="29">
        <v>188185.7</v>
      </c>
      <c r="H220" s="29">
        <v>0</v>
      </c>
      <c r="I220" s="29">
        <v>2283496.2000000002</v>
      </c>
      <c r="J220" s="29">
        <v>47166.7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339071.2</v>
      </c>
      <c r="Q220" s="29">
        <v>107424.7</v>
      </c>
      <c r="R220" s="29">
        <v>0</v>
      </c>
      <c r="S220" s="29">
        <v>0</v>
      </c>
      <c r="T220" s="29">
        <v>53904.9</v>
      </c>
      <c r="U220" s="29">
        <v>285070</v>
      </c>
      <c r="V220" s="29">
        <v>0</v>
      </c>
      <c r="W220" s="29">
        <v>320060.09999999998</v>
      </c>
      <c r="X220" s="29">
        <v>0</v>
      </c>
      <c r="Y220" s="29">
        <v>0</v>
      </c>
      <c r="Z220" s="29">
        <v>0</v>
      </c>
      <c r="AA220" s="29">
        <v>545353.5</v>
      </c>
      <c r="AB220" s="6"/>
      <c r="AC220" s="6"/>
      <c r="AD220" s="6"/>
      <c r="AE220" s="6"/>
      <c r="AF220" s="20"/>
      <c r="AH220" s="28" t="s">
        <v>67</v>
      </c>
      <c r="AI220" s="29">
        <v>87800.4</v>
      </c>
      <c r="AJ220" s="29">
        <v>542350.5</v>
      </c>
      <c r="AK220" s="29">
        <v>307758.7</v>
      </c>
      <c r="AL220" s="29">
        <v>0</v>
      </c>
      <c r="AM220" s="29">
        <v>2328997.4</v>
      </c>
      <c r="AN220" s="29">
        <v>0</v>
      </c>
      <c r="AO220" s="29">
        <v>0</v>
      </c>
      <c r="AP220" s="29">
        <v>140389.20000000001</v>
      </c>
      <c r="AQ220" s="29">
        <v>0</v>
      </c>
      <c r="AR220" s="29">
        <v>9603.2000000000007</v>
      </c>
      <c r="AS220" s="29">
        <v>0</v>
      </c>
      <c r="AT220" s="29">
        <v>0</v>
      </c>
      <c r="AU220" s="29">
        <v>0</v>
      </c>
      <c r="AV220" s="29">
        <v>163711.20000000001</v>
      </c>
      <c r="AW220" s="29">
        <v>0</v>
      </c>
      <c r="AX220" s="29">
        <v>0</v>
      </c>
      <c r="AY220" s="29">
        <v>2083430.6</v>
      </c>
      <c r="AZ220" s="29">
        <v>4631014.5</v>
      </c>
      <c r="BA220" s="29">
        <v>0</v>
      </c>
      <c r="BB220" s="29">
        <v>1128601.1000000001</v>
      </c>
      <c r="BC220" s="29">
        <v>0</v>
      </c>
      <c r="BD220" s="29">
        <v>0</v>
      </c>
      <c r="BE220" s="29">
        <v>564757.9</v>
      </c>
      <c r="BF220" s="29">
        <v>0</v>
      </c>
      <c r="BG220" s="29">
        <v>0</v>
      </c>
      <c r="BH220" s="29">
        <v>55332.6</v>
      </c>
      <c r="BI220" s="6"/>
      <c r="BJ220" s="6"/>
      <c r="BK220" s="6"/>
      <c r="BL220" s="6"/>
      <c r="BM220" s="44"/>
    </row>
    <row r="221" spans="1:65" ht="15" thickBot="1" x14ac:dyDescent="0.35">
      <c r="A221" s="28" t="s">
        <v>77</v>
      </c>
      <c r="B221" s="29">
        <v>252582.7</v>
      </c>
      <c r="C221" s="29">
        <v>0</v>
      </c>
      <c r="D221" s="29">
        <v>2712280.5</v>
      </c>
      <c r="E221" s="29">
        <v>0</v>
      </c>
      <c r="F221" s="29">
        <v>0</v>
      </c>
      <c r="G221" s="29">
        <v>188185.7</v>
      </c>
      <c r="H221" s="29">
        <v>0</v>
      </c>
      <c r="I221" s="29">
        <v>2283496.2000000002</v>
      </c>
      <c r="J221" s="29">
        <v>47166.7</v>
      </c>
      <c r="K221" s="29">
        <v>0</v>
      </c>
      <c r="L221" s="29">
        <v>0</v>
      </c>
      <c r="M221" s="29">
        <v>0</v>
      </c>
      <c r="N221" s="29">
        <v>0</v>
      </c>
      <c r="O221" s="29">
        <v>0</v>
      </c>
      <c r="P221" s="29">
        <v>339071.2</v>
      </c>
      <c r="Q221" s="29">
        <v>107424.7</v>
      </c>
      <c r="R221" s="29">
        <v>0</v>
      </c>
      <c r="S221" s="29">
        <v>0</v>
      </c>
      <c r="T221" s="29">
        <v>53904.9</v>
      </c>
      <c r="U221" s="29">
        <v>285070</v>
      </c>
      <c r="V221" s="29">
        <v>0</v>
      </c>
      <c r="W221" s="29">
        <v>320060.09999999998</v>
      </c>
      <c r="X221" s="29">
        <v>0</v>
      </c>
      <c r="Y221" s="29">
        <v>0</v>
      </c>
      <c r="Z221" s="29">
        <v>0</v>
      </c>
      <c r="AA221" s="29">
        <v>545353.5</v>
      </c>
      <c r="AB221" s="6"/>
      <c r="AC221" s="6"/>
      <c r="AD221" s="6"/>
      <c r="AE221" s="6"/>
      <c r="AF221" s="20"/>
      <c r="AH221" s="28" t="s">
        <v>77</v>
      </c>
      <c r="AI221" s="29">
        <v>87800.4</v>
      </c>
      <c r="AJ221" s="29">
        <v>0</v>
      </c>
      <c r="AK221" s="29">
        <v>307758.7</v>
      </c>
      <c r="AL221" s="29">
        <v>0</v>
      </c>
      <c r="AM221" s="29">
        <v>0</v>
      </c>
      <c r="AN221" s="29">
        <v>0</v>
      </c>
      <c r="AO221" s="29">
        <v>0</v>
      </c>
      <c r="AP221" s="29">
        <v>0</v>
      </c>
      <c r="AQ221" s="29">
        <v>0</v>
      </c>
      <c r="AR221" s="29">
        <v>0</v>
      </c>
      <c r="AS221" s="29">
        <v>0</v>
      </c>
      <c r="AT221" s="29">
        <v>0</v>
      </c>
      <c r="AU221" s="29">
        <v>0</v>
      </c>
      <c r="AV221" s="29">
        <v>163711.20000000001</v>
      </c>
      <c r="AW221" s="29">
        <v>0</v>
      </c>
      <c r="AX221" s="29">
        <v>0</v>
      </c>
      <c r="AY221" s="29">
        <v>2083430.6</v>
      </c>
      <c r="AZ221" s="29">
        <v>69966</v>
      </c>
      <c r="BA221" s="29">
        <v>0</v>
      </c>
      <c r="BB221" s="29">
        <v>1128601.1000000001</v>
      </c>
      <c r="BC221" s="29">
        <v>0</v>
      </c>
      <c r="BD221" s="29">
        <v>0</v>
      </c>
      <c r="BE221" s="29">
        <v>162339.29999999999</v>
      </c>
      <c r="BF221" s="29">
        <v>0</v>
      </c>
      <c r="BG221" s="29">
        <v>0</v>
      </c>
      <c r="BH221" s="29">
        <v>55332.6</v>
      </c>
      <c r="BI221" s="6"/>
      <c r="BJ221" s="6"/>
      <c r="BK221" s="6"/>
      <c r="BL221" s="6"/>
      <c r="BM221" s="44"/>
    </row>
    <row r="222" spans="1:65" ht="15" thickBot="1" x14ac:dyDescent="0.35">
      <c r="A222" s="28" t="s">
        <v>86</v>
      </c>
      <c r="B222" s="29">
        <v>252582.7</v>
      </c>
      <c r="C222" s="29">
        <v>0</v>
      </c>
      <c r="D222" s="29">
        <v>445533.2</v>
      </c>
      <c r="E222" s="29">
        <v>0</v>
      </c>
      <c r="F222" s="29">
        <v>0</v>
      </c>
      <c r="G222" s="29">
        <v>188185.7</v>
      </c>
      <c r="H222" s="29">
        <v>0</v>
      </c>
      <c r="I222" s="29">
        <v>2283496.2000000002</v>
      </c>
      <c r="J222" s="29">
        <v>47166.7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326557.5</v>
      </c>
      <c r="Q222" s="29">
        <v>107424.7</v>
      </c>
      <c r="R222" s="29">
        <v>0</v>
      </c>
      <c r="S222" s="29">
        <v>0</v>
      </c>
      <c r="T222" s="29">
        <v>53904.9</v>
      </c>
      <c r="U222" s="29">
        <v>285070</v>
      </c>
      <c r="V222" s="29">
        <v>0</v>
      </c>
      <c r="W222" s="29">
        <v>320060.09999999998</v>
      </c>
      <c r="X222" s="29">
        <v>0</v>
      </c>
      <c r="Y222" s="29">
        <v>0</v>
      </c>
      <c r="Z222" s="29">
        <v>0</v>
      </c>
      <c r="AA222" s="29">
        <v>93370.9</v>
      </c>
      <c r="AB222" s="6"/>
      <c r="AC222" s="6"/>
      <c r="AD222" s="6"/>
      <c r="AE222" s="6"/>
      <c r="AF222" s="20"/>
      <c r="AH222" s="28" t="s">
        <v>86</v>
      </c>
      <c r="AI222" s="29">
        <v>0</v>
      </c>
      <c r="AJ222" s="29">
        <v>0</v>
      </c>
      <c r="AK222" s="29">
        <v>307758.7</v>
      </c>
      <c r="AL222" s="29">
        <v>0</v>
      </c>
      <c r="AM222" s="29">
        <v>0</v>
      </c>
      <c r="AN222" s="29">
        <v>0</v>
      </c>
      <c r="AO222" s="29">
        <v>0</v>
      </c>
      <c r="AP222" s="29">
        <v>0</v>
      </c>
      <c r="AQ222" s="29">
        <v>0</v>
      </c>
      <c r="AR222" s="29">
        <v>0</v>
      </c>
      <c r="AS222" s="29">
        <v>0</v>
      </c>
      <c r="AT222" s="29">
        <v>0</v>
      </c>
      <c r="AU222" s="29">
        <v>0</v>
      </c>
      <c r="AV222" s="29">
        <v>163711.20000000001</v>
      </c>
      <c r="AW222" s="29">
        <v>0</v>
      </c>
      <c r="AX222" s="29">
        <v>0</v>
      </c>
      <c r="AY222" s="29">
        <v>2083430.6</v>
      </c>
      <c r="AZ222" s="29">
        <v>69966</v>
      </c>
      <c r="BA222" s="29">
        <v>0</v>
      </c>
      <c r="BB222" s="29">
        <v>1128601.1000000001</v>
      </c>
      <c r="BC222" s="29">
        <v>0</v>
      </c>
      <c r="BD222" s="29">
        <v>0</v>
      </c>
      <c r="BE222" s="29">
        <v>162339.29999999999</v>
      </c>
      <c r="BF222" s="29">
        <v>0</v>
      </c>
      <c r="BG222" s="29">
        <v>0</v>
      </c>
      <c r="BH222" s="29">
        <v>55332.6</v>
      </c>
      <c r="BI222" s="6"/>
      <c r="BJ222" s="6"/>
      <c r="BK222" s="6"/>
      <c r="BL222" s="6"/>
      <c r="BM222" s="44"/>
    </row>
    <row r="223" spans="1:65" ht="15" thickBot="1" x14ac:dyDescent="0.35">
      <c r="A223" s="28" t="s">
        <v>95</v>
      </c>
      <c r="B223" s="29">
        <v>252582.7</v>
      </c>
      <c r="C223" s="29">
        <v>0</v>
      </c>
      <c r="D223" s="29">
        <v>445533.2</v>
      </c>
      <c r="E223" s="29">
        <v>0</v>
      </c>
      <c r="F223" s="29">
        <v>0</v>
      </c>
      <c r="G223" s="29">
        <v>0</v>
      </c>
      <c r="H223" s="29">
        <v>0</v>
      </c>
      <c r="I223" s="29">
        <v>2283496.2000000002</v>
      </c>
      <c r="J223" s="29">
        <v>47166.7</v>
      </c>
      <c r="K223" s="29">
        <v>0</v>
      </c>
      <c r="L223" s="29">
        <v>0</v>
      </c>
      <c r="M223" s="29">
        <v>0</v>
      </c>
      <c r="N223" s="29">
        <v>0</v>
      </c>
      <c r="O223" s="29">
        <v>0</v>
      </c>
      <c r="P223" s="29">
        <v>326557.5</v>
      </c>
      <c r="Q223" s="29">
        <v>107424.7</v>
      </c>
      <c r="R223" s="29">
        <v>0</v>
      </c>
      <c r="S223" s="29">
        <v>0</v>
      </c>
      <c r="T223" s="29">
        <v>53904.9</v>
      </c>
      <c r="U223" s="29">
        <v>285070</v>
      </c>
      <c r="V223" s="29">
        <v>0</v>
      </c>
      <c r="W223" s="29">
        <v>320060.09999999998</v>
      </c>
      <c r="X223" s="29">
        <v>0</v>
      </c>
      <c r="Y223" s="29">
        <v>0</v>
      </c>
      <c r="Z223" s="29">
        <v>0</v>
      </c>
      <c r="AA223" s="29">
        <v>93370.9</v>
      </c>
      <c r="AB223" s="6"/>
      <c r="AC223" s="6"/>
      <c r="AD223" s="6"/>
      <c r="AE223" s="6"/>
      <c r="AF223" s="20"/>
      <c r="AH223" s="28" t="s">
        <v>95</v>
      </c>
      <c r="AI223" s="29">
        <v>0</v>
      </c>
      <c r="AJ223" s="29">
        <v>0</v>
      </c>
      <c r="AK223" s="29">
        <v>307758.7</v>
      </c>
      <c r="AL223" s="29">
        <v>0</v>
      </c>
      <c r="AM223" s="29">
        <v>0</v>
      </c>
      <c r="AN223" s="29">
        <v>0</v>
      </c>
      <c r="AO223" s="29">
        <v>0</v>
      </c>
      <c r="AP223" s="29">
        <v>0</v>
      </c>
      <c r="AQ223" s="29">
        <v>0</v>
      </c>
      <c r="AR223" s="29">
        <v>0</v>
      </c>
      <c r="AS223" s="29">
        <v>0</v>
      </c>
      <c r="AT223" s="29">
        <v>0</v>
      </c>
      <c r="AU223" s="29">
        <v>0</v>
      </c>
      <c r="AV223" s="29">
        <v>163711.20000000001</v>
      </c>
      <c r="AW223" s="29">
        <v>0</v>
      </c>
      <c r="AX223" s="29">
        <v>0</v>
      </c>
      <c r="AY223" s="29">
        <v>2083430.6</v>
      </c>
      <c r="AZ223" s="29">
        <v>69966</v>
      </c>
      <c r="BA223" s="29">
        <v>0</v>
      </c>
      <c r="BB223" s="29">
        <v>1128601.1000000001</v>
      </c>
      <c r="BC223" s="29">
        <v>0</v>
      </c>
      <c r="BD223" s="29">
        <v>0</v>
      </c>
      <c r="BE223" s="29">
        <v>162339.29999999999</v>
      </c>
      <c r="BF223" s="29">
        <v>0</v>
      </c>
      <c r="BG223" s="29">
        <v>0</v>
      </c>
      <c r="BH223" s="29">
        <v>0</v>
      </c>
      <c r="BI223" s="6"/>
      <c r="BJ223" s="6"/>
      <c r="BK223" s="6"/>
      <c r="BL223" s="6"/>
      <c r="BM223" s="44"/>
    </row>
    <row r="224" spans="1:65" ht="15" thickBot="1" x14ac:dyDescent="0.35">
      <c r="A224" s="28" t="s">
        <v>104</v>
      </c>
      <c r="B224" s="29">
        <v>252582.7</v>
      </c>
      <c r="C224" s="29">
        <v>0</v>
      </c>
      <c r="D224" s="29">
        <v>445533.2</v>
      </c>
      <c r="E224" s="29">
        <v>0</v>
      </c>
      <c r="F224" s="29">
        <v>0</v>
      </c>
      <c r="G224" s="29">
        <v>0</v>
      </c>
      <c r="H224" s="29">
        <v>0</v>
      </c>
      <c r="I224" s="29">
        <v>2283496.2000000002</v>
      </c>
      <c r="J224" s="29">
        <v>47166.7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326557.5</v>
      </c>
      <c r="Q224" s="29">
        <v>107424.7</v>
      </c>
      <c r="R224" s="29">
        <v>0</v>
      </c>
      <c r="S224" s="29">
        <v>0</v>
      </c>
      <c r="T224" s="29">
        <v>53904.9</v>
      </c>
      <c r="U224" s="29">
        <v>285070</v>
      </c>
      <c r="V224" s="29">
        <v>0</v>
      </c>
      <c r="W224" s="29">
        <v>320060.09999999998</v>
      </c>
      <c r="X224" s="29">
        <v>0</v>
      </c>
      <c r="Y224" s="29">
        <v>0</v>
      </c>
      <c r="Z224" s="29">
        <v>0</v>
      </c>
      <c r="AA224" s="29">
        <v>93370.9</v>
      </c>
      <c r="AB224" s="6"/>
      <c r="AC224" s="6"/>
      <c r="AD224" s="6"/>
      <c r="AE224" s="6"/>
      <c r="AF224" s="20"/>
      <c r="AH224" s="28" t="s">
        <v>104</v>
      </c>
      <c r="AI224" s="29">
        <v>0</v>
      </c>
      <c r="AJ224" s="29">
        <v>0</v>
      </c>
      <c r="AK224" s="29">
        <v>307758.7</v>
      </c>
      <c r="AL224" s="29">
        <v>0</v>
      </c>
      <c r="AM224" s="29">
        <v>0</v>
      </c>
      <c r="AN224" s="29">
        <v>0</v>
      </c>
      <c r="AO224" s="29">
        <v>0</v>
      </c>
      <c r="AP224" s="29">
        <v>0</v>
      </c>
      <c r="AQ224" s="29">
        <v>0</v>
      </c>
      <c r="AR224" s="29">
        <v>0</v>
      </c>
      <c r="AS224" s="29">
        <v>0</v>
      </c>
      <c r="AT224" s="29">
        <v>0</v>
      </c>
      <c r="AU224" s="29">
        <v>0</v>
      </c>
      <c r="AV224" s="29">
        <v>163711.20000000001</v>
      </c>
      <c r="AW224" s="29">
        <v>0</v>
      </c>
      <c r="AX224" s="29">
        <v>0</v>
      </c>
      <c r="AY224" s="29">
        <v>2083430.6</v>
      </c>
      <c r="AZ224" s="29">
        <v>69966</v>
      </c>
      <c r="BA224" s="29">
        <v>0</v>
      </c>
      <c r="BB224" s="29">
        <v>765052.6</v>
      </c>
      <c r="BC224" s="29">
        <v>0</v>
      </c>
      <c r="BD224" s="29">
        <v>0</v>
      </c>
      <c r="BE224" s="29">
        <v>162339.29999999999</v>
      </c>
      <c r="BF224" s="29">
        <v>0</v>
      </c>
      <c r="BG224" s="29">
        <v>0</v>
      </c>
      <c r="BH224" s="29">
        <v>0</v>
      </c>
      <c r="BI224" s="6"/>
      <c r="BJ224" s="6"/>
      <c r="BK224" s="6"/>
      <c r="BL224" s="6"/>
      <c r="BM224" s="44"/>
    </row>
    <row r="225" spans="1:65" ht="15" thickBot="1" x14ac:dyDescent="0.35">
      <c r="A225" s="28" t="s">
        <v>113</v>
      </c>
      <c r="B225" s="29">
        <v>252582.7</v>
      </c>
      <c r="C225" s="29">
        <v>0</v>
      </c>
      <c r="D225" s="29">
        <v>445533.2</v>
      </c>
      <c r="E225" s="29">
        <v>0</v>
      </c>
      <c r="F225" s="29">
        <v>0</v>
      </c>
      <c r="G225" s="29">
        <v>0</v>
      </c>
      <c r="H225" s="29">
        <v>0</v>
      </c>
      <c r="I225" s="29">
        <v>2283496.2000000002</v>
      </c>
      <c r="J225" s="29">
        <v>47166.7</v>
      </c>
      <c r="K225" s="29">
        <v>0</v>
      </c>
      <c r="L225" s="29">
        <v>0</v>
      </c>
      <c r="M225" s="29">
        <v>0</v>
      </c>
      <c r="N225" s="29">
        <v>0</v>
      </c>
      <c r="O225" s="29">
        <v>0</v>
      </c>
      <c r="P225" s="29">
        <v>326557.5</v>
      </c>
      <c r="Q225" s="29">
        <v>107424.7</v>
      </c>
      <c r="R225" s="29">
        <v>0</v>
      </c>
      <c r="S225" s="29">
        <v>0</v>
      </c>
      <c r="T225" s="29">
        <v>53904.9</v>
      </c>
      <c r="U225" s="29">
        <v>285070</v>
      </c>
      <c r="V225" s="29">
        <v>0</v>
      </c>
      <c r="W225" s="29">
        <v>320060.09999999998</v>
      </c>
      <c r="X225" s="29">
        <v>0</v>
      </c>
      <c r="Y225" s="29">
        <v>0</v>
      </c>
      <c r="Z225" s="29">
        <v>0</v>
      </c>
      <c r="AA225" s="29">
        <v>93370.9</v>
      </c>
      <c r="AB225" s="6"/>
      <c r="AC225" s="6"/>
      <c r="AD225" s="6"/>
      <c r="AE225" s="6"/>
      <c r="AF225" s="20"/>
      <c r="AH225" s="28" t="s">
        <v>113</v>
      </c>
      <c r="AI225" s="29">
        <v>0</v>
      </c>
      <c r="AJ225" s="29">
        <v>0</v>
      </c>
      <c r="AK225" s="29">
        <v>307758.7</v>
      </c>
      <c r="AL225" s="29">
        <v>0</v>
      </c>
      <c r="AM225" s="29">
        <v>0</v>
      </c>
      <c r="AN225" s="29">
        <v>0</v>
      </c>
      <c r="AO225" s="29">
        <v>0</v>
      </c>
      <c r="AP225" s="29">
        <v>0</v>
      </c>
      <c r="AQ225" s="29">
        <v>0</v>
      </c>
      <c r="AR225" s="29">
        <v>0</v>
      </c>
      <c r="AS225" s="29">
        <v>0</v>
      </c>
      <c r="AT225" s="29">
        <v>0</v>
      </c>
      <c r="AU225" s="29">
        <v>0</v>
      </c>
      <c r="AV225" s="29">
        <v>163711.20000000001</v>
      </c>
      <c r="AW225" s="29">
        <v>0</v>
      </c>
      <c r="AX225" s="29">
        <v>0</v>
      </c>
      <c r="AY225" s="29">
        <v>2083430.6</v>
      </c>
      <c r="AZ225" s="29">
        <v>69966</v>
      </c>
      <c r="BA225" s="29">
        <v>0</v>
      </c>
      <c r="BB225" s="29">
        <v>765052.6</v>
      </c>
      <c r="BC225" s="29">
        <v>0</v>
      </c>
      <c r="BD225" s="29">
        <v>0</v>
      </c>
      <c r="BE225" s="29">
        <v>102433.8</v>
      </c>
      <c r="BF225" s="29">
        <v>0</v>
      </c>
      <c r="BG225" s="29">
        <v>0</v>
      </c>
      <c r="BH225" s="29">
        <v>0</v>
      </c>
      <c r="BI225" s="6"/>
      <c r="BJ225" s="6"/>
      <c r="BK225" s="6"/>
      <c r="BL225" s="6"/>
      <c r="BM225" s="44"/>
    </row>
    <row r="226" spans="1:65" ht="15" thickBot="1" x14ac:dyDescent="0.35">
      <c r="A226" s="28" t="s">
        <v>122</v>
      </c>
      <c r="B226" s="29">
        <v>252582.7</v>
      </c>
      <c r="C226" s="29">
        <v>0</v>
      </c>
      <c r="D226" s="29">
        <v>445533.2</v>
      </c>
      <c r="E226" s="29">
        <v>0</v>
      </c>
      <c r="F226" s="29">
        <v>0</v>
      </c>
      <c r="G226" s="29">
        <v>0</v>
      </c>
      <c r="H226" s="29">
        <v>0</v>
      </c>
      <c r="I226" s="29">
        <v>652008.1</v>
      </c>
      <c r="J226" s="29">
        <v>47166.7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326557.5</v>
      </c>
      <c r="Q226" s="29">
        <v>107424.7</v>
      </c>
      <c r="R226" s="29">
        <v>0</v>
      </c>
      <c r="S226" s="29">
        <v>0</v>
      </c>
      <c r="T226" s="29">
        <v>53904.9</v>
      </c>
      <c r="U226" s="29">
        <v>285070</v>
      </c>
      <c r="V226" s="29">
        <v>0</v>
      </c>
      <c r="W226" s="29">
        <v>320060.09999999998</v>
      </c>
      <c r="X226" s="29">
        <v>0</v>
      </c>
      <c r="Y226" s="29">
        <v>0</v>
      </c>
      <c r="Z226" s="29">
        <v>0</v>
      </c>
      <c r="AA226" s="29">
        <v>93370.9</v>
      </c>
      <c r="AB226" s="6"/>
      <c r="AC226" s="6"/>
      <c r="AD226" s="6"/>
      <c r="AE226" s="6"/>
      <c r="AF226" s="20"/>
      <c r="AH226" s="28" t="s">
        <v>122</v>
      </c>
      <c r="AI226" s="29">
        <v>0</v>
      </c>
      <c r="AJ226" s="29">
        <v>0</v>
      </c>
      <c r="AK226" s="29">
        <v>307758.7</v>
      </c>
      <c r="AL226" s="29">
        <v>0</v>
      </c>
      <c r="AM226" s="29">
        <v>0</v>
      </c>
      <c r="AN226" s="29">
        <v>0</v>
      </c>
      <c r="AO226" s="29">
        <v>0</v>
      </c>
      <c r="AP226" s="29">
        <v>0</v>
      </c>
      <c r="AQ226" s="29">
        <v>0</v>
      </c>
      <c r="AR226" s="29">
        <v>0</v>
      </c>
      <c r="AS226" s="29">
        <v>0</v>
      </c>
      <c r="AT226" s="29">
        <v>0</v>
      </c>
      <c r="AU226" s="29">
        <v>0</v>
      </c>
      <c r="AV226" s="29">
        <v>163711.20000000001</v>
      </c>
      <c r="AW226" s="29">
        <v>0</v>
      </c>
      <c r="AX226" s="29">
        <v>0</v>
      </c>
      <c r="AY226" s="29">
        <v>400589.4</v>
      </c>
      <c r="AZ226" s="29">
        <v>69966</v>
      </c>
      <c r="BA226" s="29">
        <v>0</v>
      </c>
      <c r="BB226" s="29">
        <v>765052.6</v>
      </c>
      <c r="BC226" s="29">
        <v>0</v>
      </c>
      <c r="BD226" s="29">
        <v>0</v>
      </c>
      <c r="BE226" s="29">
        <v>92830.6</v>
      </c>
      <c r="BF226" s="29">
        <v>0</v>
      </c>
      <c r="BG226" s="29">
        <v>0</v>
      </c>
      <c r="BH226" s="29">
        <v>0</v>
      </c>
      <c r="BI226" s="6"/>
      <c r="BJ226" s="6"/>
      <c r="BK226" s="6"/>
      <c r="BL226" s="6"/>
      <c r="BM226" s="44"/>
    </row>
    <row r="227" spans="1:65" ht="15" thickBot="1" x14ac:dyDescent="0.35">
      <c r="A227" s="28" t="s">
        <v>131</v>
      </c>
      <c r="B227" s="29">
        <v>149730.4</v>
      </c>
      <c r="C227" s="29">
        <v>0</v>
      </c>
      <c r="D227" s="29">
        <v>441201.6</v>
      </c>
      <c r="E227" s="29">
        <v>0</v>
      </c>
      <c r="F227" s="29">
        <v>0</v>
      </c>
      <c r="G227" s="29">
        <v>0</v>
      </c>
      <c r="H227" s="29">
        <v>0</v>
      </c>
      <c r="I227" s="29">
        <v>652008.1</v>
      </c>
      <c r="J227" s="29">
        <v>47166.7</v>
      </c>
      <c r="K227" s="29">
        <v>0</v>
      </c>
      <c r="L227" s="29">
        <v>0</v>
      </c>
      <c r="M227" s="29">
        <v>0</v>
      </c>
      <c r="N227" s="29">
        <v>0</v>
      </c>
      <c r="O227" s="29">
        <v>0</v>
      </c>
      <c r="P227" s="29">
        <v>326557.5</v>
      </c>
      <c r="Q227" s="29">
        <v>107424.7</v>
      </c>
      <c r="R227" s="29">
        <v>0</v>
      </c>
      <c r="S227" s="29">
        <v>0</v>
      </c>
      <c r="T227" s="29">
        <v>53904.9</v>
      </c>
      <c r="U227" s="29">
        <v>285070</v>
      </c>
      <c r="V227" s="29">
        <v>0</v>
      </c>
      <c r="W227" s="29">
        <v>320060.09999999998</v>
      </c>
      <c r="X227" s="29">
        <v>0</v>
      </c>
      <c r="Y227" s="29">
        <v>0</v>
      </c>
      <c r="Z227" s="29">
        <v>0</v>
      </c>
      <c r="AA227" s="29">
        <v>93370.9</v>
      </c>
      <c r="AB227" s="6"/>
      <c r="AC227" s="6"/>
      <c r="AD227" s="6"/>
      <c r="AE227" s="6"/>
      <c r="AF227" s="20"/>
      <c r="AH227" s="28" t="s">
        <v>131</v>
      </c>
      <c r="AI227" s="29">
        <v>0</v>
      </c>
      <c r="AJ227" s="29">
        <v>0</v>
      </c>
      <c r="AK227" s="29">
        <v>307758.7</v>
      </c>
      <c r="AL227" s="29">
        <v>0</v>
      </c>
      <c r="AM227" s="29">
        <v>0</v>
      </c>
      <c r="AN227" s="29">
        <v>0</v>
      </c>
      <c r="AO227" s="29">
        <v>0</v>
      </c>
      <c r="AP227" s="29">
        <v>0</v>
      </c>
      <c r="AQ227" s="29">
        <v>0</v>
      </c>
      <c r="AR227" s="29">
        <v>0</v>
      </c>
      <c r="AS227" s="29">
        <v>0</v>
      </c>
      <c r="AT227" s="29">
        <v>0</v>
      </c>
      <c r="AU227" s="29">
        <v>0</v>
      </c>
      <c r="AV227" s="29">
        <v>163711.20000000001</v>
      </c>
      <c r="AW227" s="29">
        <v>0</v>
      </c>
      <c r="AX227" s="29">
        <v>0</v>
      </c>
      <c r="AY227" s="29">
        <v>400589.4</v>
      </c>
      <c r="AZ227" s="29">
        <v>69966</v>
      </c>
      <c r="BA227" s="29">
        <v>0</v>
      </c>
      <c r="BB227" s="29">
        <v>663533.30000000005</v>
      </c>
      <c r="BC227" s="29">
        <v>0</v>
      </c>
      <c r="BD227" s="29">
        <v>0</v>
      </c>
      <c r="BE227" s="29">
        <v>92830.6</v>
      </c>
      <c r="BF227" s="29">
        <v>0</v>
      </c>
      <c r="BG227" s="29">
        <v>0</v>
      </c>
      <c r="BH227" s="29">
        <v>0</v>
      </c>
      <c r="BI227" s="6"/>
      <c r="BJ227" s="6"/>
      <c r="BK227" s="6"/>
      <c r="BL227" s="6"/>
      <c r="BM227" s="44"/>
    </row>
    <row r="228" spans="1:65" ht="15" thickBot="1" x14ac:dyDescent="0.35">
      <c r="A228" s="28" t="s">
        <v>140</v>
      </c>
      <c r="B228" s="29">
        <v>149730.4</v>
      </c>
      <c r="C228" s="29">
        <v>0</v>
      </c>
      <c r="D228" s="29">
        <v>441201.6</v>
      </c>
      <c r="E228" s="29">
        <v>0</v>
      </c>
      <c r="F228" s="29">
        <v>0</v>
      </c>
      <c r="G228" s="29">
        <v>0</v>
      </c>
      <c r="H228" s="29">
        <v>0</v>
      </c>
      <c r="I228" s="29">
        <v>523406.5</v>
      </c>
      <c r="J228" s="29">
        <v>47166.7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326557.5</v>
      </c>
      <c r="Q228" s="29">
        <v>107424.7</v>
      </c>
      <c r="R228" s="29">
        <v>0</v>
      </c>
      <c r="S228" s="29">
        <v>0</v>
      </c>
      <c r="T228" s="29">
        <v>53904.9</v>
      </c>
      <c r="U228" s="29">
        <v>285070</v>
      </c>
      <c r="V228" s="29">
        <v>0</v>
      </c>
      <c r="W228" s="29">
        <v>320060.09999999998</v>
      </c>
      <c r="X228" s="29">
        <v>0</v>
      </c>
      <c r="Y228" s="29">
        <v>0</v>
      </c>
      <c r="Z228" s="29">
        <v>0</v>
      </c>
      <c r="AA228" s="29">
        <v>93370.9</v>
      </c>
      <c r="AB228" s="6"/>
      <c r="AC228" s="6"/>
      <c r="AD228" s="6"/>
      <c r="AE228" s="6"/>
      <c r="AF228" s="20"/>
      <c r="AH228" s="28" t="s">
        <v>140</v>
      </c>
      <c r="AI228" s="29">
        <v>0</v>
      </c>
      <c r="AJ228" s="29">
        <v>0</v>
      </c>
      <c r="AK228" s="29">
        <v>307758.7</v>
      </c>
      <c r="AL228" s="29">
        <v>0</v>
      </c>
      <c r="AM228" s="29">
        <v>0</v>
      </c>
      <c r="AN228" s="29">
        <v>0</v>
      </c>
      <c r="AO228" s="29">
        <v>0</v>
      </c>
      <c r="AP228" s="29">
        <v>0</v>
      </c>
      <c r="AQ228" s="29">
        <v>0</v>
      </c>
      <c r="AR228" s="29">
        <v>0</v>
      </c>
      <c r="AS228" s="29">
        <v>0</v>
      </c>
      <c r="AT228" s="29">
        <v>0</v>
      </c>
      <c r="AU228" s="29">
        <v>0</v>
      </c>
      <c r="AV228" s="29">
        <v>163711.20000000001</v>
      </c>
      <c r="AW228" s="29">
        <v>0</v>
      </c>
      <c r="AX228" s="29">
        <v>0</v>
      </c>
      <c r="AY228" s="29">
        <v>400589.4</v>
      </c>
      <c r="AZ228" s="29">
        <v>69966</v>
      </c>
      <c r="BA228" s="29">
        <v>0</v>
      </c>
      <c r="BB228" s="29">
        <v>663533.30000000005</v>
      </c>
      <c r="BC228" s="29">
        <v>0</v>
      </c>
      <c r="BD228" s="29">
        <v>0</v>
      </c>
      <c r="BE228" s="29">
        <v>92830.6</v>
      </c>
      <c r="BF228" s="29">
        <v>0</v>
      </c>
      <c r="BG228" s="29">
        <v>0</v>
      </c>
      <c r="BH228" s="29">
        <v>0</v>
      </c>
      <c r="BI228" s="6"/>
      <c r="BJ228" s="6"/>
      <c r="BK228" s="6"/>
      <c r="BL228" s="6"/>
      <c r="BM228" s="44"/>
    </row>
    <row r="229" spans="1:65" ht="15" thickBot="1" x14ac:dyDescent="0.35">
      <c r="A229" s="28" t="s">
        <v>149</v>
      </c>
      <c r="B229" s="29">
        <v>149730.4</v>
      </c>
      <c r="C229" s="29">
        <v>0</v>
      </c>
      <c r="D229" s="29">
        <v>441201.6</v>
      </c>
      <c r="E229" s="29">
        <v>0</v>
      </c>
      <c r="F229" s="29">
        <v>0</v>
      </c>
      <c r="G229" s="29">
        <v>0</v>
      </c>
      <c r="H229" s="29">
        <v>0</v>
      </c>
      <c r="I229" s="29">
        <v>254363.5</v>
      </c>
      <c r="J229" s="29">
        <v>47166.7</v>
      </c>
      <c r="K229" s="29">
        <v>0</v>
      </c>
      <c r="L229" s="29">
        <v>0</v>
      </c>
      <c r="M229" s="29">
        <v>0</v>
      </c>
      <c r="N229" s="29">
        <v>0</v>
      </c>
      <c r="O229" s="29">
        <v>0</v>
      </c>
      <c r="P229" s="29">
        <v>326557.5</v>
      </c>
      <c r="Q229" s="29">
        <v>107424.7</v>
      </c>
      <c r="R229" s="29">
        <v>0</v>
      </c>
      <c r="S229" s="29">
        <v>0</v>
      </c>
      <c r="T229" s="29">
        <v>53904.9</v>
      </c>
      <c r="U229" s="29">
        <v>188330.1</v>
      </c>
      <c r="V229" s="29">
        <v>0</v>
      </c>
      <c r="W229" s="29">
        <v>320060.09999999998</v>
      </c>
      <c r="X229" s="29">
        <v>0</v>
      </c>
      <c r="Y229" s="29">
        <v>0</v>
      </c>
      <c r="Z229" s="29">
        <v>0</v>
      </c>
      <c r="AA229" s="29">
        <v>93370.9</v>
      </c>
      <c r="AB229" s="6"/>
      <c r="AC229" s="6"/>
      <c r="AD229" s="6"/>
      <c r="AE229" s="6"/>
      <c r="AF229" s="20"/>
      <c r="AH229" s="28" t="s">
        <v>149</v>
      </c>
      <c r="AI229" s="29">
        <v>0</v>
      </c>
      <c r="AJ229" s="29">
        <v>0</v>
      </c>
      <c r="AK229" s="29">
        <v>307758.7</v>
      </c>
      <c r="AL229" s="29">
        <v>0</v>
      </c>
      <c r="AM229" s="29">
        <v>0</v>
      </c>
      <c r="AN229" s="29">
        <v>0</v>
      </c>
      <c r="AO229" s="29">
        <v>0</v>
      </c>
      <c r="AP229" s="29">
        <v>0</v>
      </c>
      <c r="AQ229" s="29">
        <v>0</v>
      </c>
      <c r="AR229" s="29">
        <v>0</v>
      </c>
      <c r="AS229" s="29">
        <v>0</v>
      </c>
      <c r="AT229" s="29">
        <v>0</v>
      </c>
      <c r="AU229" s="29">
        <v>0</v>
      </c>
      <c r="AV229" s="29">
        <v>163711.20000000001</v>
      </c>
      <c r="AW229" s="29">
        <v>0</v>
      </c>
      <c r="AX229" s="29">
        <v>0</v>
      </c>
      <c r="AY229" s="29">
        <v>400589.4</v>
      </c>
      <c r="AZ229" s="29">
        <v>69966</v>
      </c>
      <c r="BA229" s="29">
        <v>0</v>
      </c>
      <c r="BB229" s="29">
        <v>663533.30000000005</v>
      </c>
      <c r="BC229" s="29">
        <v>0</v>
      </c>
      <c r="BD229" s="29">
        <v>0</v>
      </c>
      <c r="BE229" s="29">
        <v>92830.6</v>
      </c>
      <c r="BF229" s="29">
        <v>0</v>
      </c>
      <c r="BG229" s="29">
        <v>0</v>
      </c>
      <c r="BH229" s="29">
        <v>0</v>
      </c>
      <c r="BI229" s="6"/>
      <c r="BJ229" s="6"/>
      <c r="BK229" s="6"/>
      <c r="BL229" s="6"/>
      <c r="BM229" s="44"/>
    </row>
    <row r="230" spans="1:65" ht="15" thickBot="1" x14ac:dyDescent="0.35">
      <c r="A230" s="28" t="s">
        <v>158</v>
      </c>
      <c r="B230" s="29">
        <v>149730.4</v>
      </c>
      <c r="C230" s="29">
        <v>0</v>
      </c>
      <c r="D230" s="29">
        <v>430131.9</v>
      </c>
      <c r="E230" s="29">
        <v>0</v>
      </c>
      <c r="F230" s="29">
        <v>0</v>
      </c>
      <c r="G230" s="29">
        <v>0</v>
      </c>
      <c r="H230" s="29">
        <v>0</v>
      </c>
      <c r="I230" s="29">
        <v>254363.5</v>
      </c>
      <c r="J230" s="29">
        <v>47166.7</v>
      </c>
      <c r="K230" s="29">
        <v>0</v>
      </c>
      <c r="L230" s="29">
        <v>0</v>
      </c>
      <c r="M230" s="29">
        <v>0</v>
      </c>
      <c r="N230" s="29">
        <v>0</v>
      </c>
      <c r="O230" s="29">
        <v>0</v>
      </c>
      <c r="P230" s="29">
        <v>326557.5</v>
      </c>
      <c r="Q230" s="29">
        <v>107424.7</v>
      </c>
      <c r="R230" s="29">
        <v>0</v>
      </c>
      <c r="S230" s="29">
        <v>0</v>
      </c>
      <c r="T230" s="29">
        <v>0</v>
      </c>
      <c r="U230" s="29">
        <v>188330.1</v>
      </c>
      <c r="V230" s="29">
        <v>0</v>
      </c>
      <c r="W230" s="29">
        <v>320060.09999999998</v>
      </c>
      <c r="X230" s="29">
        <v>0</v>
      </c>
      <c r="Y230" s="29">
        <v>0</v>
      </c>
      <c r="Z230" s="29">
        <v>0</v>
      </c>
      <c r="AA230" s="29">
        <v>93370.9</v>
      </c>
      <c r="AB230" s="6"/>
      <c r="AC230" s="6"/>
      <c r="AD230" s="6"/>
      <c r="AE230" s="6"/>
      <c r="AF230" s="20"/>
      <c r="AH230" s="28" t="s">
        <v>158</v>
      </c>
      <c r="AI230" s="29">
        <v>0</v>
      </c>
      <c r="AJ230" s="29">
        <v>0</v>
      </c>
      <c r="AK230" s="29">
        <v>307758.7</v>
      </c>
      <c r="AL230" s="29">
        <v>0</v>
      </c>
      <c r="AM230" s="29">
        <v>0</v>
      </c>
      <c r="AN230" s="29">
        <v>0</v>
      </c>
      <c r="AO230" s="29">
        <v>0</v>
      </c>
      <c r="AP230" s="29">
        <v>0</v>
      </c>
      <c r="AQ230" s="29">
        <v>0</v>
      </c>
      <c r="AR230" s="29">
        <v>0</v>
      </c>
      <c r="AS230" s="29">
        <v>0</v>
      </c>
      <c r="AT230" s="29">
        <v>0</v>
      </c>
      <c r="AU230" s="29">
        <v>0</v>
      </c>
      <c r="AV230" s="29">
        <v>163711.20000000001</v>
      </c>
      <c r="AW230" s="29">
        <v>0</v>
      </c>
      <c r="AX230" s="29">
        <v>0</v>
      </c>
      <c r="AY230" s="29">
        <v>400589.4</v>
      </c>
      <c r="AZ230" s="29">
        <v>69966</v>
      </c>
      <c r="BA230" s="29">
        <v>0</v>
      </c>
      <c r="BB230" s="29">
        <v>663533.30000000005</v>
      </c>
      <c r="BC230" s="29">
        <v>0</v>
      </c>
      <c r="BD230" s="29">
        <v>0</v>
      </c>
      <c r="BE230" s="29">
        <v>92830.6</v>
      </c>
      <c r="BF230" s="29">
        <v>0</v>
      </c>
      <c r="BG230" s="29">
        <v>0</v>
      </c>
      <c r="BH230" s="29">
        <v>0</v>
      </c>
      <c r="BI230" s="6"/>
      <c r="BJ230" s="6"/>
      <c r="BK230" s="6"/>
      <c r="BL230" s="6"/>
      <c r="BM230" s="44"/>
    </row>
    <row r="231" spans="1:65" ht="15" thickBot="1" x14ac:dyDescent="0.35">
      <c r="A231" s="28" t="s">
        <v>167</v>
      </c>
      <c r="B231" s="29">
        <v>149730.4</v>
      </c>
      <c r="C231" s="29">
        <v>0</v>
      </c>
      <c r="D231" s="29">
        <v>430131.9</v>
      </c>
      <c r="E231" s="29">
        <v>0</v>
      </c>
      <c r="F231" s="29">
        <v>0</v>
      </c>
      <c r="G231" s="29">
        <v>0</v>
      </c>
      <c r="H231" s="29">
        <v>0</v>
      </c>
      <c r="I231" s="29">
        <v>254363.5</v>
      </c>
      <c r="J231" s="29">
        <v>47166.7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326557.5</v>
      </c>
      <c r="Q231" s="29">
        <v>107424.7</v>
      </c>
      <c r="R231" s="29">
        <v>0</v>
      </c>
      <c r="S231" s="29">
        <v>0</v>
      </c>
      <c r="T231" s="29">
        <v>0</v>
      </c>
      <c r="U231" s="29">
        <v>188330.1</v>
      </c>
      <c r="V231" s="29">
        <v>0</v>
      </c>
      <c r="W231" s="29">
        <v>320060.09999999998</v>
      </c>
      <c r="X231" s="29">
        <v>0</v>
      </c>
      <c r="Y231" s="29">
        <v>0</v>
      </c>
      <c r="Z231" s="29">
        <v>0</v>
      </c>
      <c r="AA231" s="29">
        <v>93370.9</v>
      </c>
      <c r="AB231" s="6"/>
      <c r="AC231" s="6"/>
      <c r="AD231" s="6"/>
      <c r="AE231" s="6"/>
      <c r="AF231" s="20"/>
      <c r="AH231" s="28" t="s">
        <v>167</v>
      </c>
      <c r="AI231" s="29">
        <v>0</v>
      </c>
      <c r="AJ231" s="29">
        <v>0</v>
      </c>
      <c r="AK231" s="29">
        <v>307758.7</v>
      </c>
      <c r="AL231" s="29">
        <v>0</v>
      </c>
      <c r="AM231" s="29">
        <v>0</v>
      </c>
      <c r="AN231" s="29">
        <v>0</v>
      </c>
      <c r="AO231" s="29">
        <v>0</v>
      </c>
      <c r="AP231" s="29">
        <v>0</v>
      </c>
      <c r="AQ231" s="29">
        <v>0</v>
      </c>
      <c r="AR231" s="29">
        <v>0</v>
      </c>
      <c r="AS231" s="29">
        <v>0</v>
      </c>
      <c r="AT231" s="29">
        <v>0</v>
      </c>
      <c r="AU231" s="29">
        <v>0</v>
      </c>
      <c r="AV231" s="29">
        <v>163711.20000000001</v>
      </c>
      <c r="AW231" s="29">
        <v>0</v>
      </c>
      <c r="AX231" s="29">
        <v>0</v>
      </c>
      <c r="AY231" s="29">
        <v>400589.4</v>
      </c>
      <c r="AZ231" s="29">
        <v>30638.7</v>
      </c>
      <c r="BA231" s="29">
        <v>0</v>
      </c>
      <c r="BB231" s="29">
        <v>663533.30000000005</v>
      </c>
      <c r="BC231" s="29">
        <v>0</v>
      </c>
      <c r="BD231" s="29">
        <v>0</v>
      </c>
      <c r="BE231" s="29">
        <v>92830.6</v>
      </c>
      <c r="BF231" s="29">
        <v>0</v>
      </c>
      <c r="BG231" s="29">
        <v>0</v>
      </c>
      <c r="BH231" s="29">
        <v>0</v>
      </c>
      <c r="BI231" s="6"/>
      <c r="BJ231" s="6"/>
      <c r="BK231" s="6"/>
      <c r="BL231" s="6"/>
      <c r="BM231" s="44"/>
    </row>
    <row r="232" spans="1:65" ht="15" thickBot="1" x14ac:dyDescent="0.35">
      <c r="A232" s="28" t="s">
        <v>176</v>
      </c>
      <c r="B232" s="29">
        <v>149730.4</v>
      </c>
      <c r="C232" s="29">
        <v>0</v>
      </c>
      <c r="D232" s="29">
        <v>430131.9</v>
      </c>
      <c r="E232" s="29">
        <v>0</v>
      </c>
      <c r="F232" s="29">
        <v>0</v>
      </c>
      <c r="G232" s="29">
        <v>0</v>
      </c>
      <c r="H232" s="29">
        <v>0</v>
      </c>
      <c r="I232" s="29">
        <v>151848</v>
      </c>
      <c r="J232" s="29">
        <v>47166.7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326557.5</v>
      </c>
      <c r="Q232" s="29">
        <v>107424.7</v>
      </c>
      <c r="R232" s="29">
        <v>0</v>
      </c>
      <c r="S232" s="29">
        <v>0</v>
      </c>
      <c r="T232" s="29">
        <v>0</v>
      </c>
      <c r="U232" s="29">
        <v>162388.4</v>
      </c>
      <c r="V232" s="29">
        <v>0</v>
      </c>
      <c r="W232" s="29">
        <v>54434.3</v>
      </c>
      <c r="X232" s="29">
        <v>0</v>
      </c>
      <c r="Y232" s="29">
        <v>0</v>
      </c>
      <c r="Z232" s="29">
        <v>0</v>
      </c>
      <c r="AA232" s="29">
        <v>93370.9</v>
      </c>
      <c r="AB232" s="6"/>
      <c r="AC232" s="6"/>
      <c r="AD232" s="6"/>
      <c r="AE232" s="6"/>
      <c r="AF232" s="20"/>
      <c r="AH232" s="28" t="s">
        <v>176</v>
      </c>
      <c r="AI232" s="29">
        <v>0</v>
      </c>
      <c r="AJ232" s="29">
        <v>0</v>
      </c>
      <c r="AK232" s="29">
        <v>307758.7</v>
      </c>
      <c r="AL232" s="29">
        <v>0</v>
      </c>
      <c r="AM232" s="29">
        <v>0</v>
      </c>
      <c r="AN232" s="29">
        <v>0</v>
      </c>
      <c r="AO232" s="29">
        <v>0</v>
      </c>
      <c r="AP232" s="29">
        <v>0</v>
      </c>
      <c r="AQ232" s="29">
        <v>0</v>
      </c>
      <c r="AR232" s="29">
        <v>0</v>
      </c>
      <c r="AS232" s="29">
        <v>0</v>
      </c>
      <c r="AT232" s="29">
        <v>0</v>
      </c>
      <c r="AU232" s="29">
        <v>0</v>
      </c>
      <c r="AV232" s="29">
        <v>163711.20000000001</v>
      </c>
      <c r="AW232" s="29">
        <v>0</v>
      </c>
      <c r="AX232" s="29">
        <v>0</v>
      </c>
      <c r="AY232" s="29">
        <v>400589.4</v>
      </c>
      <c r="AZ232" s="29">
        <v>30638.7</v>
      </c>
      <c r="BA232" s="29">
        <v>0</v>
      </c>
      <c r="BB232" s="29">
        <v>663533.30000000005</v>
      </c>
      <c r="BC232" s="29">
        <v>0</v>
      </c>
      <c r="BD232" s="29">
        <v>0</v>
      </c>
      <c r="BE232" s="29">
        <v>92830.6</v>
      </c>
      <c r="BF232" s="29">
        <v>0</v>
      </c>
      <c r="BG232" s="29">
        <v>0</v>
      </c>
      <c r="BH232" s="29">
        <v>0</v>
      </c>
      <c r="BI232" s="6"/>
      <c r="BJ232" s="6"/>
      <c r="BK232" s="6"/>
      <c r="BL232" s="6"/>
      <c r="BM232" s="44"/>
    </row>
    <row r="233" spans="1:65" ht="15" thickBot="1" x14ac:dyDescent="0.35">
      <c r="A233" s="28" t="s">
        <v>184</v>
      </c>
      <c r="B233" s="29">
        <v>0</v>
      </c>
      <c r="C233" s="29">
        <v>0</v>
      </c>
      <c r="D233" s="29">
        <v>430131.9</v>
      </c>
      <c r="E233" s="29">
        <v>0</v>
      </c>
      <c r="F233" s="29">
        <v>0</v>
      </c>
      <c r="G233" s="29">
        <v>0</v>
      </c>
      <c r="H233" s="29">
        <v>0</v>
      </c>
      <c r="I233" s="29">
        <v>151848</v>
      </c>
      <c r="J233" s="29">
        <v>47166.7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326557.5</v>
      </c>
      <c r="Q233" s="29">
        <v>107424.7</v>
      </c>
      <c r="R233" s="29">
        <v>0</v>
      </c>
      <c r="S233" s="29">
        <v>0</v>
      </c>
      <c r="T233" s="29">
        <v>0</v>
      </c>
      <c r="U233" s="29">
        <v>162388.4</v>
      </c>
      <c r="V233" s="29">
        <v>0</v>
      </c>
      <c r="W233" s="29">
        <v>54434.3</v>
      </c>
      <c r="X233" s="29">
        <v>0</v>
      </c>
      <c r="Y233" s="29">
        <v>0</v>
      </c>
      <c r="Z233" s="29">
        <v>0</v>
      </c>
      <c r="AA233" s="29">
        <v>93370.9</v>
      </c>
      <c r="AB233" s="6"/>
      <c r="AC233" s="6"/>
      <c r="AD233" s="6"/>
      <c r="AE233" s="6"/>
      <c r="AF233" s="20"/>
      <c r="AH233" s="28" t="s">
        <v>184</v>
      </c>
      <c r="AI233" s="29">
        <v>0</v>
      </c>
      <c r="AJ233" s="29">
        <v>0</v>
      </c>
      <c r="AK233" s="29">
        <v>307758.7</v>
      </c>
      <c r="AL233" s="29">
        <v>0</v>
      </c>
      <c r="AM233" s="29">
        <v>0</v>
      </c>
      <c r="AN233" s="29">
        <v>0</v>
      </c>
      <c r="AO233" s="29">
        <v>0</v>
      </c>
      <c r="AP233" s="29">
        <v>0</v>
      </c>
      <c r="AQ233" s="29">
        <v>0</v>
      </c>
      <c r="AR233" s="29">
        <v>0</v>
      </c>
      <c r="AS233" s="29">
        <v>0</v>
      </c>
      <c r="AT233" s="29">
        <v>0</v>
      </c>
      <c r="AU233" s="29">
        <v>0</v>
      </c>
      <c r="AV233" s="29">
        <v>163711.20000000001</v>
      </c>
      <c r="AW233" s="29">
        <v>0</v>
      </c>
      <c r="AX233" s="29">
        <v>0</v>
      </c>
      <c r="AY233" s="29">
        <v>400589.4</v>
      </c>
      <c r="AZ233" s="29">
        <v>30638.7</v>
      </c>
      <c r="BA233" s="29">
        <v>0</v>
      </c>
      <c r="BB233" s="29">
        <v>481530.4</v>
      </c>
      <c r="BC233" s="29">
        <v>0</v>
      </c>
      <c r="BD233" s="29">
        <v>0</v>
      </c>
      <c r="BE233" s="29">
        <v>0</v>
      </c>
      <c r="BF233" s="29">
        <v>0</v>
      </c>
      <c r="BG233" s="29">
        <v>0</v>
      </c>
      <c r="BH233" s="29">
        <v>0</v>
      </c>
      <c r="BI233" s="6"/>
      <c r="BJ233" s="6"/>
      <c r="BK233" s="6"/>
      <c r="BL233" s="6"/>
      <c r="BM233" s="44"/>
    </row>
    <row r="234" spans="1:65" ht="15" thickBot="1" x14ac:dyDescent="0.35">
      <c r="A234" s="28" t="s">
        <v>191</v>
      </c>
      <c r="B234" s="29">
        <v>0</v>
      </c>
      <c r="C234" s="29">
        <v>0</v>
      </c>
      <c r="D234" s="29">
        <v>430131.9</v>
      </c>
      <c r="E234" s="29">
        <v>0</v>
      </c>
      <c r="F234" s="29">
        <v>0</v>
      </c>
      <c r="G234" s="29">
        <v>0</v>
      </c>
      <c r="H234" s="29">
        <v>0</v>
      </c>
      <c r="I234" s="29">
        <v>151848</v>
      </c>
      <c r="J234" s="29">
        <v>47166.7</v>
      </c>
      <c r="K234" s="29">
        <v>0</v>
      </c>
      <c r="L234" s="29">
        <v>0</v>
      </c>
      <c r="M234" s="29">
        <v>0</v>
      </c>
      <c r="N234" s="29">
        <v>0</v>
      </c>
      <c r="O234" s="29">
        <v>0</v>
      </c>
      <c r="P234" s="29">
        <v>326557.5</v>
      </c>
      <c r="Q234" s="29">
        <v>107424.7</v>
      </c>
      <c r="R234" s="29">
        <v>0</v>
      </c>
      <c r="S234" s="29">
        <v>0</v>
      </c>
      <c r="T234" s="29">
        <v>0</v>
      </c>
      <c r="U234" s="29">
        <v>162388.4</v>
      </c>
      <c r="V234" s="29">
        <v>0</v>
      </c>
      <c r="W234" s="29">
        <v>54434.3</v>
      </c>
      <c r="X234" s="29">
        <v>0</v>
      </c>
      <c r="Y234" s="29">
        <v>0</v>
      </c>
      <c r="Z234" s="29">
        <v>0</v>
      </c>
      <c r="AA234" s="29">
        <v>0</v>
      </c>
      <c r="AB234" s="6"/>
      <c r="AC234" s="6"/>
      <c r="AD234" s="6"/>
      <c r="AE234" s="6"/>
      <c r="AF234" s="20"/>
      <c r="AH234" s="28" t="s">
        <v>191</v>
      </c>
      <c r="AI234" s="29">
        <v>0</v>
      </c>
      <c r="AJ234" s="29">
        <v>0</v>
      </c>
      <c r="AK234" s="29">
        <v>307758.7</v>
      </c>
      <c r="AL234" s="29">
        <v>0</v>
      </c>
      <c r="AM234" s="29">
        <v>0</v>
      </c>
      <c r="AN234" s="29">
        <v>0</v>
      </c>
      <c r="AO234" s="29">
        <v>0</v>
      </c>
      <c r="AP234" s="29">
        <v>0</v>
      </c>
      <c r="AQ234" s="29">
        <v>0</v>
      </c>
      <c r="AR234" s="29">
        <v>0</v>
      </c>
      <c r="AS234" s="29">
        <v>0</v>
      </c>
      <c r="AT234" s="29">
        <v>0</v>
      </c>
      <c r="AU234" s="29">
        <v>0</v>
      </c>
      <c r="AV234" s="29">
        <v>10517.8</v>
      </c>
      <c r="AW234" s="29">
        <v>0</v>
      </c>
      <c r="AX234" s="29">
        <v>0</v>
      </c>
      <c r="AY234" s="29">
        <v>400589.4</v>
      </c>
      <c r="AZ234" s="29">
        <v>30638.7</v>
      </c>
      <c r="BA234" s="29">
        <v>0</v>
      </c>
      <c r="BB234" s="29">
        <v>481530.4</v>
      </c>
      <c r="BC234" s="29">
        <v>0</v>
      </c>
      <c r="BD234" s="29">
        <v>0</v>
      </c>
      <c r="BE234" s="29">
        <v>0</v>
      </c>
      <c r="BF234" s="29">
        <v>0</v>
      </c>
      <c r="BG234" s="29">
        <v>0</v>
      </c>
      <c r="BH234" s="29">
        <v>0</v>
      </c>
      <c r="BI234" s="6"/>
      <c r="BJ234" s="6"/>
      <c r="BK234" s="6"/>
      <c r="BL234" s="6"/>
      <c r="BM234" s="44"/>
    </row>
    <row r="235" spans="1:65" ht="15" thickBot="1" x14ac:dyDescent="0.35">
      <c r="A235" s="28" t="s">
        <v>198</v>
      </c>
      <c r="B235" s="29">
        <v>0</v>
      </c>
      <c r="C235" s="29">
        <v>0</v>
      </c>
      <c r="D235" s="29">
        <v>430131.9</v>
      </c>
      <c r="E235" s="29">
        <v>0</v>
      </c>
      <c r="F235" s="29">
        <v>0</v>
      </c>
      <c r="G235" s="29">
        <v>0</v>
      </c>
      <c r="H235" s="29">
        <v>0</v>
      </c>
      <c r="I235" s="29">
        <v>151848</v>
      </c>
      <c r="J235" s="29">
        <v>47166.7</v>
      </c>
      <c r="K235" s="29">
        <v>0</v>
      </c>
      <c r="L235" s="29">
        <v>0</v>
      </c>
      <c r="M235" s="29">
        <v>0</v>
      </c>
      <c r="N235" s="29">
        <v>0</v>
      </c>
      <c r="O235" s="29">
        <v>0</v>
      </c>
      <c r="P235" s="29">
        <v>326557.5</v>
      </c>
      <c r="Q235" s="29">
        <v>107424.7</v>
      </c>
      <c r="R235" s="29">
        <v>0</v>
      </c>
      <c r="S235" s="29">
        <v>0</v>
      </c>
      <c r="T235" s="29">
        <v>0</v>
      </c>
      <c r="U235" s="29">
        <v>32246.7</v>
      </c>
      <c r="V235" s="29">
        <v>0</v>
      </c>
      <c r="W235" s="29">
        <v>0</v>
      </c>
      <c r="X235" s="29">
        <v>0</v>
      </c>
      <c r="Y235" s="29">
        <v>0</v>
      </c>
      <c r="Z235" s="29">
        <v>0</v>
      </c>
      <c r="AA235" s="29">
        <v>0</v>
      </c>
      <c r="AB235" s="6"/>
      <c r="AC235" s="6"/>
      <c r="AD235" s="6"/>
      <c r="AE235" s="6"/>
      <c r="AF235" s="20"/>
      <c r="AH235" s="28" t="s">
        <v>198</v>
      </c>
      <c r="AI235" s="29">
        <v>0</v>
      </c>
      <c r="AJ235" s="29">
        <v>0</v>
      </c>
      <c r="AK235" s="29">
        <v>307758.7</v>
      </c>
      <c r="AL235" s="29">
        <v>0</v>
      </c>
      <c r="AM235" s="29">
        <v>0</v>
      </c>
      <c r="AN235" s="29">
        <v>0</v>
      </c>
      <c r="AO235" s="29">
        <v>0</v>
      </c>
      <c r="AP235" s="29">
        <v>0</v>
      </c>
      <c r="AQ235" s="29">
        <v>0</v>
      </c>
      <c r="AR235" s="29">
        <v>0</v>
      </c>
      <c r="AS235" s="29">
        <v>0</v>
      </c>
      <c r="AT235" s="29">
        <v>0</v>
      </c>
      <c r="AU235" s="29">
        <v>0</v>
      </c>
      <c r="AV235" s="29">
        <v>10517.8</v>
      </c>
      <c r="AW235" s="29">
        <v>0</v>
      </c>
      <c r="AX235" s="29">
        <v>0</v>
      </c>
      <c r="AY235" s="29">
        <v>400589.4</v>
      </c>
      <c r="AZ235" s="29">
        <v>30638.7</v>
      </c>
      <c r="BA235" s="29">
        <v>0</v>
      </c>
      <c r="BB235" s="29">
        <v>481530.4</v>
      </c>
      <c r="BC235" s="29">
        <v>0</v>
      </c>
      <c r="BD235" s="29">
        <v>0</v>
      </c>
      <c r="BE235" s="29">
        <v>0</v>
      </c>
      <c r="BF235" s="29">
        <v>0</v>
      </c>
      <c r="BG235" s="29">
        <v>0</v>
      </c>
      <c r="BH235" s="29">
        <v>0</v>
      </c>
      <c r="BI235" s="6"/>
      <c r="BJ235" s="6"/>
      <c r="BK235" s="6"/>
      <c r="BL235" s="6"/>
      <c r="BM235" s="44"/>
    </row>
    <row r="236" spans="1:65" ht="15" thickBot="1" x14ac:dyDescent="0.35">
      <c r="A236" s="28" t="s">
        <v>203</v>
      </c>
      <c r="B236" s="29">
        <v>0</v>
      </c>
      <c r="C236" s="29">
        <v>0</v>
      </c>
      <c r="D236" s="29">
        <v>373916.8</v>
      </c>
      <c r="E236" s="29">
        <v>0</v>
      </c>
      <c r="F236" s="29">
        <v>0</v>
      </c>
      <c r="G236" s="29">
        <v>0</v>
      </c>
      <c r="H236" s="29">
        <v>0</v>
      </c>
      <c r="I236" s="29">
        <v>151848</v>
      </c>
      <c r="J236" s="29">
        <v>47166.7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326557.5</v>
      </c>
      <c r="Q236" s="29">
        <v>107424.7</v>
      </c>
      <c r="R236" s="29">
        <v>0</v>
      </c>
      <c r="S236" s="29">
        <v>0</v>
      </c>
      <c r="T236" s="29">
        <v>0</v>
      </c>
      <c r="U236" s="29">
        <v>32246.7</v>
      </c>
      <c r="V236" s="29">
        <v>0</v>
      </c>
      <c r="W236" s="29">
        <v>0</v>
      </c>
      <c r="X236" s="29">
        <v>0</v>
      </c>
      <c r="Y236" s="29">
        <v>0</v>
      </c>
      <c r="Z236" s="29">
        <v>0</v>
      </c>
      <c r="AA236" s="29">
        <v>0</v>
      </c>
      <c r="AB236" s="6"/>
      <c r="AC236" s="6"/>
      <c r="AD236" s="6"/>
      <c r="AE236" s="6"/>
      <c r="AF236" s="20"/>
      <c r="AH236" s="28" t="s">
        <v>203</v>
      </c>
      <c r="AI236" s="29">
        <v>0</v>
      </c>
      <c r="AJ236" s="29">
        <v>0</v>
      </c>
      <c r="AK236" s="29">
        <v>307758.7</v>
      </c>
      <c r="AL236" s="29">
        <v>0</v>
      </c>
      <c r="AM236" s="29">
        <v>0</v>
      </c>
      <c r="AN236" s="29">
        <v>0</v>
      </c>
      <c r="AO236" s="29">
        <v>0</v>
      </c>
      <c r="AP236" s="29">
        <v>0</v>
      </c>
      <c r="AQ236" s="29">
        <v>0</v>
      </c>
      <c r="AR236" s="29">
        <v>0</v>
      </c>
      <c r="AS236" s="29">
        <v>0</v>
      </c>
      <c r="AT236" s="29">
        <v>0</v>
      </c>
      <c r="AU236" s="29">
        <v>0</v>
      </c>
      <c r="AV236" s="29">
        <v>10517.8</v>
      </c>
      <c r="AW236" s="29">
        <v>0</v>
      </c>
      <c r="AX236" s="29">
        <v>0</v>
      </c>
      <c r="AY236" s="29">
        <v>400589.4</v>
      </c>
      <c r="AZ236" s="29">
        <v>0</v>
      </c>
      <c r="BA236" s="29">
        <v>0</v>
      </c>
      <c r="BB236" s="29">
        <v>481530.4</v>
      </c>
      <c r="BC236" s="29">
        <v>0</v>
      </c>
      <c r="BD236" s="29">
        <v>0</v>
      </c>
      <c r="BE236" s="29">
        <v>0</v>
      </c>
      <c r="BF236" s="29">
        <v>0</v>
      </c>
      <c r="BG236" s="29">
        <v>0</v>
      </c>
      <c r="BH236" s="29">
        <v>0</v>
      </c>
      <c r="BI236" s="6"/>
      <c r="BJ236" s="6"/>
      <c r="BK236" s="6"/>
      <c r="BL236" s="6"/>
      <c r="BM236" s="44"/>
    </row>
    <row r="237" spans="1:65" ht="15" thickBot="1" x14ac:dyDescent="0.35">
      <c r="A237" s="28" t="s">
        <v>209</v>
      </c>
      <c r="B237" s="29">
        <v>0</v>
      </c>
      <c r="C237" s="29">
        <v>0</v>
      </c>
      <c r="D237" s="29">
        <v>0</v>
      </c>
      <c r="E237" s="29">
        <v>0</v>
      </c>
      <c r="F237" s="29">
        <v>0</v>
      </c>
      <c r="G237" s="29">
        <v>0</v>
      </c>
      <c r="H237" s="29">
        <v>0</v>
      </c>
      <c r="I237" s="29">
        <v>151848</v>
      </c>
      <c r="J237" s="29">
        <v>47166.7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148719.6</v>
      </c>
      <c r="Q237" s="29">
        <v>107424.7</v>
      </c>
      <c r="R237" s="29">
        <v>0</v>
      </c>
      <c r="S237" s="29">
        <v>0</v>
      </c>
      <c r="T237" s="29">
        <v>0</v>
      </c>
      <c r="U237" s="29">
        <v>32246.7</v>
      </c>
      <c r="V237" s="29">
        <v>0</v>
      </c>
      <c r="W237" s="29">
        <v>0</v>
      </c>
      <c r="X237" s="29">
        <v>0</v>
      </c>
      <c r="Y237" s="29">
        <v>0</v>
      </c>
      <c r="Z237" s="29">
        <v>0</v>
      </c>
      <c r="AA237" s="29">
        <v>0</v>
      </c>
      <c r="AB237" s="6"/>
      <c r="AC237" s="6"/>
      <c r="AD237" s="6"/>
      <c r="AE237" s="6"/>
      <c r="AF237" s="20"/>
      <c r="AH237" s="28" t="s">
        <v>209</v>
      </c>
      <c r="AI237" s="29">
        <v>0</v>
      </c>
      <c r="AJ237" s="29">
        <v>0</v>
      </c>
      <c r="AK237" s="29">
        <v>307758.7</v>
      </c>
      <c r="AL237" s="29">
        <v>0</v>
      </c>
      <c r="AM237" s="29">
        <v>0</v>
      </c>
      <c r="AN237" s="29">
        <v>0</v>
      </c>
      <c r="AO237" s="29">
        <v>0</v>
      </c>
      <c r="AP237" s="29">
        <v>0</v>
      </c>
      <c r="AQ237" s="29">
        <v>0</v>
      </c>
      <c r="AR237" s="29">
        <v>0</v>
      </c>
      <c r="AS237" s="29">
        <v>0</v>
      </c>
      <c r="AT237" s="29">
        <v>0</v>
      </c>
      <c r="AU237" s="29">
        <v>0</v>
      </c>
      <c r="AV237" s="29">
        <v>10517.8</v>
      </c>
      <c r="AW237" s="29">
        <v>0</v>
      </c>
      <c r="AX237" s="29">
        <v>0</v>
      </c>
      <c r="AY237" s="29">
        <v>400589.4</v>
      </c>
      <c r="AZ237" s="29">
        <v>0</v>
      </c>
      <c r="BA237" s="29">
        <v>0</v>
      </c>
      <c r="BB237" s="29">
        <v>481530.4</v>
      </c>
      <c r="BC237" s="29">
        <v>0</v>
      </c>
      <c r="BD237" s="29">
        <v>0</v>
      </c>
      <c r="BE237" s="29">
        <v>0</v>
      </c>
      <c r="BF237" s="29">
        <v>0</v>
      </c>
      <c r="BG237" s="29">
        <v>0</v>
      </c>
      <c r="BH237" s="29">
        <v>0</v>
      </c>
      <c r="BI237" s="6"/>
      <c r="BJ237" s="6"/>
      <c r="BK237" s="6"/>
      <c r="BL237" s="6"/>
      <c r="BM237" s="44"/>
    </row>
    <row r="238" spans="1:65" ht="15" thickBot="1" x14ac:dyDescent="0.35">
      <c r="A238" s="28" t="s">
        <v>213</v>
      </c>
      <c r="B238" s="29">
        <v>0</v>
      </c>
      <c r="C238" s="29">
        <v>0</v>
      </c>
      <c r="D238" s="29">
        <v>0</v>
      </c>
      <c r="E238" s="29">
        <v>0</v>
      </c>
      <c r="F238" s="29">
        <v>0</v>
      </c>
      <c r="G238" s="29">
        <v>0</v>
      </c>
      <c r="H238" s="29">
        <v>0</v>
      </c>
      <c r="I238" s="29">
        <v>151848</v>
      </c>
      <c r="J238" s="29">
        <v>47166.7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86729.1</v>
      </c>
      <c r="R238" s="29">
        <v>0</v>
      </c>
      <c r="S238" s="29">
        <v>0</v>
      </c>
      <c r="T238" s="29">
        <v>0</v>
      </c>
      <c r="U238" s="29">
        <v>1443.9</v>
      </c>
      <c r="V238" s="29">
        <v>0</v>
      </c>
      <c r="W238" s="29">
        <v>0</v>
      </c>
      <c r="X238" s="29">
        <v>0</v>
      </c>
      <c r="Y238" s="29">
        <v>0</v>
      </c>
      <c r="Z238" s="29">
        <v>0</v>
      </c>
      <c r="AA238" s="29">
        <v>0</v>
      </c>
      <c r="AB238" s="6"/>
      <c r="AC238" s="6"/>
      <c r="AD238" s="6"/>
      <c r="AE238" s="6"/>
      <c r="AF238" s="20"/>
      <c r="AH238" s="28" t="s">
        <v>213</v>
      </c>
      <c r="AI238" s="29">
        <v>0</v>
      </c>
      <c r="AJ238" s="29">
        <v>0</v>
      </c>
      <c r="AK238" s="29">
        <v>307758.7</v>
      </c>
      <c r="AL238" s="29">
        <v>0</v>
      </c>
      <c r="AM238" s="29">
        <v>0</v>
      </c>
      <c r="AN238" s="29">
        <v>0</v>
      </c>
      <c r="AO238" s="29">
        <v>0</v>
      </c>
      <c r="AP238" s="29">
        <v>0</v>
      </c>
      <c r="AQ238" s="29">
        <v>0</v>
      </c>
      <c r="AR238" s="29">
        <v>0</v>
      </c>
      <c r="AS238" s="29">
        <v>0</v>
      </c>
      <c r="AT238" s="29">
        <v>0</v>
      </c>
      <c r="AU238" s="29">
        <v>0</v>
      </c>
      <c r="AV238" s="29">
        <v>10517.8</v>
      </c>
      <c r="AW238" s="29">
        <v>0</v>
      </c>
      <c r="AX238" s="29">
        <v>0</v>
      </c>
      <c r="AY238" s="29">
        <v>400589.4</v>
      </c>
      <c r="AZ238" s="29">
        <v>0</v>
      </c>
      <c r="BA238" s="29">
        <v>0</v>
      </c>
      <c r="BB238" s="29">
        <v>481530.4</v>
      </c>
      <c r="BC238" s="29">
        <v>0</v>
      </c>
      <c r="BD238" s="29">
        <v>0</v>
      </c>
      <c r="BE238" s="29">
        <v>0</v>
      </c>
      <c r="BF238" s="29">
        <v>0</v>
      </c>
      <c r="BG238" s="29">
        <v>0</v>
      </c>
      <c r="BH238" s="29">
        <v>0</v>
      </c>
      <c r="BI238" s="6"/>
      <c r="BJ238" s="6"/>
      <c r="BK238" s="6"/>
      <c r="BL238" s="6"/>
      <c r="BM238" s="44"/>
    </row>
    <row r="239" spans="1:65" ht="15" thickBot="1" x14ac:dyDescent="0.35">
      <c r="A239" s="28" t="s">
        <v>217</v>
      </c>
      <c r="B239" s="29">
        <v>0</v>
      </c>
      <c r="C239" s="29">
        <v>0</v>
      </c>
      <c r="D239" s="29">
        <v>0</v>
      </c>
      <c r="E239" s="29">
        <v>0</v>
      </c>
      <c r="F239" s="29">
        <v>0</v>
      </c>
      <c r="G239" s="29">
        <v>0</v>
      </c>
      <c r="H239" s="29">
        <v>0</v>
      </c>
      <c r="I239" s="29">
        <v>151848</v>
      </c>
      <c r="J239" s="29">
        <v>47166.7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86729.1</v>
      </c>
      <c r="R239" s="29">
        <v>0</v>
      </c>
      <c r="S239" s="29">
        <v>0</v>
      </c>
      <c r="T239" s="29">
        <v>0</v>
      </c>
      <c r="U239" s="29">
        <v>1443.9</v>
      </c>
      <c r="V239" s="29">
        <v>0</v>
      </c>
      <c r="W239" s="29">
        <v>0</v>
      </c>
      <c r="X239" s="29">
        <v>0</v>
      </c>
      <c r="Y239" s="29">
        <v>0</v>
      </c>
      <c r="Z239" s="29">
        <v>0</v>
      </c>
      <c r="AA239" s="29">
        <v>0</v>
      </c>
      <c r="AB239" s="6"/>
      <c r="AC239" s="6"/>
      <c r="AD239" s="6"/>
      <c r="AE239" s="6"/>
      <c r="AF239" s="20"/>
      <c r="AH239" s="28" t="s">
        <v>217</v>
      </c>
      <c r="AI239" s="29">
        <v>0</v>
      </c>
      <c r="AJ239" s="29">
        <v>0</v>
      </c>
      <c r="AK239" s="29">
        <v>307758.7</v>
      </c>
      <c r="AL239" s="29">
        <v>0</v>
      </c>
      <c r="AM239" s="29">
        <v>0</v>
      </c>
      <c r="AN239" s="29">
        <v>0</v>
      </c>
      <c r="AO239" s="29">
        <v>0</v>
      </c>
      <c r="AP239" s="29">
        <v>0</v>
      </c>
      <c r="AQ239" s="29">
        <v>0</v>
      </c>
      <c r="AR239" s="29">
        <v>0</v>
      </c>
      <c r="AS239" s="29">
        <v>0</v>
      </c>
      <c r="AT239" s="29">
        <v>0</v>
      </c>
      <c r="AU239" s="29">
        <v>0</v>
      </c>
      <c r="AV239" s="29">
        <v>10517.8</v>
      </c>
      <c r="AW239" s="29">
        <v>0</v>
      </c>
      <c r="AX239" s="29">
        <v>0</v>
      </c>
      <c r="AY239" s="29">
        <v>400589.4</v>
      </c>
      <c r="AZ239" s="29">
        <v>0</v>
      </c>
      <c r="BA239" s="29">
        <v>0</v>
      </c>
      <c r="BB239" s="29">
        <v>481530.4</v>
      </c>
      <c r="BC239" s="29">
        <v>0</v>
      </c>
      <c r="BD239" s="29">
        <v>0</v>
      </c>
      <c r="BE239" s="29">
        <v>0</v>
      </c>
      <c r="BF239" s="29">
        <v>0</v>
      </c>
      <c r="BG239" s="29">
        <v>0</v>
      </c>
      <c r="BH239" s="29">
        <v>0</v>
      </c>
      <c r="BI239" s="6"/>
      <c r="BJ239" s="6"/>
      <c r="BK239" s="6"/>
      <c r="BL239" s="6"/>
      <c r="BM239" s="44"/>
    </row>
    <row r="240" spans="1:65" ht="15" thickBot="1" x14ac:dyDescent="0.35">
      <c r="A240" s="28" t="s">
        <v>221</v>
      </c>
      <c r="B240" s="29">
        <v>0</v>
      </c>
      <c r="C240" s="29">
        <v>0</v>
      </c>
      <c r="D240" s="29">
        <v>0</v>
      </c>
      <c r="E240" s="29">
        <v>0</v>
      </c>
      <c r="F240" s="29">
        <v>0</v>
      </c>
      <c r="G240" s="29">
        <v>0</v>
      </c>
      <c r="H240" s="29">
        <v>0</v>
      </c>
      <c r="I240" s="29">
        <v>109398</v>
      </c>
      <c r="J240" s="29">
        <v>47166.7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75659.3</v>
      </c>
      <c r="R240" s="29">
        <v>0</v>
      </c>
      <c r="S240" s="29">
        <v>0</v>
      </c>
      <c r="T240" s="29">
        <v>0</v>
      </c>
      <c r="U240" s="29">
        <v>1443.9</v>
      </c>
      <c r="V240" s="29">
        <v>0</v>
      </c>
      <c r="W240" s="29">
        <v>0</v>
      </c>
      <c r="X240" s="29">
        <v>0</v>
      </c>
      <c r="Y240" s="29">
        <v>0</v>
      </c>
      <c r="Z240" s="29">
        <v>0</v>
      </c>
      <c r="AA240" s="29">
        <v>0</v>
      </c>
      <c r="AB240" s="6"/>
      <c r="AC240" s="6"/>
      <c r="AD240" s="6"/>
      <c r="AE240" s="6"/>
      <c r="AF240" s="20"/>
      <c r="AH240" s="28" t="s">
        <v>221</v>
      </c>
      <c r="AI240" s="29">
        <v>0</v>
      </c>
      <c r="AJ240" s="29">
        <v>0</v>
      </c>
      <c r="AK240" s="29">
        <v>0</v>
      </c>
      <c r="AL240" s="29">
        <v>0</v>
      </c>
      <c r="AM240" s="29">
        <v>0</v>
      </c>
      <c r="AN240" s="29">
        <v>0</v>
      </c>
      <c r="AO240" s="29">
        <v>0</v>
      </c>
      <c r="AP240" s="29">
        <v>0</v>
      </c>
      <c r="AQ240" s="29">
        <v>0</v>
      </c>
      <c r="AR240" s="29">
        <v>0</v>
      </c>
      <c r="AS240" s="29">
        <v>0</v>
      </c>
      <c r="AT240" s="29">
        <v>0</v>
      </c>
      <c r="AU240" s="29">
        <v>0</v>
      </c>
      <c r="AV240" s="29">
        <v>10517.8</v>
      </c>
      <c r="AW240" s="29">
        <v>0</v>
      </c>
      <c r="AX240" s="29">
        <v>0</v>
      </c>
      <c r="AY240" s="29">
        <v>176058.1</v>
      </c>
      <c r="AZ240" s="29">
        <v>0</v>
      </c>
      <c r="BA240" s="29">
        <v>0</v>
      </c>
      <c r="BB240" s="29">
        <v>481530.4</v>
      </c>
      <c r="BC240" s="29">
        <v>0</v>
      </c>
      <c r="BD240" s="29">
        <v>0</v>
      </c>
      <c r="BE240" s="29">
        <v>0</v>
      </c>
      <c r="BF240" s="29">
        <v>0</v>
      </c>
      <c r="BG240" s="29">
        <v>0</v>
      </c>
      <c r="BH240" s="29">
        <v>0</v>
      </c>
      <c r="BI240" s="6"/>
      <c r="BJ240" s="6"/>
      <c r="BK240" s="6"/>
      <c r="BL240" s="6"/>
      <c r="BM240" s="44"/>
    </row>
    <row r="241" spans="1:65" ht="15" thickBot="1" x14ac:dyDescent="0.35">
      <c r="A241" s="28" t="s">
        <v>224</v>
      </c>
      <c r="B241" s="29">
        <v>0</v>
      </c>
      <c r="C241" s="29">
        <v>0</v>
      </c>
      <c r="D241" s="29">
        <v>0</v>
      </c>
      <c r="E241" s="29">
        <v>0</v>
      </c>
      <c r="F241" s="29">
        <v>0</v>
      </c>
      <c r="G241" s="29">
        <v>0</v>
      </c>
      <c r="H241" s="29">
        <v>0</v>
      </c>
      <c r="I241" s="29">
        <v>95584.9</v>
      </c>
      <c r="J241" s="29">
        <v>47166.7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75659.3</v>
      </c>
      <c r="R241" s="29">
        <v>0</v>
      </c>
      <c r="S241" s="29">
        <v>0</v>
      </c>
      <c r="T241" s="29">
        <v>0</v>
      </c>
      <c r="U241" s="29">
        <v>0</v>
      </c>
      <c r="V241" s="29">
        <v>0</v>
      </c>
      <c r="W241" s="29">
        <v>0</v>
      </c>
      <c r="X241" s="29">
        <v>0</v>
      </c>
      <c r="Y241" s="29">
        <v>0</v>
      </c>
      <c r="Z241" s="29">
        <v>0</v>
      </c>
      <c r="AA241" s="29">
        <v>0</v>
      </c>
      <c r="AB241" s="6"/>
      <c r="AC241" s="6"/>
      <c r="AD241" s="6"/>
      <c r="AE241" s="6"/>
      <c r="AF241" s="20"/>
      <c r="AH241" s="28" t="s">
        <v>224</v>
      </c>
      <c r="AI241" s="29">
        <v>0</v>
      </c>
      <c r="AJ241" s="29">
        <v>0</v>
      </c>
      <c r="AK241" s="29">
        <v>0</v>
      </c>
      <c r="AL241" s="29">
        <v>0</v>
      </c>
      <c r="AM241" s="29">
        <v>0</v>
      </c>
      <c r="AN241" s="29">
        <v>0</v>
      </c>
      <c r="AO241" s="29">
        <v>0</v>
      </c>
      <c r="AP241" s="29">
        <v>0</v>
      </c>
      <c r="AQ241" s="29">
        <v>0</v>
      </c>
      <c r="AR241" s="29">
        <v>0</v>
      </c>
      <c r="AS241" s="29">
        <v>0</v>
      </c>
      <c r="AT241" s="29">
        <v>0</v>
      </c>
      <c r="AU241" s="29">
        <v>0</v>
      </c>
      <c r="AV241" s="29">
        <v>10517.8</v>
      </c>
      <c r="AW241" s="29">
        <v>0</v>
      </c>
      <c r="AX241" s="29">
        <v>0</v>
      </c>
      <c r="AY241" s="29">
        <v>133072.5</v>
      </c>
      <c r="AZ241" s="29">
        <v>0</v>
      </c>
      <c r="BA241" s="29">
        <v>0</v>
      </c>
      <c r="BB241" s="29">
        <v>481530.4</v>
      </c>
      <c r="BC241" s="29">
        <v>0</v>
      </c>
      <c r="BD241" s="29">
        <v>0</v>
      </c>
      <c r="BE241" s="29">
        <v>0</v>
      </c>
      <c r="BF241" s="29">
        <v>0</v>
      </c>
      <c r="BG241" s="29">
        <v>0</v>
      </c>
      <c r="BH241" s="29">
        <v>0</v>
      </c>
      <c r="BI241" s="6"/>
      <c r="BJ241" s="6"/>
      <c r="BK241" s="6"/>
      <c r="BL241" s="6"/>
      <c r="BM241" s="44"/>
    </row>
    <row r="242" spans="1:65" ht="15" thickBot="1" x14ac:dyDescent="0.35">
      <c r="A242" s="28" t="s">
        <v>226</v>
      </c>
      <c r="B242" s="29">
        <v>0</v>
      </c>
      <c r="C242" s="29">
        <v>0</v>
      </c>
      <c r="D242" s="29">
        <v>0</v>
      </c>
      <c r="E242" s="29">
        <v>0</v>
      </c>
      <c r="F242" s="29">
        <v>0</v>
      </c>
      <c r="G242" s="29">
        <v>0</v>
      </c>
      <c r="H242" s="29">
        <v>0</v>
      </c>
      <c r="I242" s="29">
        <v>95584.9</v>
      </c>
      <c r="J242" s="29">
        <v>47166.7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6"/>
      <c r="AC242" s="6"/>
      <c r="AD242" s="6"/>
      <c r="AE242" s="6"/>
      <c r="AF242" s="20"/>
      <c r="AH242" s="28" t="s">
        <v>226</v>
      </c>
      <c r="AI242" s="29">
        <v>0</v>
      </c>
      <c r="AJ242" s="29">
        <v>0</v>
      </c>
      <c r="AK242" s="29">
        <v>0</v>
      </c>
      <c r="AL242" s="29">
        <v>0</v>
      </c>
      <c r="AM242" s="29">
        <v>0</v>
      </c>
      <c r="AN242" s="29">
        <v>0</v>
      </c>
      <c r="AO242" s="29">
        <v>0</v>
      </c>
      <c r="AP242" s="29">
        <v>0</v>
      </c>
      <c r="AQ242" s="29">
        <v>0</v>
      </c>
      <c r="AR242" s="29">
        <v>0</v>
      </c>
      <c r="AS242" s="29">
        <v>0</v>
      </c>
      <c r="AT242" s="29">
        <v>0</v>
      </c>
      <c r="AU242" s="29">
        <v>0</v>
      </c>
      <c r="AV242" s="29">
        <v>0</v>
      </c>
      <c r="AW242" s="29">
        <v>0</v>
      </c>
      <c r="AX242" s="29">
        <v>0</v>
      </c>
      <c r="AY242" s="29">
        <v>133072.5</v>
      </c>
      <c r="AZ242" s="29">
        <v>0</v>
      </c>
      <c r="BA242" s="29">
        <v>0</v>
      </c>
      <c r="BB242" s="29">
        <v>481530.4</v>
      </c>
      <c r="BC242" s="29">
        <v>0</v>
      </c>
      <c r="BD242" s="29">
        <v>0</v>
      </c>
      <c r="BE242" s="29">
        <v>0</v>
      </c>
      <c r="BF242" s="29">
        <v>0</v>
      </c>
      <c r="BG242" s="29">
        <v>0</v>
      </c>
      <c r="BH242" s="29">
        <v>0</v>
      </c>
      <c r="BI242" s="6"/>
      <c r="BJ242" s="6"/>
      <c r="BK242" s="6"/>
      <c r="BL242" s="6"/>
      <c r="BM242" s="44"/>
    </row>
    <row r="243" spans="1:65" ht="15" thickBot="1" x14ac:dyDescent="0.35">
      <c r="A243" s="28" t="s">
        <v>228</v>
      </c>
      <c r="B243" s="29">
        <v>0</v>
      </c>
      <c r="C243" s="29">
        <v>0</v>
      </c>
      <c r="D243" s="29">
        <v>0</v>
      </c>
      <c r="E243" s="29">
        <v>0</v>
      </c>
      <c r="F243" s="29">
        <v>0</v>
      </c>
      <c r="G243" s="29">
        <v>0</v>
      </c>
      <c r="H243" s="29">
        <v>0</v>
      </c>
      <c r="I243" s="29">
        <v>95584.9</v>
      </c>
      <c r="J243" s="29"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29">
        <v>0</v>
      </c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9">
        <v>0</v>
      </c>
      <c r="AA243" s="29">
        <v>0</v>
      </c>
      <c r="AB243" s="6"/>
      <c r="AC243" s="6"/>
      <c r="AD243" s="6"/>
      <c r="AE243" s="6"/>
      <c r="AF243" s="20"/>
      <c r="AH243" s="28" t="s">
        <v>228</v>
      </c>
      <c r="AI243" s="29">
        <v>0</v>
      </c>
      <c r="AJ243" s="29">
        <v>0</v>
      </c>
      <c r="AK243" s="29">
        <v>0</v>
      </c>
      <c r="AL243" s="29">
        <v>0</v>
      </c>
      <c r="AM243" s="29">
        <v>0</v>
      </c>
      <c r="AN243" s="29">
        <v>0</v>
      </c>
      <c r="AO243" s="29">
        <v>0</v>
      </c>
      <c r="AP243" s="29">
        <v>0</v>
      </c>
      <c r="AQ243" s="29">
        <v>0</v>
      </c>
      <c r="AR243" s="29">
        <v>0</v>
      </c>
      <c r="AS243" s="29">
        <v>0</v>
      </c>
      <c r="AT243" s="29">
        <v>0</v>
      </c>
      <c r="AU243" s="29">
        <v>0</v>
      </c>
      <c r="AV243" s="29">
        <v>0</v>
      </c>
      <c r="AW243" s="29">
        <v>0</v>
      </c>
      <c r="AX243" s="29">
        <v>0</v>
      </c>
      <c r="AY243" s="29">
        <v>133072.5</v>
      </c>
      <c r="AZ243" s="29">
        <v>0</v>
      </c>
      <c r="BA243" s="29">
        <v>0</v>
      </c>
      <c r="BB243" s="29">
        <v>481530.4</v>
      </c>
      <c r="BC243" s="29">
        <v>0</v>
      </c>
      <c r="BD243" s="29">
        <v>0</v>
      </c>
      <c r="BE243" s="29">
        <v>0</v>
      </c>
      <c r="BF243" s="29">
        <v>0</v>
      </c>
      <c r="BG243" s="29">
        <v>0</v>
      </c>
      <c r="BH243" s="29">
        <v>0</v>
      </c>
      <c r="BI243" s="6"/>
      <c r="BJ243" s="6"/>
      <c r="BK243" s="6"/>
      <c r="BL243" s="6"/>
      <c r="BM243" s="44"/>
    </row>
    <row r="244" spans="1:65" ht="15" thickBot="1" x14ac:dyDescent="0.35">
      <c r="A244" s="28" t="s">
        <v>230</v>
      </c>
      <c r="B244" s="29">
        <v>0</v>
      </c>
      <c r="C244" s="29">
        <v>0</v>
      </c>
      <c r="D244" s="29">
        <v>0</v>
      </c>
      <c r="E244" s="29">
        <v>0</v>
      </c>
      <c r="F244" s="29">
        <v>0</v>
      </c>
      <c r="G244" s="29">
        <v>0</v>
      </c>
      <c r="H244" s="29">
        <v>0</v>
      </c>
      <c r="I244" s="29">
        <v>95584.9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  <c r="V244" s="29">
        <v>0</v>
      </c>
      <c r="W244" s="29">
        <v>0</v>
      </c>
      <c r="X244" s="29">
        <v>0</v>
      </c>
      <c r="Y244" s="29">
        <v>0</v>
      </c>
      <c r="Z244" s="29">
        <v>0</v>
      </c>
      <c r="AA244" s="29">
        <v>0</v>
      </c>
      <c r="AB244" s="6"/>
      <c r="AC244" s="6"/>
      <c r="AD244" s="6"/>
      <c r="AE244" s="6"/>
      <c r="AF244" s="20"/>
      <c r="AH244" s="28" t="s">
        <v>230</v>
      </c>
      <c r="AI244" s="29">
        <v>0</v>
      </c>
      <c r="AJ244" s="29">
        <v>0</v>
      </c>
      <c r="AK244" s="29">
        <v>0</v>
      </c>
      <c r="AL244" s="29">
        <v>0</v>
      </c>
      <c r="AM244" s="29">
        <v>0</v>
      </c>
      <c r="AN244" s="29">
        <v>0</v>
      </c>
      <c r="AO244" s="29">
        <v>0</v>
      </c>
      <c r="AP244" s="29">
        <v>0</v>
      </c>
      <c r="AQ244" s="29">
        <v>0</v>
      </c>
      <c r="AR244" s="29">
        <v>0</v>
      </c>
      <c r="AS244" s="29">
        <v>0</v>
      </c>
      <c r="AT244" s="29">
        <v>0</v>
      </c>
      <c r="AU244" s="29">
        <v>0</v>
      </c>
      <c r="AV244" s="29">
        <v>0</v>
      </c>
      <c r="AW244" s="29">
        <v>0</v>
      </c>
      <c r="AX244" s="29">
        <v>0</v>
      </c>
      <c r="AY244" s="29">
        <v>133072.5</v>
      </c>
      <c r="AZ244" s="29">
        <v>0</v>
      </c>
      <c r="BA244" s="29">
        <v>0</v>
      </c>
      <c r="BB244" s="29">
        <v>0</v>
      </c>
      <c r="BC244" s="29">
        <v>0</v>
      </c>
      <c r="BD244" s="29">
        <v>0</v>
      </c>
      <c r="BE244" s="29">
        <v>0</v>
      </c>
      <c r="BF244" s="29">
        <v>0</v>
      </c>
      <c r="BG244" s="29">
        <v>0</v>
      </c>
      <c r="BH244" s="29">
        <v>0</v>
      </c>
      <c r="BI244" s="6"/>
      <c r="BJ244" s="6"/>
      <c r="BK244" s="6"/>
      <c r="BL244" s="6"/>
      <c r="BM244" s="44"/>
    </row>
    <row r="245" spans="1:65" ht="15" thickBot="1" x14ac:dyDescent="0.35">
      <c r="A245" s="28" t="s">
        <v>232</v>
      </c>
      <c r="B245" s="29">
        <v>0</v>
      </c>
      <c r="C245" s="29">
        <v>0</v>
      </c>
      <c r="D245" s="29">
        <v>0</v>
      </c>
      <c r="E245" s="29">
        <v>0</v>
      </c>
      <c r="F245" s="29">
        <v>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  <c r="T245" s="29">
        <v>0</v>
      </c>
      <c r="U245" s="29">
        <v>0</v>
      </c>
      <c r="V245" s="29">
        <v>0</v>
      </c>
      <c r="W245" s="29">
        <v>0</v>
      </c>
      <c r="X245" s="29">
        <v>0</v>
      </c>
      <c r="Y245" s="29">
        <v>0</v>
      </c>
      <c r="Z245" s="29">
        <v>0</v>
      </c>
      <c r="AA245" s="29">
        <v>0</v>
      </c>
      <c r="AB245" s="6"/>
      <c r="AC245" s="6"/>
      <c r="AD245" s="6"/>
      <c r="AE245" s="6"/>
      <c r="AF245" s="20"/>
      <c r="AH245" s="28" t="s">
        <v>232</v>
      </c>
      <c r="AI245" s="29">
        <v>0</v>
      </c>
      <c r="AJ245" s="29">
        <v>0</v>
      </c>
      <c r="AK245" s="29">
        <v>0</v>
      </c>
      <c r="AL245" s="29">
        <v>0</v>
      </c>
      <c r="AM245" s="29">
        <v>0</v>
      </c>
      <c r="AN245" s="29">
        <v>0</v>
      </c>
      <c r="AO245" s="29">
        <v>0</v>
      </c>
      <c r="AP245" s="29">
        <v>0</v>
      </c>
      <c r="AQ245" s="29">
        <v>0</v>
      </c>
      <c r="AR245" s="29">
        <v>0</v>
      </c>
      <c r="AS245" s="29">
        <v>0</v>
      </c>
      <c r="AT245" s="29">
        <v>0</v>
      </c>
      <c r="AU245" s="29">
        <v>0</v>
      </c>
      <c r="AV245" s="29">
        <v>0</v>
      </c>
      <c r="AW245" s="29">
        <v>0</v>
      </c>
      <c r="AX245" s="29">
        <v>0</v>
      </c>
      <c r="AY245" s="29">
        <v>133072.5</v>
      </c>
      <c r="AZ245" s="29">
        <v>0</v>
      </c>
      <c r="BA245" s="29">
        <v>0</v>
      </c>
      <c r="BB245" s="29">
        <v>0</v>
      </c>
      <c r="BC245" s="29">
        <v>0</v>
      </c>
      <c r="BD245" s="29">
        <v>0</v>
      </c>
      <c r="BE245" s="29">
        <v>0</v>
      </c>
      <c r="BF245" s="29">
        <v>0</v>
      </c>
      <c r="BG245" s="29">
        <v>0</v>
      </c>
      <c r="BH245" s="29">
        <v>0</v>
      </c>
      <c r="BI245" s="6"/>
      <c r="BJ245" s="6"/>
      <c r="BK245" s="6"/>
      <c r="BL245" s="6"/>
      <c r="BM245" s="44"/>
    </row>
    <row r="246" spans="1:65" ht="15" thickBot="1" x14ac:dyDescent="0.35">
      <c r="A246" s="28" t="s">
        <v>234</v>
      </c>
      <c r="B246" s="29">
        <v>0</v>
      </c>
      <c r="C246" s="29">
        <v>0</v>
      </c>
      <c r="D246" s="29">
        <v>0</v>
      </c>
      <c r="E246" s="29">
        <v>0</v>
      </c>
      <c r="F246" s="29">
        <v>0</v>
      </c>
      <c r="G246" s="29">
        <v>0</v>
      </c>
      <c r="H246" s="29">
        <v>0</v>
      </c>
      <c r="I246" s="29">
        <v>0</v>
      </c>
      <c r="J246" s="29"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  <c r="T246" s="29">
        <v>0</v>
      </c>
      <c r="U246" s="29">
        <v>0</v>
      </c>
      <c r="V246" s="29">
        <v>0</v>
      </c>
      <c r="W246" s="29">
        <v>0</v>
      </c>
      <c r="X246" s="29">
        <v>0</v>
      </c>
      <c r="Y246" s="29">
        <v>0</v>
      </c>
      <c r="Z246" s="29">
        <v>0</v>
      </c>
      <c r="AA246" s="29">
        <v>0</v>
      </c>
      <c r="AB246" s="6"/>
      <c r="AC246" s="6"/>
      <c r="AD246" s="6"/>
      <c r="AE246" s="6"/>
      <c r="AF246" s="20"/>
      <c r="AH246" s="28" t="s">
        <v>234</v>
      </c>
      <c r="AI246" s="29">
        <v>0</v>
      </c>
      <c r="AJ246" s="29">
        <v>0</v>
      </c>
      <c r="AK246" s="29">
        <v>0</v>
      </c>
      <c r="AL246" s="29">
        <v>0</v>
      </c>
      <c r="AM246" s="29">
        <v>0</v>
      </c>
      <c r="AN246" s="29">
        <v>0</v>
      </c>
      <c r="AO246" s="29">
        <v>0</v>
      </c>
      <c r="AP246" s="29">
        <v>0</v>
      </c>
      <c r="AQ246" s="29">
        <v>0</v>
      </c>
      <c r="AR246" s="29">
        <v>0</v>
      </c>
      <c r="AS246" s="29">
        <v>0</v>
      </c>
      <c r="AT246" s="29">
        <v>0</v>
      </c>
      <c r="AU246" s="29">
        <v>0</v>
      </c>
      <c r="AV246" s="29">
        <v>0</v>
      </c>
      <c r="AW246" s="29">
        <v>0</v>
      </c>
      <c r="AX246" s="29">
        <v>0</v>
      </c>
      <c r="AY246" s="29">
        <v>0</v>
      </c>
      <c r="AZ246" s="29">
        <v>0</v>
      </c>
      <c r="BA246" s="29">
        <v>0</v>
      </c>
      <c r="BB246" s="29">
        <v>0</v>
      </c>
      <c r="BC246" s="29">
        <v>0</v>
      </c>
      <c r="BD246" s="29">
        <v>0</v>
      </c>
      <c r="BE246" s="29">
        <v>0</v>
      </c>
      <c r="BF246" s="29">
        <v>0</v>
      </c>
      <c r="BG246" s="29">
        <v>0</v>
      </c>
      <c r="BH246" s="29">
        <v>0</v>
      </c>
      <c r="BI246" s="6"/>
      <c r="BJ246" s="6"/>
      <c r="BK246" s="6"/>
      <c r="BL246" s="6"/>
      <c r="BM246" s="44"/>
    </row>
    <row r="247" spans="1:65" ht="15" thickBot="1" x14ac:dyDescent="0.35">
      <c r="A247" s="28" t="s">
        <v>236</v>
      </c>
      <c r="B247" s="29">
        <v>0</v>
      </c>
      <c r="C247" s="29">
        <v>0</v>
      </c>
      <c r="D247" s="29">
        <v>0</v>
      </c>
      <c r="E247" s="29">
        <v>0</v>
      </c>
      <c r="F247" s="29">
        <v>0</v>
      </c>
      <c r="G247" s="29">
        <v>0</v>
      </c>
      <c r="H247" s="29">
        <v>0</v>
      </c>
      <c r="I247" s="29">
        <v>0</v>
      </c>
      <c r="J247" s="29"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  <c r="T247" s="29">
        <v>0</v>
      </c>
      <c r="U247" s="29">
        <v>0</v>
      </c>
      <c r="V247" s="29">
        <v>0</v>
      </c>
      <c r="W247" s="29">
        <v>0</v>
      </c>
      <c r="X247" s="29">
        <v>0</v>
      </c>
      <c r="Y247" s="29">
        <v>0</v>
      </c>
      <c r="Z247" s="29">
        <v>0</v>
      </c>
      <c r="AA247" s="29">
        <v>0</v>
      </c>
      <c r="AB247" s="6"/>
      <c r="AC247" s="6"/>
      <c r="AD247" s="6"/>
      <c r="AE247" s="6"/>
      <c r="AF247" s="20"/>
      <c r="AH247" s="28" t="s">
        <v>236</v>
      </c>
      <c r="AI247" s="29">
        <v>0</v>
      </c>
      <c r="AJ247" s="29">
        <v>0</v>
      </c>
      <c r="AK247" s="29">
        <v>0</v>
      </c>
      <c r="AL247" s="29">
        <v>0</v>
      </c>
      <c r="AM247" s="29">
        <v>0</v>
      </c>
      <c r="AN247" s="29">
        <v>0</v>
      </c>
      <c r="AO247" s="29">
        <v>0</v>
      </c>
      <c r="AP247" s="29">
        <v>0</v>
      </c>
      <c r="AQ247" s="29">
        <v>0</v>
      </c>
      <c r="AR247" s="29">
        <v>0</v>
      </c>
      <c r="AS247" s="29">
        <v>0</v>
      </c>
      <c r="AT247" s="29">
        <v>0</v>
      </c>
      <c r="AU247" s="29">
        <v>0</v>
      </c>
      <c r="AV247" s="29">
        <v>0</v>
      </c>
      <c r="AW247" s="29">
        <v>0</v>
      </c>
      <c r="AX247" s="29">
        <v>0</v>
      </c>
      <c r="AY247" s="29">
        <v>0</v>
      </c>
      <c r="AZ247" s="29">
        <v>0</v>
      </c>
      <c r="BA247" s="29">
        <v>0</v>
      </c>
      <c r="BB247" s="29">
        <v>0</v>
      </c>
      <c r="BC247" s="29">
        <v>0</v>
      </c>
      <c r="BD247" s="29">
        <v>0</v>
      </c>
      <c r="BE247" s="29">
        <v>0</v>
      </c>
      <c r="BF247" s="29">
        <v>0</v>
      </c>
      <c r="BG247" s="29">
        <v>0</v>
      </c>
      <c r="BH247" s="29">
        <v>0</v>
      </c>
      <c r="BI247" s="6"/>
      <c r="BJ247" s="6"/>
      <c r="BK247" s="6"/>
      <c r="BL247" s="6"/>
      <c r="BM247" s="44"/>
    </row>
    <row r="248" spans="1:65" ht="15" thickBot="1" x14ac:dyDescent="0.35">
      <c r="A248" s="28" t="s">
        <v>238</v>
      </c>
      <c r="B248" s="29">
        <v>0</v>
      </c>
      <c r="C248" s="29">
        <v>0</v>
      </c>
      <c r="D248" s="29">
        <v>0</v>
      </c>
      <c r="E248" s="29">
        <v>0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  <c r="T248" s="29">
        <v>0</v>
      </c>
      <c r="U248" s="29">
        <v>0</v>
      </c>
      <c r="V248" s="29">
        <v>0</v>
      </c>
      <c r="W248" s="29">
        <v>0</v>
      </c>
      <c r="X248" s="29">
        <v>0</v>
      </c>
      <c r="Y248" s="29">
        <v>0</v>
      </c>
      <c r="Z248" s="29">
        <v>0</v>
      </c>
      <c r="AA248" s="29">
        <v>0</v>
      </c>
      <c r="AB248" s="6"/>
      <c r="AC248" s="6"/>
      <c r="AD248" s="6"/>
      <c r="AE248" s="6"/>
      <c r="AF248" s="20"/>
      <c r="AH248" s="28" t="s">
        <v>238</v>
      </c>
      <c r="AI248" s="29">
        <v>0</v>
      </c>
      <c r="AJ248" s="29">
        <v>0</v>
      </c>
      <c r="AK248" s="29">
        <v>0</v>
      </c>
      <c r="AL248" s="29">
        <v>0</v>
      </c>
      <c r="AM248" s="29">
        <v>0</v>
      </c>
      <c r="AN248" s="29">
        <v>0</v>
      </c>
      <c r="AO248" s="29">
        <v>0</v>
      </c>
      <c r="AP248" s="29">
        <v>0</v>
      </c>
      <c r="AQ248" s="29">
        <v>0</v>
      </c>
      <c r="AR248" s="29">
        <v>0</v>
      </c>
      <c r="AS248" s="29">
        <v>0</v>
      </c>
      <c r="AT248" s="29">
        <v>0</v>
      </c>
      <c r="AU248" s="29">
        <v>0</v>
      </c>
      <c r="AV248" s="29">
        <v>0</v>
      </c>
      <c r="AW248" s="29">
        <v>0</v>
      </c>
      <c r="AX248" s="29">
        <v>0</v>
      </c>
      <c r="AY248" s="29">
        <v>0</v>
      </c>
      <c r="AZ248" s="29">
        <v>0</v>
      </c>
      <c r="BA248" s="29">
        <v>0</v>
      </c>
      <c r="BB248" s="29">
        <v>0</v>
      </c>
      <c r="BC248" s="29">
        <v>0</v>
      </c>
      <c r="BD248" s="29">
        <v>0</v>
      </c>
      <c r="BE248" s="29">
        <v>0</v>
      </c>
      <c r="BF248" s="29">
        <v>0</v>
      </c>
      <c r="BG248" s="29">
        <v>0</v>
      </c>
      <c r="BH248" s="29">
        <v>0</v>
      </c>
      <c r="BI248" s="6"/>
      <c r="BJ248" s="6"/>
      <c r="BK248" s="6"/>
      <c r="BL248" s="6"/>
      <c r="BM248" s="44"/>
    </row>
    <row r="249" spans="1:65" ht="18.600000000000001" thickBot="1" x14ac:dyDescent="0.35">
      <c r="A249" s="24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20"/>
      <c r="AH249" s="24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44"/>
    </row>
    <row r="250" spans="1:65" ht="15" thickBot="1" x14ac:dyDescent="0.35">
      <c r="A250" s="28" t="s">
        <v>1393</v>
      </c>
      <c r="B250" s="28" t="s">
        <v>1</v>
      </c>
      <c r="C250" s="28" t="s">
        <v>2</v>
      </c>
      <c r="D250" s="28" t="s">
        <v>3</v>
      </c>
      <c r="E250" s="28" t="s">
        <v>4</v>
      </c>
      <c r="F250" s="28" t="s">
        <v>5</v>
      </c>
      <c r="G250" s="28" t="s">
        <v>6</v>
      </c>
      <c r="H250" s="28" t="s">
        <v>7</v>
      </c>
      <c r="I250" s="28" t="s">
        <v>8</v>
      </c>
      <c r="J250" s="28" t="s">
        <v>9</v>
      </c>
      <c r="K250" s="28" t="s">
        <v>10</v>
      </c>
      <c r="L250" s="28" t="s">
        <v>11</v>
      </c>
      <c r="M250" s="28" t="s">
        <v>12</v>
      </c>
      <c r="N250" s="28" t="s">
        <v>13</v>
      </c>
      <c r="O250" s="28" t="s">
        <v>14</v>
      </c>
      <c r="P250" s="28" t="s">
        <v>15</v>
      </c>
      <c r="Q250" s="28" t="s">
        <v>16</v>
      </c>
      <c r="R250" s="28" t="s">
        <v>17</v>
      </c>
      <c r="S250" s="28" t="s">
        <v>18</v>
      </c>
      <c r="T250" s="28" t="s">
        <v>19</v>
      </c>
      <c r="U250" s="28" t="s">
        <v>20</v>
      </c>
      <c r="V250" s="28" t="s">
        <v>21</v>
      </c>
      <c r="W250" s="28" t="s">
        <v>22</v>
      </c>
      <c r="X250" s="28" t="s">
        <v>23</v>
      </c>
      <c r="Y250" s="28" t="s">
        <v>24</v>
      </c>
      <c r="Z250" s="28" t="s">
        <v>25</v>
      </c>
      <c r="AA250" s="28" t="s">
        <v>26</v>
      </c>
      <c r="AB250" s="28" t="s">
        <v>242</v>
      </c>
      <c r="AC250" s="28" t="s">
        <v>243</v>
      </c>
      <c r="AD250" s="28" t="s">
        <v>244</v>
      </c>
      <c r="AE250" s="28" t="s">
        <v>245</v>
      </c>
      <c r="AF250" s="21" t="s">
        <v>353</v>
      </c>
      <c r="AH250" s="28" t="s">
        <v>1393</v>
      </c>
      <c r="AI250" s="28" t="s">
        <v>1</v>
      </c>
      <c r="AJ250" s="28" t="s">
        <v>2</v>
      </c>
      <c r="AK250" s="28" t="s">
        <v>3</v>
      </c>
      <c r="AL250" s="28" t="s">
        <v>4</v>
      </c>
      <c r="AM250" s="28" t="s">
        <v>5</v>
      </c>
      <c r="AN250" s="28" t="s">
        <v>6</v>
      </c>
      <c r="AO250" s="28" t="s">
        <v>7</v>
      </c>
      <c r="AP250" s="28" t="s">
        <v>8</v>
      </c>
      <c r="AQ250" s="28" t="s">
        <v>9</v>
      </c>
      <c r="AR250" s="28" t="s">
        <v>10</v>
      </c>
      <c r="AS250" s="28" t="s">
        <v>11</v>
      </c>
      <c r="AT250" s="28" t="s">
        <v>12</v>
      </c>
      <c r="AU250" s="28" t="s">
        <v>13</v>
      </c>
      <c r="AV250" s="28" t="s">
        <v>14</v>
      </c>
      <c r="AW250" s="28" t="s">
        <v>15</v>
      </c>
      <c r="AX250" s="28" t="s">
        <v>16</v>
      </c>
      <c r="AY250" s="28" t="s">
        <v>17</v>
      </c>
      <c r="AZ250" s="28" t="s">
        <v>18</v>
      </c>
      <c r="BA250" s="28" t="s">
        <v>19</v>
      </c>
      <c r="BB250" s="28" t="s">
        <v>20</v>
      </c>
      <c r="BC250" s="28" t="s">
        <v>21</v>
      </c>
      <c r="BD250" s="28" t="s">
        <v>22</v>
      </c>
      <c r="BE250" s="28" t="s">
        <v>23</v>
      </c>
      <c r="BF250" s="28" t="s">
        <v>24</v>
      </c>
      <c r="BG250" s="28" t="s">
        <v>25</v>
      </c>
      <c r="BH250" s="28" t="s">
        <v>26</v>
      </c>
      <c r="BI250" s="28" t="s">
        <v>242</v>
      </c>
      <c r="BJ250" s="28" t="s">
        <v>243</v>
      </c>
      <c r="BK250" s="28" t="s">
        <v>244</v>
      </c>
      <c r="BL250" s="28" t="s">
        <v>245</v>
      </c>
      <c r="BM250" s="45" t="s">
        <v>1361</v>
      </c>
    </row>
    <row r="251" spans="1:65" ht="15" thickBot="1" x14ac:dyDescent="0.35">
      <c r="A251" s="28" t="s">
        <v>28</v>
      </c>
      <c r="B251" s="29">
        <v>252582.7</v>
      </c>
      <c r="C251" s="29">
        <v>0</v>
      </c>
      <c r="D251" s="29">
        <v>430131.9</v>
      </c>
      <c r="E251" s="29">
        <v>0</v>
      </c>
      <c r="F251" s="29">
        <v>0</v>
      </c>
      <c r="G251" s="29">
        <v>188185.7</v>
      </c>
      <c r="H251" s="29">
        <v>0</v>
      </c>
      <c r="I251" s="29">
        <v>2283496.2000000002</v>
      </c>
      <c r="J251" s="29">
        <v>47166.7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29">
        <v>326557.5</v>
      </c>
      <c r="Q251" s="29">
        <v>107424.7</v>
      </c>
      <c r="R251" s="29">
        <v>0</v>
      </c>
      <c r="S251" s="29">
        <v>0</v>
      </c>
      <c r="T251" s="29">
        <v>53904.9</v>
      </c>
      <c r="U251" s="29">
        <v>0</v>
      </c>
      <c r="V251" s="29">
        <v>0</v>
      </c>
      <c r="W251" s="29">
        <v>320060.09999999998</v>
      </c>
      <c r="X251" s="29">
        <v>0</v>
      </c>
      <c r="Y251" s="29">
        <v>0</v>
      </c>
      <c r="Z251" s="29">
        <v>0</v>
      </c>
      <c r="AA251" s="29">
        <v>93370.9</v>
      </c>
      <c r="AB251" s="29">
        <v>4102881.3</v>
      </c>
      <c r="AC251" s="29">
        <v>2521000</v>
      </c>
      <c r="AD251" s="29">
        <v>-1581881.3</v>
      </c>
      <c r="AE251" s="29">
        <v>-62.75</v>
      </c>
      <c r="AF251" s="22">
        <f>IF(AD251*BK251&lt;=0,1,0)</f>
        <v>1</v>
      </c>
      <c r="AH251" s="28" t="s">
        <v>28</v>
      </c>
      <c r="AI251" s="29">
        <v>0</v>
      </c>
      <c r="AJ251" s="29">
        <v>0</v>
      </c>
      <c r="AK251" s="29">
        <v>307758.7</v>
      </c>
      <c r="AL251" s="29">
        <v>0</v>
      </c>
      <c r="AM251" s="29">
        <v>0</v>
      </c>
      <c r="AN251" s="29">
        <v>0</v>
      </c>
      <c r="AO251" s="29">
        <v>0</v>
      </c>
      <c r="AP251" s="29">
        <v>0</v>
      </c>
      <c r="AQ251" s="29">
        <v>0</v>
      </c>
      <c r="AR251" s="29">
        <v>0</v>
      </c>
      <c r="AS251" s="29">
        <v>0</v>
      </c>
      <c r="AT251" s="29">
        <v>0</v>
      </c>
      <c r="AU251" s="29">
        <v>0</v>
      </c>
      <c r="AV251" s="29">
        <v>0</v>
      </c>
      <c r="AW251" s="29">
        <v>0</v>
      </c>
      <c r="AX251" s="29">
        <v>0</v>
      </c>
      <c r="AY251" s="29">
        <v>133072.5</v>
      </c>
      <c r="AZ251" s="29">
        <v>0</v>
      </c>
      <c r="BA251" s="29">
        <v>0</v>
      </c>
      <c r="BB251" s="29">
        <v>1128601.1000000001</v>
      </c>
      <c r="BC251" s="29">
        <v>0</v>
      </c>
      <c r="BD251" s="29">
        <v>0</v>
      </c>
      <c r="BE251" s="29">
        <v>0</v>
      </c>
      <c r="BF251" s="29">
        <v>0</v>
      </c>
      <c r="BG251" s="29">
        <v>0</v>
      </c>
      <c r="BH251" s="29">
        <v>0</v>
      </c>
      <c r="BI251" s="29">
        <v>1569432.4</v>
      </c>
      <c r="BJ251" s="29">
        <v>2521000</v>
      </c>
      <c r="BK251" s="29">
        <v>951567.6</v>
      </c>
      <c r="BL251" s="29">
        <v>37.75</v>
      </c>
      <c r="BM251" s="44">
        <f>IF(BL251*AE251&lt;=0,1,0)</f>
        <v>1</v>
      </c>
    </row>
    <row r="252" spans="1:65" ht="15" thickBot="1" x14ac:dyDescent="0.35">
      <c r="A252" s="28" t="s">
        <v>29</v>
      </c>
      <c r="B252" s="29">
        <v>252582.7</v>
      </c>
      <c r="C252" s="29">
        <v>0</v>
      </c>
      <c r="D252" s="29">
        <v>430131.9</v>
      </c>
      <c r="E252" s="29">
        <v>0</v>
      </c>
      <c r="F252" s="29">
        <v>0</v>
      </c>
      <c r="G252" s="29">
        <v>188185.7</v>
      </c>
      <c r="H252" s="29">
        <v>0</v>
      </c>
      <c r="I252" s="29">
        <v>2283496.2000000002</v>
      </c>
      <c r="J252" s="29">
        <v>47166.7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326557.5</v>
      </c>
      <c r="Q252" s="29">
        <v>107424.7</v>
      </c>
      <c r="R252" s="29">
        <v>0</v>
      </c>
      <c r="S252" s="29">
        <v>0</v>
      </c>
      <c r="T252" s="29">
        <v>53904.9</v>
      </c>
      <c r="U252" s="29">
        <v>0</v>
      </c>
      <c r="V252" s="29">
        <v>0</v>
      </c>
      <c r="W252" s="29">
        <v>320060.09999999998</v>
      </c>
      <c r="X252" s="29">
        <v>0</v>
      </c>
      <c r="Y252" s="29">
        <v>0</v>
      </c>
      <c r="Z252" s="29">
        <v>0</v>
      </c>
      <c r="AA252" s="29">
        <v>93370.9</v>
      </c>
      <c r="AB252" s="29">
        <v>4102881.3</v>
      </c>
      <c r="AC252" s="29">
        <v>2521000</v>
      </c>
      <c r="AD252" s="29">
        <v>-1581881.3</v>
      </c>
      <c r="AE252" s="29">
        <v>-62.75</v>
      </c>
      <c r="AF252" s="22">
        <f t="shared" ref="AF252:AF279" si="2">IF(AD252*BK252&lt;=0,1,0)</f>
        <v>1</v>
      </c>
      <c r="AH252" s="28" t="s">
        <v>29</v>
      </c>
      <c r="AI252" s="29">
        <v>0</v>
      </c>
      <c r="AJ252" s="29">
        <v>0</v>
      </c>
      <c r="AK252" s="29">
        <v>307758.7</v>
      </c>
      <c r="AL252" s="29">
        <v>0</v>
      </c>
      <c r="AM252" s="29">
        <v>0</v>
      </c>
      <c r="AN252" s="29">
        <v>0</v>
      </c>
      <c r="AO252" s="29">
        <v>0</v>
      </c>
      <c r="AP252" s="29">
        <v>0</v>
      </c>
      <c r="AQ252" s="29">
        <v>0</v>
      </c>
      <c r="AR252" s="29">
        <v>0</v>
      </c>
      <c r="AS252" s="29">
        <v>0</v>
      </c>
      <c r="AT252" s="29">
        <v>0</v>
      </c>
      <c r="AU252" s="29">
        <v>0</v>
      </c>
      <c r="AV252" s="29">
        <v>0</v>
      </c>
      <c r="AW252" s="29">
        <v>0</v>
      </c>
      <c r="AX252" s="29">
        <v>0</v>
      </c>
      <c r="AY252" s="29">
        <v>133072.5</v>
      </c>
      <c r="AZ252" s="29">
        <v>0</v>
      </c>
      <c r="BA252" s="29">
        <v>0</v>
      </c>
      <c r="BB252" s="29">
        <v>1128601.1000000001</v>
      </c>
      <c r="BC252" s="29">
        <v>0</v>
      </c>
      <c r="BD252" s="29">
        <v>0</v>
      </c>
      <c r="BE252" s="29">
        <v>0</v>
      </c>
      <c r="BF252" s="29">
        <v>0</v>
      </c>
      <c r="BG252" s="29">
        <v>0</v>
      </c>
      <c r="BH252" s="29">
        <v>0</v>
      </c>
      <c r="BI252" s="29">
        <v>1569432.4</v>
      </c>
      <c r="BJ252" s="29">
        <v>2521000</v>
      </c>
      <c r="BK252" s="29">
        <v>951567.6</v>
      </c>
      <c r="BL252" s="29">
        <v>37.75</v>
      </c>
      <c r="BM252" s="44">
        <f t="shared" ref="BM252:BM279" si="3">IF(BL252*AE252&lt;=0,1,0)</f>
        <v>1</v>
      </c>
    </row>
    <row r="253" spans="1:65" ht="15" thickBot="1" x14ac:dyDescent="0.35">
      <c r="A253" s="28" t="s">
        <v>30</v>
      </c>
      <c r="B253" s="29">
        <v>0</v>
      </c>
      <c r="C253" s="29">
        <v>0</v>
      </c>
      <c r="D253" s="29">
        <v>0</v>
      </c>
      <c r="E253" s="29">
        <v>0</v>
      </c>
      <c r="F253" s="29">
        <v>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326557.5</v>
      </c>
      <c r="Q253" s="29">
        <v>0</v>
      </c>
      <c r="R253" s="29">
        <v>0</v>
      </c>
      <c r="S253" s="29">
        <v>0</v>
      </c>
      <c r="T253" s="29">
        <v>0</v>
      </c>
      <c r="U253" s="29">
        <v>285070</v>
      </c>
      <c r="V253" s="29">
        <v>0</v>
      </c>
      <c r="W253" s="29">
        <v>320060.09999999998</v>
      </c>
      <c r="X253" s="29">
        <v>0</v>
      </c>
      <c r="Y253" s="29">
        <v>0</v>
      </c>
      <c r="Z253" s="29">
        <v>0</v>
      </c>
      <c r="AA253" s="29">
        <v>0</v>
      </c>
      <c r="AB253" s="29">
        <v>931687.6</v>
      </c>
      <c r="AC253" s="29">
        <v>666000</v>
      </c>
      <c r="AD253" s="29">
        <v>-265687.59999999998</v>
      </c>
      <c r="AE253" s="29">
        <v>-39.89</v>
      </c>
      <c r="AF253" s="22">
        <f t="shared" si="2"/>
        <v>0</v>
      </c>
      <c r="AH253" s="28" t="s">
        <v>30</v>
      </c>
      <c r="AI253" s="29">
        <v>0</v>
      </c>
      <c r="AJ253" s="29">
        <v>0</v>
      </c>
      <c r="AK253" s="29">
        <v>307758.7</v>
      </c>
      <c r="AL253" s="29">
        <v>0</v>
      </c>
      <c r="AM253" s="29">
        <v>0</v>
      </c>
      <c r="AN253" s="29">
        <v>0</v>
      </c>
      <c r="AO253" s="29">
        <v>0</v>
      </c>
      <c r="AP253" s="29">
        <v>0</v>
      </c>
      <c r="AQ253" s="29">
        <v>0</v>
      </c>
      <c r="AR253" s="29">
        <v>0</v>
      </c>
      <c r="AS253" s="29">
        <v>0</v>
      </c>
      <c r="AT253" s="29">
        <v>0</v>
      </c>
      <c r="AU253" s="29">
        <v>0</v>
      </c>
      <c r="AV253" s="29">
        <v>163711.20000000001</v>
      </c>
      <c r="AW253" s="29">
        <v>0</v>
      </c>
      <c r="AX253" s="29">
        <v>0</v>
      </c>
      <c r="AY253" s="29">
        <v>400589.4</v>
      </c>
      <c r="AZ253" s="29">
        <v>69966</v>
      </c>
      <c r="BA253" s="29">
        <v>0</v>
      </c>
      <c r="BB253" s="29">
        <v>0</v>
      </c>
      <c r="BC253" s="29">
        <v>0</v>
      </c>
      <c r="BD253" s="29">
        <v>0</v>
      </c>
      <c r="BE253" s="29">
        <v>102433.8</v>
      </c>
      <c r="BF253" s="29">
        <v>0</v>
      </c>
      <c r="BG253" s="29">
        <v>0</v>
      </c>
      <c r="BH253" s="29">
        <v>0</v>
      </c>
      <c r="BI253" s="29">
        <v>1044459.1</v>
      </c>
      <c r="BJ253" s="29">
        <v>666000</v>
      </c>
      <c r="BK253" s="29">
        <v>-378459.1</v>
      </c>
      <c r="BL253" s="29">
        <v>-56.83</v>
      </c>
      <c r="BM253" s="44">
        <f t="shared" si="3"/>
        <v>0</v>
      </c>
    </row>
    <row r="254" spans="1:65" ht="15" thickBot="1" x14ac:dyDescent="0.35">
      <c r="A254" s="28" t="s">
        <v>31</v>
      </c>
      <c r="B254" s="29">
        <v>0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29">
        <v>652008.1</v>
      </c>
      <c r="J254" s="29">
        <v>47166.7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107424.7</v>
      </c>
      <c r="R254" s="29">
        <v>0</v>
      </c>
      <c r="S254" s="29">
        <v>0</v>
      </c>
      <c r="T254" s="29">
        <v>0</v>
      </c>
      <c r="U254" s="29">
        <v>0</v>
      </c>
      <c r="V254" s="29">
        <v>0</v>
      </c>
      <c r="W254" s="29">
        <v>320060.09999999998</v>
      </c>
      <c r="X254" s="29">
        <v>0</v>
      </c>
      <c r="Y254" s="29">
        <v>0</v>
      </c>
      <c r="Z254" s="29">
        <v>0</v>
      </c>
      <c r="AA254" s="29">
        <v>545353.5</v>
      </c>
      <c r="AB254" s="29">
        <v>1672013</v>
      </c>
      <c r="AC254" s="29">
        <v>2297000</v>
      </c>
      <c r="AD254" s="29">
        <v>624987</v>
      </c>
      <c r="AE254" s="29">
        <v>27.21</v>
      </c>
      <c r="AF254" s="22">
        <f t="shared" si="2"/>
        <v>1</v>
      </c>
      <c r="AH254" s="28" t="s">
        <v>31</v>
      </c>
      <c r="AI254" s="29">
        <v>0</v>
      </c>
      <c r="AJ254" s="29">
        <v>0</v>
      </c>
      <c r="AK254" s="29">
        <v>307758.7</v>
      </c>
      <c r="AL254" s="29">
        <v>0</v>
      </c>
      <c r="AM254" s="29">
        <v>0</v>
      </c>
      <c r="AN254" s="29">
        <v>0</v>
      </c>
      <c r="AO254" s="29">
        <v>0</v>
      </c>
      <c r="AP254" s="29">
        <v>0</v>
      </c>
      <c r="AQ254" s="29">
        <v>0</v>
      </c>
      <c r="AR254" s="29">
        <v>0</v>
      </c>
      <c r="AS254" s="29">
        <v>0</v>
      </c>
      <c r="AT254" s="29">
        <v>0</v>
      </c>
      <c r="AU254" s="29">
        <v>0</v>
      </c>
      <c r="AV254" s="29">
        <v>10517.8</v>
      </c>
      <c r="AW254" s="29">
        <v>0</v>
      </c>
      <c r="AX254" s="29">
        <v>0</v>
      </c>
      <c r="AY254" s="29">
        <v>400589.4</v>
      </c>
      <c r="AZ254" s="29">
        <v>69966</v>
      </c>
      <c r="BA254" s="29">
        <v>0</v>
      </c>
      <c r="BB254" s="29">
        <v>1128601.1000000001</v>
      </c>
      <c r="BC254" s="29">
        <v>0</v>
      </c>
      <c r="BD254" s="29">
        <v>0</v>
      </c>
      <c r="BE254" s="29">
        <v>564757.9</v>
      </c>
      <c r="BF254" s="29">
        <v>0</v>
      </c>
      <c r="BG254" s="29">
        <v>0</v>
      </c>
      <c r="BH254" s="29">
        <v>0</v>
      </c>
      <c r="BI254" s="29">
        <v>2482190.7999999998</v>
      </c>
      <c r="BJ254" s="29">
        <v>2297000</v>
      </c>
      <c r="BK254" s="29">
        <v>-185190.8</v>
      </c>
      <c r="BL254" s="29">
        <v>-8.06</v>
      </c>
      <c r="BM254" s="44">
        <f t="shared" si="3"/>
        <v>1</v>
      </c>
    </row>
    <row r="255" spans="1:65" ht="15" thickBot="1" x14ac:dyDescent="0.35">
      <c r="A255" s="28" t="s">
        <v>32</v>
      </c>
      <c r="B255" s="29">
        <v>0</v>
      </c>
      <c r="C255" s="29">
        <v>0</v>
      </c>
      <c r="D255" s="29">
        <v>445533.2</v>
      </c>
      <c r="E255" s="29">
        <v>0</v>
      </c>
      <c r="F255" s="29">
        <v>0</v>
      </c>
      <c r="G255" s="29">
        <v>0</v>
      </c>
      <c r="H255" s="29">
        <v>0</v>
      </c>
      <c r="I255" s="29">
        <v>95584.9</v>
      </c>
      <c r="J255" s="29"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326557.5</v>
      </c>
      <c r="Q255" s="29">
        <v>107424.7</v>
      </c>
      <c r="R255" s="29">
        <v>0</v>
      </c>
      <c r="S255" s="29">
        <v>0</v>
      </c>
      <c r="T255" s="29">
        <v>0</v>
      </c>
      <c r="U255" s="29">
        <v>0</v>
      </c>
      <c r="V255" s="29">
        <v>0</v>
      </c>
      <c r="W255" s="29">
        <v>0</v>
      </c>
      <c r="X255" s="29">
        <v>0</v>
      </c>
      <c r="Y255" s="29">
        <v>0</v>
      </c>
      <c r="Z255" s="29">
        <v>0</v>
      </c>
      <c r="AA255" s="29">
        <v>93370.9</v>
      </c>
      <c r="AB255" s="29">
        <v>1068471.2</v>
      </c>
      <c r="AC255" s="29">
        <v>1110000</v>
      </c>
      <c r="AD255" s="29">
        <v>41528.800000000003</v>
      </c>
      <c r="AE255" s="29">
        <v>3.74</v>
      </c>
      <c r="AF255" s="22">
        <f t="shared" si="2"/>
        <v>1</v>
      </c>
      <c r="AH255" s="28" t="s">
        <v>32</v>
      </c>
      <c r="AI255" s="29">
        <v>0</v>
      </c>
      <c r="AJ255" s="29">
        <v>0</v>
      </c>
      <c r="AK255" s="29">
        <v>0</v>
      </c>
      <c r="AL255" s="29">
        <v>0</v>
      </c>
      <c r="AM255" s="29">
        <v>0</v>
      </c>
      <c r="AN255" s="29">
        <v>0</v>
      </c>
      <c r="AO255" s="29">
        <v>0</v>
      </c>
      <c r="AP255" s="29">
        <v>0</v>
      </c>
      <c r="AQ255" s="29">
        <v>0</v>
      </c>
      <c r="AR255" s="29">
        <v>9603.2000000000007</v>
      </c>
      <c r="AS255" s="29">
        <v>0</v>
      </c>
      <c r="AT255" s="29">
        <v>0</v>
      </c>
      <c r="AU255" s="29">
        <v>0</v>
      </c>
      <c r="AV255" s="29">
        <v>0</v>
      </c>
      <c r="AW255" s="29">
        <v>0</v>
      </c>
      <c r="AX255" s="29">
        <v>0</v>
      </c>
      <c r="AY255" s="29">
        <v>400589.4</v>
      </c>
      <c r="AZ255" s="29">
        <v>0</v>
      </c>
      <c r="BA255" s="29">
        <v>0</v>
      </c>
      <c r="BB255" s="29">
        <v>765052.6</v>
      </c>
      <c r="BC255" s="29">
        <v>0</v>
      </c>
      <c r="BD255" s="29">
        <v>0</v>
      </c>
      <c r="BE255" s="29">
        <v>0</v>
      </c>
      <c r="BF255" s="29">
        <v>0</v>
      </c>
      <c r="BG255" s="29">
        <v>0</v>
      </c>
      <c r="BH255" s="29">
        <v>0</v>
      </c>
      <c r="BI255" s="29">
        <v>1175245.1000000001</v>
      </c>
      <c r="BJ255" s="29">
        <v>1110000</v>
      </c>
      <c r="BK255" s="29">
        <v>-65245.1</v>
      </c>
      <c r="BL255" s="29">
        <v>-5.88</v>
      </c>
      <c r="BM255" s="44">
        <f t="shared" si="3"/>
        <v>1</v>
      </c>
    </row>
    <row r="256" spans="1:65" ht="15" thickBot="1" x14ac:dyDescent="0.35">
      <c r="A256" s="28" t="s">
        <v>33</v>
      </c>
      <c r="B256" s="29">
        <v>0</v>
      </c>
      <c r="C256" s="29">
        <v>0</v>
      </c>
      <c r="D256" s="29">
        <v>430131.9</v>
      </c>
      <c r="E256" s="29">
        <v>0</v>
      </c>
      <c r="F256" s="29">
        <v>0</v>
      </c>
      <c r="G256" s="29">
        <v>0</v>
      </c>
      <c r="H256" s="29">
        <v>0</v>
      </c>
      <c r="I256" s="29">
        <v>151848</v>
      </c>
      <c r="J256" s="29">
        <v>47166.7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326557.5</v>
      </c>
      <c r="Q256" s="29">
        <v>86729.1</v>
      </c>
      <c r="R256" s="29">
        <v>0</v>
      </c>
      <c r="S256" s="29">
        <v>0</v>
      </c>
      <c r="T256" s="29">
        <v>0</v>
      </c>
      <c r="U256" s="29">
        <v>32246.7</v>
      </c>
      <c r="V256" s="29">
        <v>0</v>
      </c>
      <c r="W256" s="29">
        <v>54434.3</v>
      </c>
      <c r="X256" s="29">
        <v>0</v>
      </c>
      <c r="Y256" s="29">
        <v>0</v>
      </c>
      <c r="Z256" s="29">
        <v>0</v>
      </c>
      <c r="AA256" s="29">
        <v>93370.9</v>
      </c>
      <c r="AB256" s="29">
        <v>1222485.1000000001</v>
      </c>
      <c r="AC256" s="29">
        <v>1270000</v>
      </c>
      <c r="AD256" s="29">
        <v>47514.9</v>
      </c>
      <c r="AE256" s="29">
        <v>3.74</v>
      </c>
      <c r="AF256" s="22">
        <f t="shared" si="2"/>
        <v>1</v>
      </c>
      <c r="AH256" s="28" t="s">
        <v>33</v>
      </c>
      <c r="AI256" s="29">
        <v>0</v>
      </c>
      <c r="AJ256" s="29">
        <v>0</v>
      </c>
      <c r="AK256" s="29">
        <v>307758.7</v>
      </c>
      <c r="AL256" s="29">
        <v>0</v>
      </c>
      <c r="AM256" s="29">
        <v>0</v>
      </c>
      <c r="AN256" s="29">
        <v>0</v>
      </c>
      <c r="AO256" s="29">
        <v>0</v>
      </c>
      <c r="AP256" s="29">
        <v>0</v>
      </c>
      <c r="AQ256" s="29">
        <v>0</v>
      </c>
      <c r="AR256" s="29">
        <v>0</v>
      </c>
      <c r="AS256" s="29">
        <v>0</v>
      </c>
      <c r="AT256" s="29">
        <v>0</v>
      </c>
      <c r="AU256" s="29">
        <v>0</v>
      </c>
      <c r="AV256" s="29">
        <v>10517.8</v>
      </c>
      <c r="AW256" s="29">
        <v>0</v>
      </c>
      <c r="AX256" s="29">
        <v>0</v>
      </c>
      <c r="AY256" s="29">
        <v>400589.4</v>
      </c>
      <c r="AZ256" s="29">
        <v>0</v>
      </c>
      <c r="BA256" s="29">
        <v>0</v>
      </c>
      <c r="BB256" s="29">
        <v>663533.30000000005</v>
      </c>
      <c r="BC256" s="29">
        <v>0</v>
      </c>
      <c r="BD256" s="29">
        <v>0</v>
      </c>
      <c r="BE256" s="29">
        <v>162339.29999999999</v>
      </c>
      <c r="BF256" s="29">
        <v>0</v>
      </c>
      <c r="BG256" s="29">
        <v>0</v>
      </c>
      <c r="BH256" s="29">
        <v>0</v>
      </c>
      <c r="BI256" s="29">
        <v>1544738.5</v>
      </c>
      <c r="BJ256" s="29">
        <v>1270000</v>
      </c>
      <c r="BK256" s="29">
        <v>-274738.5</v>
      </c>
      <c r="BL256" s="29">
        <v>-21.63</v>
      </c>
      <c r="BM256" s="44">
        <f t="shared" si="3"/>
        <v>1</v>
      </c>
    </row>
    <row r="257" spans="1:65" ht="15" thickBot="1" x14ac:dyDescent="0.35">
      <c r="A257" s="28" t="s">
        <v>34</v>
      </c>
      <c r="B257" s="29">
        <v>0</v>
      </c>
      <c r="C257" s="29">
        <v>0</v>
      </c>
      <c r="D257" s="29">
        <v>445533.2</v>
      </c>
      <c r="E257" s="29">
        <v>0</v>
      </c>
      <c r="F257" s="29">
        <v>0</v>
      </c>
      <c r="G257" s="29">
        <v>0</v>
      </c>
      <c r="H257" s="29">
        <v>0</v>
      </c>
      <c r="I257" s="29">
        <v>0</v>
      </c>
      <c r="J257" s="29"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86729.1</v>
      </c>
      <c r="R257" s="29">
        <v>0</v>
      </c>
      <c r="S257" s="29">
        <v>0</v>
      </c>
      <c r="T257" s="29">
        <v>0</v>
      </c>
      <c r="U257" s="29">
        <v>285070</v>
      </c>
      <c r="V257" s="29">
        <v>0</v>
      </c>
      <c r="W257" s="29">
        <v>54434.3</v>
      </c>
      <c r="X257" s="29">
        <v>0</v>
      </c>
      <c r="Y257" s="29">
        <v>0</v>
      </c>
      <c r="Z257" s="29">
        <v>0</v>
      </c>
      <c r="AA257" s="29">
        <v>0</v>
      </c>
      <c r="AB257" s="29">
        <v>871766.6</v>
      </c>
      <c r="AC257" s="29">
        <v>837000</v>
      </c>
      <c r="AD257" s="29">
        <v>-34766.6</v>
      </c>
      <c r="AE257" s="29">
        <v>-4.1500000000000004</v>
      </c>
      <c r="AF257" s="22">
        <f t="shared" si="2"/>
        <v>0</v>
      </c>
      <c r="AH257" s="28" t="s">
        <v>34</v>
      </c>
      <c r="AI257" s="29">
        <v>87800.4</v>
      </c>
      <c r="AJ257" s="29">
        <v>0</v>
      </c>
      <c r="AK257" s="29">
        <v>0</v>
      </c>
      <c r="AL257" s="29">
        <v>0</v>
      </c>
      <c r="AM257" s="29">
        <v>0</v>
      </c>
      <c r="AN257" s="29">
        <v>0</v>
      </c>
      <c r="AO257" s="29">
        <v>0</v>
      </c>
      <c r="AP257" s="29">
        <v>0</v>
      </c>
      <c r="AQ257" s="29">
        <v>0</v>
      </c>
      <c r="AR257" s="29">
        <v>0</v>
      </c>
      <c r="AS257" s="29">
        <v>0</v>
      </c>
      <c r="AT257" s="29">
        <v>0</v>
      </c>
      <c r="AU257" s="29">
        <v>0</v>
      </c>
      <c r="AV257" s="29">
        <v>163711.20000000001</v>
      </c>
      <c r="AW257" s="29">
        <v>0</v>
      </c>
      <c r="AX257" s="29">
        <v>0</v>
      </c>
      <c r="AY257" s="29">
        <v>2083430.6</v>
      </c>
      <c r="AZ257" s="29">
        <v>69966</v>
      </c>
      <c r="BA257" s="29">
        <v>0</v>
      </c>
      <c r="BB257" s="29">
        <v>0</v>
      </c>
      <c r="BC257" s="29">
        <v>0</v>
      </c>
      <c r="BD257" s="29">
        <v>0</v>
      </c>
      <c r="BE257" s="29">
        <v>0</v>
      </c>
      <c r="BF257" s="29">
        <v>0</v>
      </c>
      <c r="BG257" s="29">
        <v>0</v>
      </c>
      <c r="BH257" s="29">
        <v>0</v>
      </c>
      <c r="BI257" s="29">
        <v>2404908.2000000002</v>
      </c>
      <c r="BJ257" s="29">
        <v>837000</v>
      </c>
      <c r="BK257" s="29">
        <v>-1567908.2</v>
      </c>
      <c r="BL257" s="29">
        <v>-187.32</v>
      </c>
      <c r="BM257" s="44">
        <f t="shared" si="3"/>
        <v>0</v>
      </c>
    </row>
    <row r="258" spans="1:65" ht="15" thickBot="1" x14ac:dyDescent="0.35">
      <c r="A258" s="28" t="s">
        <v>35</v>
      </c>
      <c r="B258" s="29">
        <v>0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95584.9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0</v>
      </c>
      <c r="S258" s="29">
        <v>0</v>
      </c>
      <c r="T258" s="29">
        <v>0</v>
      </c>
      <c r="U258" s="29">
        <v>162388.4</v>
      </c>
      <c r="V258" s="29">
        <v>0</v>
      </c>
      <c r="W258" s="29">
        <v>0</v>
      </c>
      <c r="X258" s="29">
        <v>0</v>
      </c>
      <c r="Y258" s="29">
        <v>0</v>
      </c>
      <c r="Z258" s="29">
        <v>0</v>
      </c>
      <c r="AA258" s="29">
        <v>0</v>
      </c>
      <c r="AB258" s="29">
        <v>257973.2</v>
      </c>
      <c r="AC258" s="29">
        <v>469000</v>
      </c>
      <c r="AD258" s="29">
        <v>211026.8</v>
      </c>
      <c r="AE258" s="29">
        <v>45</v>
      </c>
      <c r="AF258" s="22">
        <f t="shared" si="2"/>
        <v>1</v>
      </c>
      <c r="AH258" s="28" t="s">
        <v>35</v>
      </c>
      <c r="AI258" s="29">
        <v>0</v>
      </c>
      <c r="AJ258" s="29">
        <v>0</v>
      </c>
      <c r="AK258" s="29">
        <v>307758.7</v>
      </c>
      <c r="AL258" s="29">
        <v>0</v>
      </c>
      <c r="AM258" s="29">
        <v>0</v>
      </c>
      <c r="AN258" s="29">
        <v>0</v>
      </c>
      <c r="AO258" s="29">
        <v>0</v>
      </c>
      <c r="AP258" s="29">
        <v>0</v>
      </c>
      <c r="AQ258" s="29">
        <v>0</v>
      </c>
      <c r="AR258" s="29">
        <v>0</v>
      </c>
      <c r="AS258" s="29">
        <v>0</v>
      </c>
      <c r="AT258" s="29">
        <v>0</v>
      </c>
      <c r="AU258" s="29">
        <v>0</v>
      </c>
      <c r="AV258" s="29">
        <v>0</v>
      </c>
      <c r="AW258" s="29">
        <v>0</v>
      </c>
      <c r="AX258" s="29">
        <v>0</v>
      </c>
      <c r="AY258" s="29">
        <v>2083430.6</v>
      </c>
      <c r="AZ258" s="29">
        <v>0</v>
      </c>
      <c r="BA258" s="29">
        <v>0</v>
      </c>
      <c r="BB258" s="29">
        <v>481530.4</v>
      </c>
      <c r="BC258" s="29">
        <v>0</v>
      </c>
      <c r="BD258" s="29">
        <v>0</v>
      </c>
      <c r="BE258" s="29">
        <v>92830.6</v>
      </c>
      <c r="BF258" s="29">
        <v>0</v>
      </c>
      <c r="BG258" s="29">
        <v>0</v>
      </c>
      <c r="BH258" s="29">
        <v>0</v>
      </c>
      <c r="BI258" s="29">
        <v>2965550.4</v>
      </c>
      <c r="BJ258" s="29">
        <v>469000</v>
      </c>
      <c r="BK258" s="29">
        <v>-2496550.4</v>
      </c>
      <c r="BL258" s="29">
        <v>-532.30999999999995</v>
      </c>
      <c r="BM258" s="44">
        <f t="shared" si="3"/>
        <v>1</v>
      </c>
    </row>
    <row r="259" spans="1:65" ht="15" thickBot="1" x14ac:dyDescent="0.35">
      <c r="A259" s="28" t="s">
        <v>36</v>
      </c>
      <c r="B259" s="29">
        <v>0</v>
      </c>
      <c r="C259" s="29">
        <v>0</v>
      </c>
      <c r="D259" s="29">
        <v>2712280.5</v>
      </c>
      <c r="E259" s="29">
        <v>0</v>
      </c>
      <c r="F259" s="29">
        <v>0</v>
      </c>
      <c r="G259" s="29">
        <v>0</v>
      </c>
      <c r="H259" s="29">
        <v>0</v>
      </c>
      <c r="I259" s="29">
        <v>95584.9</v>
      </c>
      <c r="J259" s="29">
        <v>47166.7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  <c r="T259" s="29">
        <v>0</v>
      </c>
      <c r="U259" s="29">
        <v>0</v>
      </c>
      <c r="V259" s="29">
        <v>0</v>
      </c>
      <c r="W259" s="29">
        <v>0</v>
      </c>
      <c r="X259" s="29">
        <v>0</v>
      </c>
      <c r="Y259" s="29">
        <v>0</v>
      </c>
      <c r="Z259" s="29">
        <v>0</v>
      </c>
      <c r="AA259" s="29">
        <v>545353.5</v>
      </c>
      <c r="AB259" s="29">
        <v>3400385.5</v>
      </c>
      <c r="AC259" s="29">
        <v>867000</v>
      </c>
      <c r="AD259" s="29">
        <v>-2533385.5</v>
      </c>
      <c r="AE259" s="29">
        <v>-292.2</v>
      </c>
      <c r="AF259" s="22">
        <f t="shared" si="2"/>
        <v>0</v>
      </c>
      <c r="AH259" s="28" t="s">
        <v>36</v>
      </c>
      <c r="AI259" s="29">
        <v>0</v>
      </c>
      <c r="AJ259" s="29">
        <v>0</v>
      </c>
      <c r="AK259" s="29">
        <v>0</v>
      </c>
      <c r="AL259" s="29">
        <v>0</v>
      </c>
      <c r="AM259" s="29">
        <v>0</v>
      </c>
      <c r="AN259" s="29">
        <v>0</v>
      </c>
      <c r="AO259" s="29">
        <v>0</v>
      </c>
      <c r="AP259" s="29">
        <v>0</v>
      </c>
      <c r="AQ259" s="29">
        <v>0</v>
      </c>
      <c r="AR259" s="29">
        <v>0</v>
      </c>
      <c r="AS259" s="29">
        <v>0</v>
      </c>
      <c r="AT259" s="29">
        <v>0</v>
      </c>
      <c r="AU259" s="29">
        <v>0</v>
      </c>
      <c r="AV259" s="29">
        <v>0</v>
      </c>
      <c r="AW259" s="29">
        <v>0</v>
      </c>
      <c r="AX259" s="29">
        <v>0</v>
      </c>
      <c r="AY259" s="29">
        <v>400589.4</v>
      </c>
      <c r="AZ259" s="29">
        <v>0</v>
      </c>
      <c r="BA259" s="29">
        <v>0</v>
      </c>
      <c r="BB259" s="29">
        <v>663533.30000000005</v>
      </c>
      <c r="BC259" s="29">
        <v>0</v>
      </c>
      <c r="BD259" s="29">
        <v>0</v>
      </c>
      <c r="BE259" s="29">
        <v>0</v>
      </c>
      <c r="BF259" s="29">
        <v>0</v>
      </c>
      <c r="BG259" s="29">
        <v>0</v>
      </c>
      <c r="BH259" s="29">
        <v>0</v>
      </c>
      <c r="BI259" s="29">
        <v>1064122.7</v>
      </c>
      <c r="BJ259" s="29">
        <v>867000</v>
      </c>
      <c r="BK259" s="29">
        <v>-197122.7</v>
      </c>
      <c r="BL259" s="29">
        <v>-22.74</v>
      </c>
      <c r="BM259" s="44">
        <f t="shared" si="3"/>
        <v>0</v>
      </c>
    </row>
    <row r="260" spans="1:65" ht="15" thickBot="1" x14ac:dyDescent="0.35">
      <c r="A260" s="28" t="s">
        <v>37</v>
      </c>
      <c r="B260" s="29">
        <v>0</v>
      </c>
      <c r="C260" s="29">
        <v>0</v>
      </c>
      <c r="D260" s="29">
        <v>441201.6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188330.1</v>
      </c>
      <c r="V260" s="29">
        <v>0</v>
      </c>
      <c r="W260" s="29">
        <v>0</v>
      </c>
      <c r="X260" s="29">
        <v>0</v>
      </c>
      <c r="Y260" s="29">
        <v>0</v>
      </c>
      <c r="Z260" s="29">
        <v>0</v>
      </c>
      <c r="AA260" s="29">
        <v>93370.9</v>
      </c>
      <c r="AB260" s="29">
        <v>722902.6</v>
      </c>
      <c r="AC260" s="29">
        <v>751000</v>
      </c>
      <c r="AD260" s="29">
        <v>28097.4</v>
      </c>
      <c r="AE260" s="29">
        <v>3.74</v>
      </c>
      <c r="AF260" s="22">
        <f t="shared" si="2"/>
        <v>1</v>
      </c>
      <c r="AH260" s="28" t="s">
        <v>37</v>
      </c>
      <c r="AI260" s="29">
        <v>87800.4</v>
      </c>
      <c r="AJ260" s="29">
        <v>0</v>
      </c>
      <c r="AK260" s="29">
        <v>0</v>
      </c>
      <c r="AL260" s="29">
        <v>0</v>
      </c>
      <c r="AM260" s="29">
        <v>0</v>
      </c>
      <c r="AN260" s="29">
        <v>0</v>
      </c>
      <c r="AO260" s="29">
        <v>0</v>
      </c>
      <c r="AP260" s="29">
        <v>0</v>
      </c>
      <c r="AQ260" s="29">
        <v>0</v>
      </c>
      <c r="AR260" s="29">
        <v>0</v>
      </c>
      <c r="AS260" s="29">
        <v>0</v>
      </c>
      <c r="AT260" s="29">
        <v>0</v>
      </c>
      <c r="AU260" s="29">
        <v>0</v>
      </c>
      <c r="AV260" s="29">
        <v>10517.8</v>
      </c>
      <c r="AW260" s="29">
        <v>0</v>
      </c>
      <c r="AX260" s="29">
        <v>0</v>
      </c>
      <c r="AY260" s="29">
        <v>2083430.6</v>
      </c>
      <c r="AZ260" s="29">
        <v>30638.7</v>
      </c>
      <c r="BA260" s="29">
        <v>0</v>
      </c>
      <c r="BB260" s="29">
        <v>481530.4</v>
      </c>
      <c r="BC260" s="29">
        <v>0</v>
      </c>
      <c r="BD260" s="29">
        <v>0</v>
      </c>
      <c r="BE260" s="29">
        <v>0</v>
      </c>
      <c r="BF260" s="29">
        <v>0</v>
      </c>
      <c r="BG260" s="29">
        <v>0</v>
      </c>
      <c r="BH260" s="29">
        <v>0</v>
      </c>
      <c r="BI260" s="29">
        <v>2693917.9</v>
      </c>
      <c r="BJ260" s="29">
        <v>751000</v>
      </c>
      <c r="BK260" s="29">
        <v>-1942917.9</v>
      </c>
      <c r="BL260" s="29">
        <v>-258.70999999999998</v>
      </c>
      <c r="BM260" s="44">
        <f t="shared" si="3"/>
        <v>1</v>
      </c>
    </row>
    <row r="261" spans="1:65" ht="15" thickBot="1" x14ac:dyDescent="0.35">
      <c r="A261" s="28" t="s">
        <v>38</v>
      </c>
      <c r="B261" s="29">
        <v>149730.4</v>
      </c>
      <c r="C261" s="29">
        <v>0</v>
      </c>
      <c r="D261" s="29">
        <v>0</v>
      </c>
      <c r="E261" s="29">
        <v>0</v>
      </c>
      <c r="F261" s="29">
        <v>0</v>
      </c>
      <c r="G261" s="29">
        <v>0</v>
      </c>
      <c r="H261" s="29">
        <v>0</v>
      </c>
      <c r="I261" s="29">
        <v>2283496.2000000002</v>
      </c>
      <c r="J261" s="29">
        <v>47166.7</v>
      </c>
      <c r="K261" s="29">
        <v>0</v>
      </c>
      <c r="L261" s="29">
        <v>0</v>
      </c>
      <c r="M261" s="29">
        <v>0</v>
      </c>
      <c r="N261" s="29">
        <v>0</v>
      </c>
      <c r="O261" s="29">
        <v>0</v>
      </c>
      <c r="P261" s="29">
        <v>0</v>
      </c>
      <c r="Q261" s="29">
        <v>107424.7</v>
      </c>
      <c r="R261" s="29">
        <v>0</v>
      </c>
      <c r="S261" s="29">
        <v>0</v>
      </c>
      <c r="T261" s="29">
        <v>53904.9</v>
      </c>
      <c r="U261" s="29">
        <v>0</v>
      </c>
      <c r="V261" s="29">
        <v>0</v>
      </c>
      <c r="W261" s="29">
        <v>320060.09999999998</v>
      </c>
      <c r="X261" s="29">
        <v>0</v>
      </c>
      <c r="Y261" s="29">
        <v>0</v>
      </c>
      <c r="Z261" s="29">
        <v>0</v>
      </c>
      <c r="AA261" s="29">
        <v>0</v>
      </c>
      <c r="AB261" s="29">
        <v>2961782.9</v>
      </c>
      <c r="AC261" s="29">
        <v>1095000</v>
      </c>
      <c r="AD261" s="29">
        <v>-1866782.9</v>
      </c>
      <c r="AE261" s="29">
        <v>-170.48</v>
      </c>
      <c r="AF261" s="22">
        <f t="shared" si="2"/>
        <v>0</v>
      </c>
      <c r="AH261" s="28" t="s">
        <v>38</v>
      </c>
      <c r="AI261" s="29">
        <v>0</v>
      </c>
      <c r="AJ261" s="29">
        <v>0</v>
      </c>
      <c r="AK261" s="29">
        <v>307758.7</v>
      </c>
      <c r="AL261" s="29">
        <v>0</v>
      </c>
      <c r="AM261" s="29">
        <v>0</v>
      </c>
      <c r="AN261" s="29">
        <v>0</v>
      </c>
      <c r="AO261" s="29">
        <v>0</v>
      </c>
      <c r="AP261" s="29">
        <v>0</v>
      </c>
      <c r="AQ261" s="29">
        <v>0</v>
      </c>
      <c r="AR261" s="29">
        <v>0</v>
      </c>
      <c r="AS261" s="29">
        <v>0</v>
      </c>
      <c r="AT261" s="29">
        <v>0</v>
      </c>
      <c r="AU261" s="29">
        <v>0</v>
      </c>
      <c r="AV261" s="29">
        <v>10517.8</v>
      </c>
      <c r="AW261" s="29">
        <v>0</v>
      </c>
      <c r="AX261" s="29">
        <v>0</v>
      </c>
      <c r="AY261" s="29">
        <v>176058.1</v>
      </c>
      <c r="AZ261" s="29">
        <v>30638.7</v>
      </c>
      <c r="BA261" s="29">
        <v>0</v>
      </c>
      <c r="BB261" s="29">
        <v>765052.6</v>
      </c>
      <c r="BC261" s="29">
        <v>0</v>
      </c>
      <c r="BD261" s="29">
        <v>0</v>
      </c>
      <c r="BE261" s="29">
        <v>0</v>
      </c>
      <c r="BF261" s="29">
        <v>0</v>
      </c>
      <c r="BG261" s="29">
        <v>0</v>
      </c>
      <c r="BH261" s="29">
        <v>0</v>
      </c>
      <c r="BI261" s="29">
        <v>1290025.8</v>
      </c>
      <c r="BJ261" s="29">
        <v>1095000</v>
      </c>
      <c r="BK261" s="29">
        <v>-195025.8</v>
      </c>
      <c r="BL261" s="29">
        <v>-17.809999999999999</v>
      </c>
      <c r="BM261" s="44">
        <f t="shared" si="3"/>
        <v>0</v>
      </c>
    </row>
    <row r="262" spans="1:65" ht="15" thickBot="1" x14ac:dyDescent="0.35">
      <c r="A262" s="28" t="s">
        <v>39</v>
      </c>
      <c r="B262" s="29">
        <v>0</v>
      </c>
      <c r="C262" s="29">
        <v>0</v>
      </c>
      <c r="D262" s="29">
        <v>0</v>
      </c>
      <c r="E262" s="29">
        <v>0</v>
      </c>
      <c r="F262" s="29">
        <v>0</v>
      </c>
      <c r="G262" s="29">
        <v>0</v>
      </c>
      <c r="H262" s="29">
        <v>0</v>
      </c>
      <c r="I262" s="29">
        <v>254363.5</v>
      </c>
      <c r="J262" s="29">
        <v>47166.7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>
        <v>0</v>
      </c>
      <c r="Q262" s="29">
        <v>107424.7</v>
      </c>
      <c r="R262" s="29">
        <v>0</v>
      </c>
      <c r="S262" s="29">
        <v>0</v>
      </c>
      <c r="T262" s="29">
        <v>0</v>
      </c>
      <c r="U262" s="29">
        <v>285070</v>
      </c>
      <c r="V262" s="29">
        <v>0</v>
      </c>
      <c r="W262" s="29">
        <v>0</v>
      </c>
      <c r="X262" s="29">
        <v>0</v>
      </c>
      <c r="Y262" s="29">
        <v>0</v>
      </c>
      <c r="Z262" s="29">
        <v>0</v>
      </c>
      <c r="AA262" s="29">
        <v>0</v>
      </c>
      <c r="AB262" s="29">
        <v>694025</v>
      </c>
      <c r="AC262" s="29">
        <v>645000</v>
      </c>
      <c r="AD262" s="29">
        <v>-49025</v>
      </c>
      <c r="AE262" s="29">
        <v>-7.6</v>
      </c>
      <c r="AF262" s="22">
        <f t="shared" si="2"/>
        <v>0</v>
      </c>
      <c r="AH262" s="28" t="s">
        <v>39</v>
      </c>
      <c r="AI262" s="29">
        <v>0</v>
      </c>
      <c r="AJ262" s="29">
        <v>0</v>
      </c>
      <c r="AK262" s="29">
        <v>307758.7</v>
      </c>
      <c r="AL262" s="29">
        <v>0</v>
      </c>
      <c r="AM262" s="29">
        <v>0</v>
      </c>
      <c r="AN262" s="29">
        <v>0</v>
      </c>
      <c r="AO262" s="29">
        <v>0</v>
      </c>
      <c r="AP262" s="29">
        <v>0</v>
      </c>
      <c r="AQ262" s="29">
        <v>0</v>
      </c>
      <c r="AR262" s="29">
        <v>0</v>
      </c>
      <c r="AS262" s="29">
        <v>0</v>
      </c>
      <c r="AT262" s="29">
        <v>0</v>
      </c>
      <c r="AU262" s="29">
        <v>0</v>
      </c>
      <c r="AV262" s="29">
        <v>163711.20000000001</v>
      </c>
      <c r="AW262" s="29">
        <v>0</v>
      </c>
      <c r="AX262" s="29">
        <v>0</v>
      </c>
      <c r="AY262" s="29">
        <v>400589.4</v>
      </c>
      <c r="AZ262" s="29">
        <v>69966</v>
      </c>
      <c r="BA262" s="29">
        <v>0</v>
      </c>
      <c r="BB262" s="29">
        <v>0</v>
      </c>
      <c r="BC262" s="29">
        <v>0</v>
      </c>
      <c r="BD262" s="29">
        <v>0</v>
      </c>
      <c r="BE262" s="29">
        <v>0</v>
      </c>
      <c r="BF262" s="29">
        <v>0</v>
      </c>
      <c r="BG262" s="29">
        <v>0</v>
      </c>
      <c r="BH262" s="29">
        <v>0</v>
      </c>
      <c r="BI262" s="29">
        <v>942025.3</v>
      </c>
      <c r="BJ262" s="29">
        <v>645000</v>
      </c>
      <c r="BK262" s="29">
        <v>-297025.3</v>
      </c>
      <c r="BL262" s="29">
        <v>-46.05</v>
      </c>
      <c r="BM262" s="44">
        <f t="shared" si="3"/>
        <v>0</v>
      </c>
    </row>
    <row r="263" spans="1:65" ht="15" thickBot="1" x14ac:dyDescent="0.35">
      <c r="A263" s="28" t="s">
        <v>40</v>
      </c>
      <c r="B263" s="29">
        <v>149730.4</v>
      </c>
      <c r="C263" s="29">
        <v>0</v>
      </c>
      <c r="D263" s="29">
        <v>445533.2</v>
      </c>
      <c r="E263" s="29">
        <v>0</v>
      </c>
      <c r="F263" s="29">
        <v>0</v>
      </c>
      <c r="G263" s="29">
        <v>0</v>
      </c>
      <c r="H263" s="29">
        <v>0</v>
      </c>
      <c r="I263" s="29">
        <v>151848</v>
      </c>
      <c r="J263" s="29">
        <v>47166.7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326557.5</v>
      </c>
      <c r="Q263" s="29">
        <v>75659.3</v>
      </c>
      <c r="R263" s="29">
        <v>0</v>
      </c>
      <c r="S263" s="29">
        <v>0</v>
      </c>
      <c r="T263" s="29">
        <v>53904.9</v>
      </c>
      <c r="U263" s="29">
        <v>0</v>
      </c>
      <c r="V263" s="29">
        <v>0</v>
      </c>
      <c r="W263" s="29">
        <v>0</v>
      </c>
      <c r="X263" s="29">
        <v>0</v>
      </c>
      <c r="Y263" s="29">
        <v>0</v>
      </c>
      <c r="Z263" s="29">
        <v>0</v>
      </c>
      <c r="AA263" s="29">
        <v>0</v>
      </c>
      <c r="AB263" s="29">
        <v>1250400.1000000001</v>
      </c>
      <c r="AC263" s="29">
        <v>1538000</v>
      </c>
      <c r="AD263" s="29">
        <v>287599.90000000002</v>
      </c>
      <c r="AE263" s="29">
        <v>18.7</v>
      </c>
      <c r="AF263" s="22">
        <f t="shared" si="2"/>
        <v>1</v>
      </c>
      <c r="AH263" s="28" t="s">
        <v>40</v>
      </c>
      <c r="AI263" s="29">
        <v>0</v>
      </c>
      <c r="AJ263" s="29">
        <v>0</v>
      </c>
      <c r="AK263" s="29">
        <v>0</v>
      </c>
      <c r="AL263" s="29">
        <v>0</v>
      </c>
      <c r="AM263" s="29">
        <v>0</v>
      </c>
      <c r="AN263" s="29">
        <v>0</v>
      </c>
      <c r="AO263" s="29">
        <v>0</v>
      </c>
      <c r="AP263" s="29">
        <v>0</v>
      </c>
      <c r="AQ263" s="29">
        <v>0</v>
      </c>
      <c r="AR263" s="29">
        <v>0</v>
      </c>
      <c r="AS263" s="29">
        <v>0</v>
      </c>
      <c r="AT263" s="29">
        <v>0</v>
      </c>
      <c r="AU263" s="29">
        <v>0</v>
      </c>
      <c r="AV263" s="29">
        <v>163711.20000000001</v>
      </c>
      <c r="AW263" s="29">
        <v>0</v>
      </c>
      <c r="AX263" s="29">
        <v>0</v>
      </c>
      <c r="AY263" s="29">
        <v>400589.4</v>
      </c>
      <c r="AZ263" s="29">
        <v>69966</v>
      </c>
      <c r="BA263" s="29">
        <v>0</v>
      </c>
      <c r="BB263" s="29">
        <v>765052.6</v>
      </c>
      <c r="BC263" s="29">
        <v>0</v>
      </c>
      <c r="BD263" s="29">
        <v>0</v>
      </c>
      <c r="BE263" s="29">
        <v>162339.29999999999</v>
      </c>
      <c r="BF263" s="29">
        <v>0</v>
      </c>
      <c r="BG263" s="29">
        <v>0</v>
      </c>
      <c r="BH263" s="29">
        <v>55332.6</v>
      </c>
      <c r="BI263" s="29">
        <v>1616990.9</v>
      </c>
      <c r="BJ263" s="29">
        <v>1538000</v>
      </c>
      <c r="BK263" s="29">
        <v>-78990.899999999994</v>
      </c>
      <c r="BL263" s="29">
        <v>-5.14</v>
      </c>
      <c r="BM263" s="44">
        <f t="shared" si="3"/>
        <v>1</v>
      </c>
    </row>
    <row r="264" spans="1:65" ht="15" thickBot="1" x14ac:dyDescent="0.35">
      <c r="A264" s="28" t="s">
        <v>41</v>
      </c>
      <c r="B264" s="29">
        <v>149730.4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29">
        <v>652008.1</v>
      </c>
      <c r="J264" s="29">
        <v>47166.7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107424.7</v>
      </c>
      <c r="R264" s="29">
        <v>0</v>
      </c>
      <c r="S264" s="29">
        <v>0</v>
      </c>
      <c r="T264" s="29">
        <v>53904.9</v>
      </c>
      <c r="U264" s="29">
        <v>1443.9</v>
      </c>
      <c r="V264" s="29">
        <v>0</v>
      </c>
      <c r="W264" s="29">
        <v>0</v>
      </c>
      <c r="X264" s="29">
        <v>0</v>
      </c>
      <c r="Y264" s="29">
        <v>0</v>
      </c>
      <c r="Z264" s="29">
        <v>0</v>
      </c>
      <c r="AA264" s="29">
        <v>0</v>
      </c>
      <c r="AB264" s="29">
        <v>1011678.6</v>
      </c>
      <c r="AC264" s="29">
        <v>1051000</v>
      </c>
      <c r="AD264" s="29">
        <v>39321.4</v>
      </c>
      <c r="AE264" s="29">
        <v>3.74</v>
      </c>
      <c r="AF264" s="22">
        <f t="shared" si="2"/>
        <v>1</v>
      </c>
      <c r="AH264" s="28" t="s">
        <v>41</v>
      </c>
      <c r="AI264" s="29">
        <v>0</v>
      </c>
      <c r="AJ264" s="29">
        <v>0</v>
      </c>
      <c r="AK264" s="29">
        <v>307758.7</v>
      </c>
      <c r="AL264" s="29">
        <v>0</v>
      </c>
      <c r="AM264" s="29">
        <v>0</v>
      </c>
      <c r="AN264" s="29">
        <v>0</v>
      </c>
      <c r="AO264" s="29">
        <v>0</v>
      </c>
      <c r="AP264" s="29">
        <v>0</v>
      </c>
      <c r="AQ264" s="29">
        <v>0</v>
      </c>
      <c r="AR264" s="29">
        <v>0</v>
      </c>
      <c r="AS264" s="29">
        <v>0</v>
      </c>
      <c r="AT264" s="29">
        <v>0</v>
      </c>
      <c r="AU264" s="29">
        <v>0</v>
      </c>
      <c r="AV264" s="29">
        <v>163711.20000000001</v>
      </c>
      <c r="AW264" s="29">
        <v>0</v>
      </c>
      <c r="AX264" s="29">
        <v>0</v>
      </c>
      <c r="AY264" s="29">
        <v>400589.4</v>
      </c>
      <c r="AZ264" s="29">
        <v>69966</v>
      </c>
      <c r="BA264" s="29">
        <v>0</v>
      </c>
      <c r="BB264" s="29">
        <v>663533.30000000005</v>
      </c>
      <c r="BC264" s="29">
        <v>0</v>
      </c>
      <c r="BD264" s="29">
        <v>0</v>
      </c>
      <c r="BE264" s="29">
        <v>0</v>
      </c>
      <c r="BF264" s="29">
        <v>0</v>
      </c>
      <c r="BG264" s="29">
        <v>0</v>
      </c>
      <c r="BH264" s="29">
        <v>0</v>
      </c>
      <c r="BI264" s="29">
        <v>1605558.6</v>
      </c>
      <c r="BJ264" s="29">
        <v>1051000</v>
      </c>
      <c r="BK264" s="29">
        <v>-554558.6</v>
      </c>
      <c r="BL264" s="29">
        <v>-52.76</v>
      </c>
      <c r="BM264" s="44">
        <f t="shared" si="3"/>
        <v>1</v>
      </c>
    </row>
    <row r="265" spans="1:65" ht="15" thickBot="1" x14ac:dyDescent="0.35">
      <c r="A265" s="28" t="s">
        <v>42</v>
      </c>
      <c r="B265" s="29">
        <v>0</v>
      </c>
      <c r="C265" s="29">
        <v>0</v>
      </c>
      <c r="D265" s="29">
        <v>373916.8</v>
      </c>
      <c r="E265" s="29">
        <v>0</v>
      </c>
      <c r="F265" s="29">
        <v>0</v>
      </c>
      <c r="G265" s="29">
        <v>0</v>
      </c>
      <c r="H265" s="29">
        <v>0</v>
      </c>
      <c r="I265" s="29">
        <v>151848</v>
      </c>
      <c r="J265" s="29">
        <v>47166.7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148719.6</v>
      </c>
      <c r="Q265" s="29">
        <v>107424.7</v>
      </c>
      <c r="R265" s="29">
        <v>0</v>
      </c>
      <c r="S265" s="29">
        <v>0</v>
      </c>
      <c r="T265" s="29">
        <v>0</v>
      </c>
      <c r="U265" s="29">
        <v>162388.4</v>
      </c>
      <c r="V265" s="29">
        <v>0</v>
      </c>
      <c r="W265" s="29">
        <v>0</v>
      </c>
      <c r="X265" s="29">
        <v>0</v>
      </c>
      <c r="Y265" s="29">
        <v>0</v>
      </c>
      <c r="Z265" s="29">
        <v>0</v>
      </c>
      <c r="AA265" s="29">
        <v>0</v>
      </c>
      <c r="AB265" s="29">
        <v>991464.3</v>
      </c>
      <c r="AC265" s="29">
        <v>1030000</v>
      </c>
      <c r="AD265" s="29">
        <v>38535.699999999997</v>
      </c>
      <c r="AE265" s="29">
        <v>3.74</v>
      </c>
      <c r="AF265" s="22">
        <f t="shared" si="2"/>
        <v>1</v>
      </c>
      <c r="AH265" s="28" t="s">
        <v>42</v>
      </c>
      <c r="AI265" s="29">
        <v>0</v>
      </c>
      <c r="AJ265" s="29">
        <v>0</v>
      </c>
      <c r="AK265" s="29">
        <v>307758.7</v>
      </c>
      <c r="AL265" s="29">
        <v>0</v>
      </c>
      <c r="AM265" s="29">
        <v>0</v>
      </c>
      <c r="AN265" s="29">
        <v>0</v>
      </c>
      <c r="AO265" s="29">
        <v>0</v>
      </c>
      <c r="AP265" s="29">
        <v>0</v>
      </c>
      <c r="AQ265" s="29">
        <v>0</v>
      </c>
      <c r="AR265" s="29">
        <v>0</v>
      </c>
      <c r="AS265" s="29">
        <v>0</v>
      </c>
      <c r="AT265" s="29">
        <v>0</v>
      </c>
      <c r="AU265" s="29">
        <v>0</v>
      </c>
      <c r="AV265" s="29">
        <v>10517.8</v>
      </c>
      <c r="AW265" s="29">
        <v>0</v>
      </c>
      <c r="AX265" s="29">
        <v>0</v>
      </c>
      <c r="AY265" s="29">
        <v>400589.4</v>
      </c>
      <c r="AZ265" s="29">
        <v>30638.7</v>
      </c>
      <c r="BA265" s="29">
        <v>0</v>
      </c>
      <c r="BB265" s="29">
        <v>481530.4</v>
      </c>
      <c r="BC265" s="29">
        <v>0</v>
      </c>
      <c r="BD265" s="29">
        <v>0</v>
      </c>
      <c r="BE265" s="29">
        <v>0</v>
      </c>
      <c r="BF265" s="29">
        <v>0</v>
      </c>
      <c r="BG265" s="29">
        <v>0</v>
      </c>
      <c r="BH265" s="29">
        <v>0</v>
      </c>
      <c r="BI265" s="29">
        <v>1231034.8999999999</v>
      </c>
      <c r="BJ265" s="29">
        <v>1030000</v>
      </c>
      <c r="BK265" s="29">
        <v>-201034.9</v>
      </c>
      <c r="BL265" s="29">
        <v>-19.52</v>
      </c>
      <c r="BM265" s="44">
        <f t="shared" si="3"/>
        <v>1</v>
      </c>
    </row>
    <row r="266" spans="1:65" ht="15" thickBot="1" x14ac:dyDescent="0.35">
      <c r="A266" s="28" t="s">
        <v>43</v>
      </c>
      <c r="B266" s="29">
        <v>0</v>
      </c>
      <c r="C266" s="29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0</v>
      </c>
      <c r="I266" s="29">
        <v>151848</v>
      </c>
      <c r="J266" s="29">
        <v>47166.7</v>
      </c>
      <c r="K266" s="29">
        <v>0</v>
      </c>
      <c r="L266" s="29">
        <v>0</v>
      </c>
      <c r="M266" s="29">
        <v>0</v>
      </c>
      <c r="N266" s="29">
        <v>0</v>
      </c>
      <c r="O266" s="29">
        <v>0</v>
      </c>
      <c r="P266" s="29">
        <v>326557.5</v>
      </c>
      <c r="Q266" s="29">
        <v>0</v>
      </c>
      <c r="R266" s="29">
        <v>0</v>
      </c>
      <c r="S266" s="29">
        <v>0</v>
      </c>
      <c r="T266" s="29">
        <v>0</v>
      </c>
      <c r="U266" s="29">
        <v>0</v>
      </c>
      <c r="V266" s="29">
        <v>0</v>
      </c>
      <c r="W266" s="29">
        <v>0</v>
      </c>
      <c r="X266" s="29">
        <v>0</v>
      </c>
      <c r="Y266" s="29">
        <v>0</v>
      </c>
      <c r="Z266" s="29">
        <v>0</v>
      </c>
      <c r="AA266" s="29">
        <v>93370.9</v>
      </c>
      <c r="AB266" s="29">
        <v>618943.19999999995</v>
      </c>
      <c r="AC266" s="29">
        <v>643000</v>
      </c>
      <c r="AD266" s="29">
        <v>24056.799999999999</v>
      </c>
      <c r="AE266" s="29">
        <v>3.74</v>
      </c>
      <c r="AF266" s="22">
        <f t="shared" si="2"/>
        <v>1</v>
      </c>
      <c r="AH266" s="28" t="s">
        <v>43</v>
      </c>
      <c r="AI266" s="29">
        <v>0</v>
      </c>
      <c r="AJ266" s="29">
        <v>0</v>
      </c>
      <c r="AK266" s="29">
        <v>307758.7</v>
      </c>
      <c r="AL266" s="29">
        <v>0</v>
      </c>
      <c r="AM266" s="29">
        <v>0</v>
      </c>
      <c r="AN266" s="29">
        <v>0</v>
      </c>
      <c r="AO266" s="29">
        <v>0</v>
      </c>
      <c r="AP266" s="29">
        <v>0</v>
      </c>
      <c r="AQ266" s="29">
        <v>0</v>
      </c>
      <c r="AR266" s="29">
        <v>0</v>
      </c>
      <c r="AS266" s="29">
        <v>0</v>
      </c>
      <c r="AT266" s="29">
        <v>0</v>
      </c>
      <c r="AU266" s="29">
        <v>0</v>
      </c>
      <c r="AV266" s="29">
        <v>163711.20000000001</v>
      </c>
      <c r="AW266" s="29">
        <v>0</v>
      </c>
      <c r="AX266" s="29">
        <v>0</v>
      </c>
      <c r="AY266" s="29">
        <v>0</v>
      </c>
      <c r="AZ266" s="29">
        <v>0</v>
      </c>
      <c r="BA266" s="29">
        <v>0</v>
      </c>
      <c r="BB266" s="29">
        <v>1128601.1000000001</v>
      </c>
      <c r="BC266" s="29">
        <v>0</v>
      </c>
      <c r="BD266" s="29">
        <v>0</v>
      </c>
      <c r="BE266" s="29">
        <v>0</v>
      </c>
      <c r="BF266" s="29">
        <v>0</v>
      </c>
      <c r="BG266" s="29">
        <v>0</v>
      </c>
      <c r="BH266" s="29">
        <v>0</v>
      </c>
      <c r="BI266" s="29">
        <v>1600071.1</v>
      </c>
      <c r="BJ266" s="29">
        <v>643000</v>
      </c>
      <c r="BK266" s="29">
        <v>-957071.1</v>
      </c>
      <c r="BL266" s="29">
        <v>-148.84</v>
      </c>
      <c r="BM266" s="44">
        <f t="shared" si="3"/>
        <v>1</v>
      </c>
    </row>
    <row r="267" spans="1:65" ht="15" thickBot="1" x14ac:dyDescent="0.35">
      <c r="A267" s="28" t="s">
        <v>44</v>
      </c>
      <c r="B267" s="29">
        <v>0</v>
      </c>
      <c r="C267" s="29">
        <v>0</v>
      </c>
      <c r="D267" s="29">
        <v>0</v>
      </c>
      <c r="E267" s="29">
        <v>0</v>
      </c>
      <c r="F267" s="29">
        <v>0</v>
      </c>
      <c r="G267" s="29">
        <v>0</v>
      </c>
      <c r="H267" s="29">
        <v>0</v>
      </c>
      <c r="I267" s="29">
        <v>0</v>
      </c>
      <c r="J267" s="29">
        <v>47166.7</v>
      </c>
      <c r="K267" s="29">
        <v>0</v>
      </c>
      <c r="L267" s="29">
        <v>0</v>
      </c>
      <c r="M267" s="29">
        <v>0</v>
      </c>
      <c r="N267" s="29">
        <v>0</v>
      </c>
      <c r="O267" s="29">
        <v>0</v>
      </c>
      <c r="P267" s="29">
        <v>339071.2</v>
      </c>
      <c r="Q267" s="29">
        <v>107424.7</v>
      </c>
      <c r="R267" s="29">
        <v>0</v>
      </c>
      <c r="S267" s="29">
        <v>0</v>
      </c>
      <c r="T267" s="29">
        <v>0</v>
      </c>
      <c r="U267" s="29">
        <v>285070</v>
      </c>
      <c r="V267" s="29">
        <v>0</v>
      </c>
      <c r="W267" s="29">
        <v>0</v>
      </c>
      <c r="X267" s="29">
        <v>0</v>
      </c>
      <c r="Y267" s="29">
        <v>0</v>
      </c>
      <c r="Z267" s="29">
        <v>0</v>
      </c>
      <c r="AA267" s="29">
        <v>0</v>
      </c>
      <c r="AB267" s="29">
        <v>778732.6</v>
      </c>
      <c r="AC267" s="29">
        <v>809000</v>
      </c>
      <c r="AD267" s="29">
        <v>30267.4</v>
      </c>
      <c r="AE267" s="29">
        <v>3.74</v>
      </c>
      <c r="AF267" s="22">
        <f t="shared" si="2"/>
        <v>0</v>
      </c>
      <c r="AH267" s="28" t="s">
        <v>44</v>
      </c>
      <c r="AI267" s="29">
        <v>0</v>
      </c>
      <c r="AJ267" s="29">
        <v>0</v>
      </c>
      <c r="AK267" s="29">
        <v>307758.7</v>
      </c>
      <c r="AL267" s="29">
        <v>0</v>
      </c>
      <c r="AM267" s="29">
        <v>0</v>
      </c>
      <c r="AN267" s="29">
        <v>0</v>
      </c>
      <c r="AO267" s="29">
        <v>0</v>
      </c>
      <c r="AP267" s="29">
        <v>140389.20000000001</v>
      </c>
      <c r="AQ267" s="29">
        <v>0</v>
      </c>
      <c r="AR267" s="29">
        <v>0</v>
      </c>
      <c r="AS267" s="29">
        <v>0</v>
      </c>
      <c r="AT267" s="29">
        <v>0</v>
      </c>
      <c r="AU267" s="29">
        <v>0</v>
      </c>
      <c r="AV267" s="29">
        <v>10517.8</v>
      </c>
      <c r="AW267" s="29">
        <v>0</v>
      </c>
      <c r="AX267" s="29">
        <v>0</v>
      </c>
      <c r="AY267" s="29">
        <v>133072.5</v>
      </c>
      <c r="AZ267" s="29">
        <v>30638.7</v>
      </c>
      <c r="BA267" s="29">
        <v>0</v>
      </c>
      <c r="BB267" s="29">
        <v>0</v>
      </c>
      <c r="BC267" s="29">
        <v>0</v>
      </c>
      <c r="BD267" s="29">
        <v>0</v>
      </c>
      <c r="BE267" s="29">
        <v>92830.6</v>
      </c>
      <c r="BF267" s="29">
        <v>0</v>
      </c>
      <c r="BG267" s="29">
        <v>0</v>
      </c>
      <c r="BH267" s="29">
        <v>55332.6</v>
      </c>
      <c r="BI267" s="29">
        <v>770540.1</v>
      </c>
      <c r="BJ267" s="29">
        <v>809000</v>
      </c>
      <c r="BK267" s="29">
        <v>38459.9</v>
      </c>
      <c r="BL267" s="29">
        <v>4.75</v>
      </c>
      <c r="BM267" s="44">
        <f t="shared" si="3"/>
        <v>0</v>
      </c>
    </row>
    <row r="268" spans="1:65" ht="15" thickBot="1" x14ac:dyDescent="0.35">
      <c r="A268" s="28" t="s">
        <v>45</v>
      </c>
      <c r="B268" s="29">
        <v>0</v>
      </c>
      <c r="C268" s="29">
        <v>0</v>
      </c>
      <c r="D268" s="29">
        <v>0</v>
      </c>
      <c r="E268" s="29">
        <v>0</v>
      </c>
      <c r="F268" s="29">
        <v>0</v>
      </c>
      <c r="G268" s="29">
        <v>0</v>
      </c>
      <c r="H268" s="29">
        <v>0</v>
      </c>
      <c r="I268" s="29">
        <v>151848</v>
      </c>
      <c r="J268" s="29">
        <v>47166.7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  <c r="Q268" s="29">
        <v>107424.7</v>
      </c>
      <c r="R268" s="29">
        <v>0</v>
      </c>
      <c r="S268" s="29">
        <v>0</v>
      </c>
      <c r="T268" s="29">
        <v>0</v>
      </c>
      <c r="U268" s="29">
        <v>285070</v>
      </c>
      <c r="V268" s="29">
        <v>0</v>
      </c>
      <c r="W268" s="29">
        <v>0</v>
      </c>
      <c r="X268" s="29">
        <v>0</v>
      </c>
      <c r="Y268" s="29">
        <v>0</v>
      </c>
      <c r="Z268" s="29">
        <v>0</v>
      </c>
      <c r="AA268" s="29">
        <v>0</v>
      </c>
      <c r="AB268" s="29">
        <v>591509.5</v>
      </c>
      <c r="AC268" s="29">
        <v>797000</v>
      </c>
      <c r="AD268" s="29">
        <v>205490.5</v>
      </c>
      <c r="AE268" s="29">
        <v>25.78</v>
      </c>
      <c r="AF268" s="22">
        <f t="shared" si="2"/>
        <v>1</v>
      </c>
      <c r="AH268" s="28" t="s">
        <v>45</v>
      </c>
      <c r="AI268" s="29">
        <v>0</v>
      </c>
      <c r="AJ268" s="29">
        <v>0</v>
      </c>
      <c r="AK268" s="29">
        <v>307758.7</v>
      </c>
      <c r="AL268" s="29">
        <v>0</v>
      </c>
      <c r="AM268" s="29">
        <v>0</v>
      </c>
      <c r="AN268" s="29">
        <v>0</v>
      </c>
      <c r="AO268" s="29">
        <v>0</v>
      </c>
      <c r="AP268" s="29">
        <v>0</v>
      </c>
      <c r="AQ268" s="29">
        <v>0</v>
      </c>
      <c r="AR268" s="29">
        <v>0</v>
      </c>
      <c r="AS268" s="29">
        <v>0</v>
      </c>
      <c r="AT268" s="29">
        <v>0</v>
      </c>
      <c r="AU268" s="29">
        <v>0</v>
      </c>
      <c r="AV268" s="29">
        <v>163711.20000000001</v>
      </c>
      <c r="AW268" s="29">
        <v>0</v>
      </c>
      <c r="AX268" s="29">
        <v>0</v>
      </c>
      <c r="AY268" s="29">
        <v>400589.4</v>
      </c>
      <c r="AZ268" s="29">
        <v>69966</v>
      </c>
      <c r="BA268" s="29">
        <v>0</v>
      </c>
      <c r="BB268" s="29">
        <v>481530.4</v>
      </c>
      <c r="BC268" s="29">
        <v>0</v>
      </c>
      <c r="BD268" s="29">
        <v>0</v>
      </c>
      <c r="BE268" s="29">
        <v>162339.29999999999</v>
      </c>
      <c r="BF268" s="29">
        <v>0</v>
      </c>
      <c r="BG268" s="29">
        <v>0</v>
      </c>
      <c r="BH268" s="29">
        <v>0</v>
      </c>
      <c r="BI268" s="29">
        <v>1585894.9</v>
      </c>
      <c r="BJ268" s="29">
        <v>797000</v>
      </c>
      <c r="BK268" s="29">
        <v>-788894.9</v>
      </c>
      <c r="BL268" s="29">
        <v>-98.98</v>
      </c>
      <c r="BM268" s="44">
        <f t="shared" si="3"/>
        <v>1</v>
      </c>
    </row>
    <row r="269" spans="1:65" ht="15" thickBot="1" x14ac:dyDescent="0.35">
      <c r="A269" s="28" t="s">
        <v>46</v>
      </c>
      <c r="B269" s="29">
        <v>0</v>
      </c>
      <c r="C269" s="29">
        <v>0</v>
      </c>
      <c r="D269" s="29">
        <v>0</v>
      </c>
      <c r="E269" s="29">
        <v>0</v>
      </c>
      <c r="F269" s="29">
        <v>0</v>
      </c>
      <c r="G269" s="29">
        <v>0</v>
      </c>
      <c r="H269" s="29">
        <v>0</v>
      </c>
      <c r="I269" s="29">
        <v>109398</v>
      </c>
      <c r="J269" s="29">
        <v>47166.7</v>
      </c>
      <c r="K269" s="29">
        <v>0</v>
      </c>
      <c r="L269" s="29">
        <v>0</v>
      </c>
      <c r="M269" s="29">
        <v>0</v>
      </c>
      <c r="N269" s="29">
        <v>0</v>
      </c>
      <c r="O269" s="29">
        <v>0</v>
      </c>
      <c r="P269" s="29">
        <v>326557.5</v>
      </c>
      <c r="Q269" s="29">
        <v>107424.7</v>
      </c>
      <c r="R269" s="29">
        <v>0</v>
      </c>
      <c r="S269" s="29">
        <v>0</v>
      </c>
      <c r="T269" s="29">
        <v>0</v>
      </c>
      <c r="U269" s="29">
        <v>1443.9</v>
      </c>
      <c r="V269" s="29">
        <v>0</v>
      </c>
      <c r="W269" s="29">
        <v>0</v>
      </c>
      <c r="X269" s="29">
        <v>0</v>
      </c>
      <c r="Y269" s="29">
        <v>0</v>
      </c>
      <c r="Z269" s="29">
        <v>0</v>
      </c>
      <c r="AA269" s="29">
        <v>93370.9</v>
      </c>
      <c r="AB269" s="29">
        <v>685361.7</v>
      </c>
      <c r="AC269" s="29">
        <v>712000</v>
      </c>
      <c r="AD269" s="29">
        <v>26638.3</v>
      </c>
      <c r="AE269" s="29">
        <v>3.74</v>
      </c>
      <c r="AF269" s="22">
        <f t="shared" si="2"/>
        <v>1</v>
      </c>
      <c r="AH269" s="28" t="s">
        <v>46</v>
      </c>
      <c r="AI269" s="29">
        <v>0</v>
      </c>
      <c r="AJ269" s="29">
        <v>0</v>
      </c>
      <c r="AK269" s="29">
        <v>307758.7</v>
      </c>
      <c r="AL269" s="29">
        <v>0</v>
      </c>
      <c r="AM269" s="29">
        <v>0</v>
      </c>
      <c r="AN269" s="29">
        <v>0</v>
      </c>
      <c r="AO269" s="29">
        <v>0</v>
      </c>
      <c r="AP269" s="29">
        <v>0</v>
      </c>
      <c r="AQ269" s="29">
        <v>0</v>
      </c>
      <c r="AR269" s="29">
        <v>0</v>
      </c>
      <c r="AS269" s="29">
        <v>0</v>
      </c>
      <c r="AT269" s="29">
        <v>0</v>
      </c>
      <c r="AU269" s="29">
        <v>0</v>
      </c>
      <c r="AV269" s="29">
        <v>163711.20000000001</v>
      </c>
      <c r="AW269" s="29">
        <v>0</v>
      </c>
      <c r="AX269" s="29">
        <v>0</v>
      </c>
      <c r="AY269" s="29">
        <v>133072.5</v>
      </c>
      <c r="AZ269" s="29">
        <v>0</v>
      </c>
      <c r="BA269" s="29">
        <v>0</v>
      </c>
      <c r="BB269" s="29">
        <v>663533.30000000005</v>
      </c>
      <c r="BC269" s="29">
        <v>0</v>
      </c>
      <c r="BD269" s="29">
        <v>0</v>
      </c>
      <c r="BE269" s="29">
        <v>92830.6</v>
      </c>
      <c r="BF269" s="29">
        <v>0</v>
      </c>
      <c r="BG269" s="29">
        <v>0</v>
      </c>
      <c r="BH269" s="29">
        <v>0</v>
      </c>
      <c r="BI269" s="29">
        <v>1360906.4</v>
      </c>
      <c r="BJ269" s="29">
        <v>712000</v>
      </c>
      <c r="BK269" s="29">
        <v>-648906.4</v>
      </c>
      <c r="BL269" s="29">
        <v>-91.14</v>
      </c>
      <c r="BM269" s="44">
        <f t="shared" si="3"/>
        <v>1</v>
      </c>
    </row>
    <row r="270" spans="1:65" ht="15" thickBot="1" x14ac:dyDescent="0.35">
      <c r="A270" s="28" t="s">
        <v>47</v>
      </c>
      <c r="B270" s="29">
        <v>252582.7</v>
      </c>
      <c r="C270" s="29">
        <v>0</v>
      </c>
      <c r="D270" s="29">
        <v>445533.2</v>
      </c>
      <c r="E270" s="29">
        <v>0</v>
      </c>
      <c r="F270" s="29">
        <v>0</v>
      </c>
      <c r="G270" s="29">
        <v>0</v>
      </c>
      <c r="H270" s="29">
        <v>0</v>
      </c>
      <c r="I270" s="29">
        <v>151848</v>
      </c>
      <c r="J270" s="29">
        <v>47166.7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339071.2</v>
      </c>
      <c r="Q270" s="29">
        <v>107424.7</v>
      </c>
      <c r="R270" s="29">
        <v>0</v>
      </c>
      <c r="S270" s="29">
        <v>0</v>
      </c>
      <c r="T270" s="29">
        <v>53904.9</v>
      </c>
      <c r="U270" s="29">
        <v>32246.7</v>
      </c>
      <c r="V270" s="29">
        <v>0</v>
      </c>
      <c r="W270" s="29">
        <v>320060.09999999998</v>
      </c>
      <c r="X270" s="29">
        <v>0</v>
      </c>
      <c r="Y270" s="29">
        <v>0</v>
      </c>
      <c r="Z270" s="29">
        <v>0</v>
      </c>
      <c r="AA270" s="29">
        <v>93370.9</v>
      </c>
      <c r="AB270" s="29">
        <v>1843209.1</v>
      </c>
      <c r="AC270" s="29">
        <v>1460000</v>
      </c>
      <c r="AD270" s="29">
        <v>-383209.1</v>
      </c>
      <c r="AE270" s="29">
        <v>-26.25</v>
      </c>
      <c r="AF270" s="22">
        <f t="shared" si="2"/>
        <v>1</v>
      </c>
      <c r="AH270" s="28" t="s">
        <v>47</v>
      </c>
      <c r="AI270" s="29">
        <v>0</v>
      </c>
      <c r="AJ270" s="29">
        <v>0</v>
      </c>
      <c r="AK270" s="29">
        <v>0</v>
      </c>
      <c r="AL270" s="29">
        <v>0</v>
      </c>
      <c r="AM270" s="29">
        <v>0</v>
      </c>
      <c r="AN270" s="29">
        <v>0</v>
      </c>
      <c r="AO270" s="29">
        <v>0</v>
      </c>
      <c r="AP270" s="29">
        <v>0</v>
      </c>
      <c r="AQ270" s="29">
        <v>0</v>
      </c>
      <c r="AR270" s="29">
        <v>0</v>
      </c>
      <c r="AS270" s="29">
        <v>0</v>
      </c>
      <c r="AT270" s="29">
        <v>0</v>
      </c>
      <c r="AU270" s="29">
        <v>0</v>
      </c>
      <c r="AV270" s="29">
        <v>10517.8</v>
      </c>
      <c r="AW270" s="29">
        <v>0</v>
      </c>
      <c r="AX270" s="29">
        <v>0</v>
      </c>
      <c r="AY270" s="29">
        <v>400589.4</v>
      </c>
      <c r="AZ270" s="29">
        <v>0</v>
      </c>
      <c r="BA270" s="29">
        <v>0</v>
      </c>
      <c r="BB270" s="29">
        <v>663533.30000000005</v>
      </c>
      <c r="BC270" s="29">
        <v>0</v>
      </c>
      <c r="BD270" s="29">
        <v>0</v>
      </c>
      <c r="BE270" s="29">
        <v>0</v>
      </c>
      <c r="BF270" s="29">
        <v>0</v>
      </c>
      <c r="BG270" s="29">
        <v>0</v>
      </c>
      <c r="BH270" s="29">
        <v>0</v>
      </c>
      <c r="BI270" s="29">
        <v>1074640.5</v>
      </c>
      <c r="BJ270" s="29">
        <v>1460000</v>
      </c>
      <c r="BK270" s="29">
        <v>385359.5</v>
      </c>
      <c r="BL270" s="29">
        <v>26.39</v>
      </c>
      <c r="BM270" s="44">
        <f t="shared" si="3"/>
        <v>1</v>
      </c>
    </row>
    <row r="271" spans="1:65" ht="15" thickBot="1" x14ac:dyDescent="0.35">
      <c r="A271" s="28" t="s">
        <v>48</v>
      </c>
      <c r="B271" s="29">
        <v>0</v>
      </c>
      <c r="C271" s="29">
        <v>0</v>
      </c>
      <c r="D271" s="29">
        <v>0</v>
      </c>
      <c r="E271" s="29">
        <v>0</v>
      </c>
      <c r="F271" s="29">
        <v>0</v>
      </c>
      <c r="G271" s="29">
        <v>0</v>
      </c>
      <c r="H271" s="29">
        <v>0</v>
      </c>
      <c r="I271" s="29">
        <v>151848</v>
      </c>
      <c r="J271" s="29">
        <v>0</v>
      </c>
      <c r="K271" s="29">
        <v>0</v>
      </c>
      <c r="L271" s="29">
        <v>0</v>
      </c>
      <c r="M271" s="29">
        <v>0</v>
      </c>
      <c r="N271" s="29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  <c r="T271" s="29">
        <v>0</v>
      </c>
      <c r="U271" s="29">
        <v>188330.1</v>
      </c>
      <c r="V271" s="29">
        <v>0</v>
      </c>
      <c r="W271" s="29">
        <v>0</v>
      </c>
      <c r="X271" s="29">
        <v>0</v>
      </c>
      <c r="Y271" s="29">
        <v>0</v>
      </c>
      <c r="Z271" s="29">
        <v>0</v>
      </c>
      <c r="AA271" s="29">
        <v>0</v>
      </c>
      <c r="AB271" s="29">
        <v>340178.1</v>
      </c>
      <c r="AC271" s="29">
        <v>67000</v>
      </c>
      <c r="AD271" s="29">
        <v>-273178.09999999998</v>
      </c>
      <c r="AE271" s="29">
        <v>-407.73</v>
      </c>
      <c r="AF271" s="22">
        <f t="shared" si="2"/>
        <v>0</v>
      </c>
      <c r="AH271" s="28" t="s">
        <v>48</v>
      </c>
      <c r="AI271" s="29">
        <v>0</v>
      </c>
      <c r="AJ271" s="29">
        <v>0</v>
      </c>
      <c r="AK271" s="29">
        <v>307758.7</v>
      </c>
      <c r="AL271" s="29">
        <v>0</v>
      </c>
      <c r="AM271" s="29">
        <v>0</v>
      </c>
      <c r="AN271" s="29">
        <v>0</v>
      </c>
      <c r="AO271" s="29">
        <v>0</v>
      </c>
      <c r="AP271" s="29">
        <v>0</v>
      </c>
      <c r="AQ271" s="29">
        <v>0</v>
      </c>
      <c r="AR271" s="29">
        <v>0</v>
      </c>
      <c r="AS271" s="29">
        <v>0</v>
      </c>
      <c r="AT271" s="29">
        <v>0</v>
      </c>
      <c r="AU271" s="29">
        <v>0</v>
      </c>
      <c r="AV271" s="29">
        <v>0</v>
      </c>
      <c r="AW271" s="29">
        <v>0</v>
      </c>
      <c r="AX271" s="29">
        <v>0</v>
      </c>
      <c r="AY271" s="29">
        <v>0</v>
      </c>
      <c r="AZ271" s="29">
        <v>30638.7</v>
      </c>
      <c r="BA271" s="29">
        <v>0</v>
      </c>
      <c r="BB271" s="29">
        <v>481530.4</v>
      </c>
      <c r="BC271" s="29">
        <v>0</v>
      </c>
      <c r="BD271" s="29">
        <v>0</v>
      </c>
      <c r="BE271" s="29">
        <v>92830.6</v>
      </c>
      <c r="BF271" s="29">
        <v>0</v>
      </c>
      <c r="BG271" s="29">
        <v>0</v>
      </c>
      <c r="BH271" s="29">
        <v>0</v>
      </c>
      <c r="BI271" s="29">
        <v>912758.5</v>
      </c>
      <c r="BJ271" s="29">
        <v>67000</v>
      </c>
      <c r="BK271" s="29">
        <v>-845758.5</v>
      </c>
      <c r="BL271" s="29">
        <v>-1262.33</v>
      </c>
      <c r="BM271" s="44">
        <f t="shared" si="3"/>
        <v>0</v>
      </c>
    </row>
    <row r="272" spans="1:65" ht="15" thickBot="1" x14ac:dyDescent="0.35">
      <c r="A272" s="28" t="s">
        <v>49</v>
      </c>
      <c r="B272" s="29">
        <v>149730.4</v>
      </c>
      <c r="C272" s="29">
        <v>0</v>
      </c>
      <c r="D272" s="29">
        <v>445533.2</v>
      </c>
      <c r="E272" s="29">
        <v>0</v>
      </c>
      <c r="F272" s="29">
        <v>0</v>
      </c>
      <c r="G272" s="29">
        <v>0</v>
      </c>
      <c r="H272" s="29">
        <v>0</v>
      </c>
      <c r="I272" s="29">
        <v>95584.9</v>
      </c>
      <c r="J272" s="29">
        <v>47166.7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29">
        <v>326557.5</v>
      </c>
      <c r="Q272" s="29">
        <v>0</v>
      </c>
      <c r="R272" s="29">
        <v>0</v>
      </c>
      <c r="S272" s="29">
        <v>0</v>
      </c>
      <c r="T272" s="29">
        <v>0</v>
      </c>
      <c r="U272" s="29">
        <v>32246.7</v>
      </c>
      <c r="V272" s="29">
        <v>0</v>
      </c>
      <c r="W272" s="29">
        <v>54434.3</v>
      </c>
      <c r="X272" s="29">
        <v>0</v>
      </c>
      <c r="Y272" s="29">
        <v>0</v>
      </c>
      <c r="Z272" s="29">
        <v>0</v>
      </c>
      <c r="AA272" s="29">
        <v>0</v>
      </c>
      <c r="AB272" s="29">
        <v>1151253.7</v>
      </c>
      <c r="AC272" s="29">
        <v>1330000</v>
      </c>
      <c r="AD272" s="29">
        <v>178746.3</v>
      </c>
      <c r="AE272" s="29">
        <v>13.44</v>
      </c>
      <c r="AF272" s="22">
        <f t="shared" si="2"/>
        <v>1</v>
      </c>
      <c r="AH272" s="28" t="s">
        <v>49</v>
      </c>
      <c r="AI272" s="29">
        <v>0</v>
      </c>
      <c r="AJ272" s="29">
        <v>542350.5</v>
      </c>
      <c r="AK272" s="29">
        <v>0</v>
      </c>
      <c r="AL272" s="29">
        <v>0</v>
      </c>
      <c r="AM272" s="29">
        <v>0</v>
      </c>
      <c r="AN272" s="29">
        <v>0</v>
      </c>
      <c r="AO272" s="29">
        <v>0</v>
      </c>
      <c r="AP272" s="29">
        <v>0</v>
      </c>
      <c r="AQ272" s="29">
        <v>0</v>
      </c>
      <c r="AR272" s="29">
        <v>0</v>
      </c>
      <c r="AS272" s="29">
        <v>0</v>
      </c>
      <c r="AT272" s="29">
        <v>0</v>
      </c>
      <c r="AU272" s="29">
        <v>0</v>
      </c>
      <c r="AV272" s="29">
        <v>163711.20000000001</v>
      </c>
      <c r="AW272" s="29">
        <v>0</v>
      </c>
      <c r="AX272" s="29">
        <v>0</v>
      </c>
      <c r="AY272" s="29">
        <v>0</v>
      </c>
      <c r="AZ272" s="29">
        <v>0</v>
      </c>
      <c r="BA272" s="29">
        <v>0</v>
      </c>
      <c r="BB272" s="29">
        <v>481530.4</v>
      </c>
      <c r="BC272" s="29">
        <v>0</v>
      </c>
      <c r="BD272" s="29">
        <v>0</v>
      </c>
      <c r="BE272" s="29">
        <v>92830.6</v>
      </c>
      <c r="BF272" s="29">
        <v>0</v>
      </c>
      <c r="BG272" s="29">
        <v>0</v>
      </c>
      <c r="BH272" s="29">
        <v>55332.6</v>
      </c>
      <c r="BI272" s="29">
        <v>1335755.2</v>
      </c>
      <c r="BJ272" s="29">
        <v>1330000</v>
      </c>
      <c r="BK272" s="29">
        <v>-5755.2</v>
      </c>
      <c r="BL272" s="29">
        <v>-0.43</v>
      </c>
      <c r="BM272" s="44">
        <f t="shared" si="3"/>
        <v>1</v>
      </c>
    </row>
    <row r="273" spans="1:65" ht="15" thickBot="1" x14ac:dyDescent="0.35">
      <c r="A273" s="28" t="s">
        <v>50</v>
      </c>
      <c r="B273" s="29">
        <v>252582.7</v>
      </c>
      <c r="C273" s="29">
        <v>0</v>
      </c>
      <c r="D273" s="29">
        <v>441201.6</v>
      </c>
      <c r="E273" s="29">
        <v>0</v>
      </c>
      <c r="F273" s="29">
        <v>0</v>
      </c>
      <c r="G273" s="29">
        <v>0</v>
      </c>
      <c r="H273" s="29">
        <v>0</v>
      </c>
      <c r="I273" s="29">
        <v>151848</v>
      </c>
      <c r="J273" s="29">
        <v>47166.7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326557.5</v>
      </c>
      <c r="Q273" s="29">
        <v>75659.3</v>
      </c>
      <c r="R273" s="29">
        <v>0</v>
      </c>
      <c r="S273" s="29">
        <v>0</v>
      </c>
      <c r="T273" s="29">
        <v>0</v>
      </c>
      <c r="U273" s="29">
        <v>162388.4</v>
      </c>
      <c r="V273" s="29">
        <v>0</v>
      </c>
      <c r="W273" s="29">
        <v>320060.09999999998</v>
      </c>
      <c r="X273" s="29">
        <v>0</v>
      </c>
      <c r="Y273" s="29">
        <v>0</v>
      </c>
      <c r="Z273" s="29">
        <v>0</v>
      </c>
      <c r="AA273" s="29">
        <v>0</v>
      </c>
      <c r="AB273" s="29">
        <v>1777464.4</v>
      </c>
      <c r="AC273" s="29">
        <v>1053000</v>
      </c>
      <c r="AD273" s="29">
        <v>-724464.4</v>
      </c>
      <c r="AE273" s="29">
        <v>-68.8</v>
      </c>
      <c r="AF273" s="22">
        <f t="shared" si="2"/>
        <v>1</v>
      </c>
      <c r="AH273" s="28" t="s">
        <v>50</v>
      </c>
      <c r="AI273" s="29">
        <v>0</v>
      </c>
      <c r="AJ273" s="29">
        <v>0</v>
      </c>
      <c r="AK273" s="29">
        <v>0</v>
      </c>
      <c r="AL273" s="29">
        <v>0</v>
      </c>
      <c r="AM273" s="29">
        <v>0</v>
      </c>
      <c r="AN273" s="29">
        <v>0</v>
      </c>
      <c r="AO273" s="29">
        <v>0</v>
      </c>
      <c r="AP273" s="29">
        <v>0</v>
      </c>
      <c r="AQ273" s="29">
        <v>0</v>
      </c>
      <c r="AR273" s="29">
        <v>0</v>
      </c>
      <c r="AS273" s="29">
        <v>0</v>
      </c>
      <c r="AT273" s="29">
        <v>0</v>
      </c>
      <c r="AU273" s="29">
        <v>0</v>
      </c>
      <c r="AV273" s="29">
        <v>0</v>
      </c>
      <c r="AW273" s="29">
        <v>0</v>
      </c>
      <c r="AX273" s="29">
        <v>0</v>
      </c>
      <c r="AY273" s="29">
        <v>133072.5</v>
      </c>
      <c r="AZ273" s="29">
        <v>0</v>
      </c>
      <c r="BA273" s="29">
        <v>0</v>
      </c>
      <c r="BB273" s="29">
        <v>481530.4</v>
      </c>
      <c r="BC273" s="29">
        <v>0</v>
      </c>
      <c r="BD273" s="29">
        <v>0</v>
      </c>
      <c r="BE273" s="29">
        <v>0</v>
      </c>
      <c r="BF273" s="29">
        <v>0</v>
      </c>
      <c r="BG273" s="29">
        <v>0</v>
      </c>
      <c r="BH273" s="29">
        <v>0</v>
      </c>
      <c r="BI273" s="29">
        <v>614602.9</v>
      </c>
      <c r="BJ273" s="29">
        <v>1053000</v>
      </c>
      <c r="BK273" s="29">
        <v>438397.1</v>
      </c>
      <c r="BL273" s="29">
        <v>41.63</v>
      </c>
      <c r="BM273" s="44">
        <f t="shared" si="3"/>
        <v>1</v>
      </c>
    </row>
    <row r="274" spans="1:65" ht="15" thickBot="1" x14ac:dyDescent="0.35">
      <c r="A274" s="28" t="s">
        <v>51</v>
      </c>
      <c r="B274" s="29">
        <v>149730.4</v>
      </c>
      <c r="C274" s="29">
        <v>0</v>
      </c>
      <c r="D274" s="29">
        <v>2712280.5</v>
      </c>
      <c r="E274" s="29">
        <v>0</v>
      </c>
      <c r="F274" s="29">
        <v>0</v>
      </c>
      <c r="G274" s="29">
        <v>0</v>
      </c>
      <c r="H274" s="29">
        <v>0</v>
      </c>
      <c r="I274" s="29">
        <v>2283496.2000000002</v>
      </c>
      <c r="J274" s="29">
        <v>47166.7</v>
      </c>
      <c r="K274" s="29">
        <v>0</v>
      </c>
      <c r="L274" s="29">
        <v>0</v>
      </c>
      <c r="M274" s="29">
        <v>0</v>
      </c>
      <c r="N274" s="29">
        <v>0</v>
      </c>
      <c r="O274" s="29">
        <v>0</v>
      </c>
      <c r="P274" s="29">
        <v>326557.5</v>
      </c>
      <c r="Q274" s="29">
        <v>107424.7</v>
      </c>
      <c r="R274" s="29">
        <v>0</v>
      </c>
      <c r="S274" s="29">
        <v>0</v>
      </c>
      <c r="T274" s="29">
        <v>0</v>
      </c>
      <c r="U274" s="29">
        <v>285070</v>
      </c>
      <c r="V274" s="29">
        <v>0</v>
      </c>
      <c r="W274" s="29">
        <v>320060.09999999998</v>
      </c>
      <c r="X274" s="29">
        <v>0</v>
      </c>
      <c r="Y274" s="29">
        <v>0</v>
      </c>
      <c r="Z274" s="29">
        <v>0</v>
      </c>
      <c r="AA274" s="29">
        <v>93370.9</v>
      </c>
      <c r="AB274" s="29">
        <v>6325157</v>
      </c>
      <c r="AC274" s="29">
        <v>10771000</v>
      </c>
      <c r="AD274" s="29">
        <v>4445843</v>
      </c>
      <c r="AE274" s="29">
        <v>41.28</v>
      </c>
      <c r="AF274" s="22">
        <f t="shared" si="2"/>
        <v>0</v>
      </c>
      <c r="AH274" s="28" t="s">
        <v>51</v>
      </c>
      <c r="AI274" s="29">
        <v>0</v>
      </c>
      <c r="AJ274" s="29">
        <v>0</v>
      </c>
      <c r="AK274" s="29">
        <v>0</v>
      </c>
      <c r="AL274" s="29">
        <v>0</v>
      </c>
      <c r="AM274" s="29">
        <v>2328997.4</v>
      </c>
      <c r="AN274" s="29">
        <v>0</v>
      </c>
      <c r="AO274" s="29">
        <v>0</v>
      </c>
      <c r="AP274" s="29">
        <v>0</v>
      </c>
      <c r="AQ274" s="29">
        <v>0</v>
      </c>
      <c r="AR274" s="29">
        <v>0</v>
      </c>
      <c r="AS274" s="29">
        <v>0</v>
      </c>
      <c r="AT274" s="29">
        <v>0</v>
      </c>
      <c r="AU274" s="29">
        <v>0</v>
      </c>
      <c r="AV274" s="29">
        <v>163711.20000000001</v>
      </c>
      <c r="AW274" s="29">
        <v>0</v>
      </c>
      <c r="AX274" s="29">
        <v>0</v>
      </c>
      <c r="AY274" s="29">
        <v>2083430.6</v>
      </c>
      <c r="AZ274" s="29">
        <v>4631014.5</v>
      </c>
      <c r="BA274" s="29">
        <v>0</v>
      </c>
      <c r="BB274" s="29">
        <v>481530.4</v>
      </c>
      <c r="BC274" s="29">
        <v>0</v>
      </c>
      <c r="BD274" s="29">
        <v>0</v>
      </c>
      <c r="BE274" s="29">
        <v>162339.29999999999</v>
      </c>
      <c r="BF274" s="29">
        <v>0</v>
      </c>
      <c r="BG274" s="29">
        <v>0</v>
      </c>
      <c r="BH274" s="29">
        <v>0</v>
      </c>
      <c r="BI274" s="29">
        <v>9851023.3000000007</v>
      </c>
      <c r="BJ274" s="29">
        <v>10771000</v>
      </c>
      <c r="BK274" s="29">
        <v>919976.7</v>
      </c>
      <c r="BL274" s="29">
        <v>8.5399999999999991</v>
      </c>
      <c r="BM274" s="44">
        <f t="shared" si="3"/>
        <v>0</v>
      </c>
    </row>
    <row r="275" spans="1:65" ht="15" thickBot="1" x14ac:dyDescent="0.35">
      <c r="A275" s="28" t="s">
        <v>52</v>
      </c>
      <c r="B275" s="29">
        <v>0</v>
      </c>
      <c r="C275" s="29">
        <v>0</v>
      </c>
      <c r="D275" s="29">
        <v>0</v>
      </c>
      <c r="E275" s="29">
        <v>0</v>
      </c>
      <c r="F275" s="29">
        <v>0</v>
      </c>
      <c r="G275" s="29">
        <v>188185.7</v>
      </c>
      <c r="H275" s="29">
        <v>0</v>
      </c>
      <c r="I275" s="29">
        <v>254363.5</v>
      </c>
      <c r="J275" s="29">
        <v>47166.7</v>
      </c>
      <c r="K275" s="29">
        <v>0</v>
      </c>
      <c r="L275" s="29">
        <v>0</v>
      </c>
      <c r="M275" s="29">
        <v>0</v>
      </c>
      <c r="N275" s="29">
        <v>0</v>
      </c>
      <c r="O275" s="29">
        <v>0</v>
      </c>
      <c r="P275" s="29">
        <v>0</v>
      </c>
      <c r="Q275" s="29">
        <v>107424.7</v>
      </c>
      <c r="R275" s="29">
        <v>0</v>
      </c>
      <c r="S275" s="29">
        <v>0</v>
      </c>
      <c r="T275" s="29">
        <v>53904.9</v>
      </c>
      <c r="U275" s="29">
        <v>285070</v>
      </c>
      <c r="V275" s="29">
        <v>0</v>
      </c>
      <c r="W275" s="29">
        <v>320060.09999999998</v>
      </c>
      <c r="X275" s="29">
        <v>0</v>
      </c>
      <c r="Y275" s="29">
        <v>0</v>
      </c>
      <c r="Z275" s="29">
        <v>0</v>
      </c>
      <c r="AA275" s="29">
        <v>0</v>
      </c>
      <c r="AB275" s="29">
        <v>1256175.6000000001</v>
      </c>
      <c r="AC275" s="29">
        <v>1415000</v>
      </c>
      <c r="AD275" s="29">
        <v>158824.4</v>
      </c>
      <c r="AE275" s="29">
        <v>11.22</v>
      </c>
      <c r="AF275" s="22">
        <f t="shared" si="2"/>
        <v>0</v>
      </c>
      <c r="AH275" s="28" t="s">
        <v>52</v>
      </c>
      <c r="AI275" s="29">
        <v>0</v>
      </c>
      <c r="AJ275" s="29">
        <v>0</v>
      </c>
      <c r="AK275" s="29">
        <v>307758.7</v>
      </c>
      <c r="AL275" s="29">
        <v>0</v>
      </c>
      <c r="AM275" s="29">
        <v>0</v>
      </c>
      <c r="AN275" s="29">
        <v>0</v>
      </c>
      <c r="AO275" s="29">
        <v>0</v>
      </c>
      <c r="AP275" s="29">
        <v>0</v>
      </c>
      <c r="AQ275" s="29">
        <v>0</v>
      </c>
      <c r="AR275" s="29">
        <v>0</v>
      </c>
      <c r="AS275" s="29">
        <v>0</v>
      </c>
      <c r="AT275" s="29">
        <v>0</v>
      </c>
      <c r="AU275" s="29">
        <v>0</v>
      </c>
      <c r="AV275" s="29">
        <v>163711.20000000001</v>
      </c>
      <c r="AW275" s="29">
        <v>0</v>
      </c>
      <c r="AX275" s="29">
        <v>0</v>
      </c>
      <c r="AY275" s="29">
        <v>400589.4</v>
      </c>
      <c r="AZ275" s="29">
        <v>69966</v>
      </c>
      <c r="BA275" s="29">
        <v>0</v>
      </c>
      <c r="BB275" s="29">
        <v>0</v>
      </c>
      <c r="BC275" s="29">
        <v>0</v>
      </c>
      <c r="BD275" s="29">
        <v>0</v>
      </c>
      <c r="BE275" s="29">
        <v>0</v>
      </c>
      <c r="BF275" s="29">
        <v>0</v>
      </c>
      <c r="BG275" s="29">
        <v>0</v>
      </c>
      <c r="BH275" s="29">
        <v>0</v>
      </c>
      <c r="BI275" s="29">
        <v>942025.3</v>
      </c>
      <c r="BJ275" s="29">
        <v>1415000</v>
      </c>
      <c r="BK275" s="29">
        <v>472974.7</v>
      </c>
      <c r="BL275" s="29">
        <v>33.43</v>
      </c>
      <c r="BM275" s="44">
        <f t="shared" si="3"/>
        <v>0</v>
      </c>
    </row>
    <row r="276" spans="1:65" ht="15" thickBot="1" x14ac:dyDescent="0.35">
      <c r="A276" s="28" t="s">
        <v>53</v>
      </c>
      <c r="B276" s="29">
        <v>252582.7</v>
      </c>
      <c r="C276" s="29">
        <v>0</v>
      </c>
      <c r="D276" s="29">
        <v>430131.9</v>
      </c>
      <c r="E276" s="29">
        <v>1288422.3</v>
      </c>
      <c r="F276" s="29">
        <v>0</v>
      </c>
      <c r="G276" s="29">
        <v>0</v>
      </c>
      <c r="H276" s="29">
        <v>0</v>
      </c>
      <c r="I276" s="29">
        <v>2283496.2000000002</v>
      </c>
      <c r="J276" s="29">
        <v>47166.7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326557.5</v>
      </c>
      <c r="Q276" s="29">
        <v>107424.7</v>
      </c>
      <c r="R276" s="29">
        <v>0</v>
      </c>
      <c r="S276" s="29">
        <v>0</v>
      </c>
      <c r="T276" s="29">
        <v>53904.9</v>
      </c>
      <c r="U276" s="29">
        <v>285070</v>
      </c>
      <c r="V276" s="29">
        <v>0</v>
      </c>
      <c r="W276" s="29">
        <v>0</v>
      </c>
      <c r="X276" s="29">
        <v>0</v>
      </c>
      <c r="Y276" s="29">
        <v>0</v>
      </c>
      <c r="Z276" s="29">
        <v>0</v>
      </c>
      <c r="AA276" s="29">
        <v>93370.9</v>
      </c>
      <c r="AB276" s="29">
        <v>5168127.8</v>
      </c>
      <c r="AC276" s="29">
        <v>5028000</v>
      </c>
      <c r="AD276" s="29">
        <v>-140127.79999999999</v>
      </c>
      <c r="AE276" s="29">
        <v>-2.79</v>
      </c>
      <c r="AF276" s="22">
        <f t="shared" si="2"/>
        <v>1</v>
      </c>
      <c r="AH276" s="28" t="s">
        <v>53</v>
      </c>
      <c r="AI276" s="29">
        <v>0</v>
      </c>
      <c r="AJ276" s="29">
        <v>0</v>
      </c>
      <c r="AK276" s="29">
        <v>307758.7</v>
      </c>
      <c r="AL276" s="29">
        <v>0</v>
      </c>
      <c r="AM276" s="29">
        <v>0</v>
      </c>
      <c r="AN276" s="29">
        <v>0</v>
      </c>
      <c r="AO276" s="29">
        <v>0</v>
      </c>
      <c r="AP276" s="29">
        <v>0</v>
      </c>
      <c r="AQ276" s="29">
        <v>0</v>
      </c>
      <c r="AR276" s="29">
        <v>0</v>
      </c>
      <c r="AS276" s="29">
        <v>0</v>
      </c>
      <c r="AT276" s="29">
        <v>0</v>
      </c>
      <c r="AU276" s="29">
        <v>0</v>
      </c>
      <c r="AV276" s="29">
        <v>163711.20000000001</v>
      </c>
      <c r="AW276" s="29">
        <v>0</v>
      </c>
      <c r="AX276" s="29">
        <v>0</v>
      </c>
      <c r="AY276" s="29">
        <v>2083430.6</v>
      </c>
      <c r="AZ276" s="29">
        <v>69966</v>
      </c>
      <c r="BA276" s="29">
        <v>0</v>
      </c>
      <c r="BB276" s="29">
        <v>481530.4</v>
      </c>
      <c r="BC276" s="29">
        <v>0</v>
      </c>
      <c r="BD276" s="29">
        <v>0</v>
      </c>
      <c r="BE276" s="29">
        <v>0</v>
      </c>
      <c r="BF276" s="29">
        <v>0</v>
      </c>
      <c r="BG276" s="29">
        <v>0</v>
      </c>
      <c r="BH276" s="29">
        <v>0</v>
      </c>
      <c r="BI276" s="29">
        <v>3106396.9</v>
      </c>
      <c r="BJ276" s="29">
        <v>5028000</v>
      </c>
      <c r="BK276" s="29">
        <v>1921603.1</v>
      </c>
      <c r="BL276" s="29">
        <v>38.22</v>
      </c>
      <c r="BM276" s="44">
        <f t="shared" si="3"/>
        <v>1</v>
      </c>
    </row>
    <row r="277" spans="1:65" ht="15" thickBot="1" x14ac:dyDescent="0.35">
      <c r="A277" s="28" t="s">
        <v>54</v>
      </c>
      <c r="B277" s="29">
        <v>252582.7</v>
      </c>
      <c r="C277" s="29">
        <v>0</v>
      </c>
      <c r="D277" s="29">
        <v>441201.6</v>
      </c>
      <c r="E277" s="29">
        <v>0</v>
      </c>
      <c r="F277" s="29">
        <v>0</v>
      </c>
      <c r="G277" s="29">
        <v>0</v>
      </c>
      <c r="H277" s="29">
        <v>0</v>
      </c>
      <c r="I277" s="29">
        <v>2283496.2000000002</v>
      </c>
      <c r="J277" s="29">
        <v>47166.7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326557.5</v>
      </c>
      <c r="Q277" s="29">
        <v>107424.7</v>
      </c>
      <c r="R277" s="29">
        <v>0</v>
      </c>
      <c r="S277" s="29">
        <v>0</v>
      </c>
      <c r="T277" s="29">
        <v>53904.9</v>
      </c>
      <c r="U277" s="29">
        <v>285070</v>
      </c>
      <c r="V277" s="29">
        <v>0</v>
      </c>
      <c r="W277" s="29">
        <v>320060.09999999998</v>
      </c>
      <c r="X277" s="29">
        <v>0</v>
      </c>
      <c r="Y277" s="29">
        <v>0</v>
      </c>
      <c r="Z277" s="29">
        <v>0</v>
      </c>
      <c r="AA277" s="29">
        <v>93370.9</v>
      </c>
      <c r="AB277" s="29">
        <v>4210835.4000000004</v>
      </c>
      <c r="AC277" s="29">
        <v>6351000</v>
      </c>
      <c r="AD277" s="29">
        <v>2140164.6</v>
      </c>
      <c r="AE277" s="29">
        <v>33.700000000000003</v>
      </c>
      <c r="AF277" s="22">
        <f t="shared" si="2"/>
        <v>0</v>
      </c>
      <c r="AH277" s="28" t="s">
        <v>54</v>
      </c>
      <c r="AI277" s="29">
        <v>0</v>
      </c>
      <c r="AJ277" s="29">
        <v>0</v>
      </c>
      <c r="AK277" s="29">
        <v>307758.7</v>
      </c>
      <c r="AL277" s="29">
        <v>0</v>
      </c>
      <c r="AM277" s="29">
        <v>0</v>
      </c>
      <c r="AN277" s="29">
        <v>0</v>
      </c>
      <c r="AO277" s="29">
        <v>0</v>
      </c>
      <c r="AP277" s="29">
        <v>0</v>
      </c>
      <c r="AQ277" s="29">
        <v>0</v>
      </c>
      <c r="AR277" s="29">
        <v>0</v>
      </c>
      <c r="AS277" s="29">
        <v>0</v>
      </c>
      <c r="AT277" s="29">
        <v>0</v>
      </c>
      <c r="AU277" s="29">
        <v>0</v>
      </c>
      <c r="AV277" s="29">
        <v>163711.20000000001</v>
      </c>
      <c r="AW277" s="29">
        <v>0</v>
      </c>
      <c r="AX277" s="29">
        <v>0</v>
      </c>
      <c r="AY277" s="29">
        <v>2083430.6</v>
      </c>
      <c r="AZ277" s="29">
        <v>69966</v>
      </c>
      <c r="BA277" s="29">
        <v>0</v>
      </c>
      <c r="BB277" s="29">
        <v>481530.4</v>
      </c>
      <c r="BC277" s="29">
        <v>0</v>
      </c>
      <c r="BD277" s="29">
        <v>0</v>
      </c>
      <c r="BE277" s="29">
        <v>92830.6</v>
      </c>
      <c r="BF277" s="29">
        <v>0</v>
      </c>
      <c r="BG277" s="29">
        <v>0</v>
      </c>
      <c r="BH277" s="29">
        <v>0</v>
      </c>
      <c r="BI277" s="29">
        <v>3199227.5</v>
      </c>
      <c r="BJ277" s="29">
        <v>6351000</v>
      </c>
      <c r="BK277" s="29">
        <v>3151772.5</v>
      </c>
      <c r="BL277" s="29">
        <v>49.63</v>
      </c>
      <c r="BM277" s="44">
        <f t="shared" si="3"/>
        <v>0</v>
      </c>
    </row>
    <row r="278" spans="1:65" ht="15" thickBot="1" x14ac:dyDescent="0.35">
      <c r="A278" s="28" t="s">
        <v>55</v>
      </c>
      <c r="B278" s="29">
        <v>252582.7</v>
      </c>
      <c r="C278" s="29">
        <v>0</v>
      </c>
      <c r="D278" s="29">
        <v>430131.9</v>
      </c>
      <c r="E278" s="29">
        <v>0</v>
      </c>
      <c r="F278" s="29">
        <v>0</v>
      </c>
      <c r="G278" s="29">
        <v>0</v>
      </c>
      <c r="H278" s="29">
        <v>0</v>
      </c>
      <c r="I278" s="29">
        <v>254363.5</v>
      </c>
      <c r="J278" s="29">
        <v>47166.7</v>
      </c>
      <c r="K278" s="29">
        <v>0</v>
      </c>
      <c r="L278" s="29">
        <v>0</v>
      </c>
      <c r="M278" s="29">
        <v>0</v>
      </c>
      <c r="N278" s="29">
        <v>0</v>
      </c>
      <c r="O278" s="29">
        <v>0</v>
      </c>
      <c r="P278" s="29">
        <v>326557.5</v>
      </c>
      <c r="Q278" s="29">
        <v>107424.7</v>
      </c>
      <c r="R278" s="29">
        <v>0</v>
      </c>
      <c r="S278" s="29">
        <v>0</v>
      </c>
      <c r="T278" s="29">
        <v>0</v>
      </c>
      <c r="U278" s="29">
        <v>188330.1</v>
      </c>
      <c r="V278" s="29">
        <v>0</v>
      </c>
      <c r="W278" s="29">
        <v>320060.09999999998</v>
      </c>
      <c r="X278" s="29">
        <v>0</v>
      </c>
      <c r="Y278" s="29">
        <v>0</v>
      </c>
      <c r="Z278" s="29">
        <v>0</v>
      </c>
      <c r="AA278" s="29">
        <v>0</v>
      </c>
      <c r="AB278" s="29">
        <v>1926617.2</v>
      </c>
      <c r="AC278" s="29">
        <v>2671000</v>
      </c>
      <c r="AD278" s="29">
        <v>744382.8</v>
      </c>
      <c r="AE278" s="29">
        <v>27.87</v>
      </c>
      <c r="AF278" s="22">
        <f t="shared" si="2"/>
        <v>0</v>
      </c>
      <c r="AH278" s="28" t="s">
        <v>55</v>
      </c>
      <c r="AI278" s="29">
        <v>0</v>
      </c>
      <c r="AJ278" s="29">
        <v>0</v>
      </c>
      <c r="AK278" s="29">
        <v>307758.7</v>
      </c>
      <c r="AL278" s="29">
        <v>0</v>
      </c>
      <c r="AM278" s="29">
        <v>0</v>
      </c>
      <c r="AN278" s="29">
        <v>0</v>
      </c>
      <c r="AO278" s="29">
        <v>0</v>
      </c>
      <c r="AP278" s="29">
        <v>0</v>
      </c>
      <c r="AQ278" s="29">
        <v>0</v>
      </c>
      <c r="AR278" s="29">
        <v>0</v>
      </c>
      <c r="AS278" s="29">
        <v>0</v>
      </c>
      <c r="AT278" s="29">
        <v>0</v>
      </c>
      <c r="AU278" s="29">
        <v>0</v>
      </c>
      <c r="AV278" s="29">
        <v>163711.20000000001</v>
      </c>
      <c r="AW278" s="29">
        <v>0</v>
      </c>
      <c r="AX278" s="29">
        <v>0</v>
      </c>
      <c r="AY278" s="29">
        <v>400589.4</v>
      </c>
      <c r="AZ278" s="29">
        <v>0</v>
      </c>
      <c r="BA278" s="29">
        <v>0</v>
      </c>
      <c r="BB278" s="29">
        <v>481530.4</v>
      </c>
      <c r="BC278" s="29">
        <v>0</v>
      </c>
      <c r="BD278" s="29">
        <v>0</v>
      </c>
      <c r="BE278" s="29">
        <v>92830.6</v>
      </c>
      <c r="BF278" s="29">
        <v>0</v>
      </c>
      <c r="BG278" s="29">
        <v>0</v>
      </c>
      <c r="BH278" s="29">
        <v>0</v>
      </c>
      <c r="BI278" s="29">
        <v>1446420.3</v>
      </c>
      <c r="BJ278" s="29">
        <v>2671000</v>
      </c>
      <c r="BK278" s="29">
        <v>1224579.7</v>
      </c>
      <c r="BL278" s="29">
        <v>45.85</v>
      </c>
      <c r="BM278" s="44">
        <f t="shared" si="3"/>
        <v>0</v>
      </c>
    </row>
    <row r="279" spans="1:65" ht="15" thickBot="1" x14ac:dyDescent="0.35">
      <c r="A279" s="28" t="s">
        <v>56</v>
      </c>
      <c r="B279" s="29">
        <v>149730.4</v>
      </c>
      <c r="C279" s="29">
        <v>0</v>
      </c>
      <c r="D279" s="29">
        <v>430131.9</v>
      </c>
      <c r="E279" s="29">
        <v>0</v>
      </c>
      <c r="F279" s="29">
        <v>0</v>
      </c>
      <c r="G279" s="29">
        <v>0</v>
      </c>
      <c r="H279" s="29">
        <v>0</v>
      </c>
      <c r="I279" s="29">
        <v>523406.5</v>
      </c>
      <c r="J279" s="29">
        <v>47166.7</v>
      </c>
      <c r="K279" s="29">
        <v>0</v>
      </c>
      <c r="L279" s="29">
        <v>0</v>
      </c>
      <c r="M279" s="29">
        <v>0</v>
      </c>
      <c r="N279" s="29">
        <v>0</v>
      </c>
      <c r="O279" s="29">
        <v>0</v>
      </c>
      <c r="P279" s="29">
        <v>326557.5</v>
      </c>
      <c r="Q279" s="29">
        <v>107424.7</v>
      </c>
      <c r="R279" s="29">
        <v>0</v>
      </c>
      <c r="S279" s="29">
        <v>0</v>
      </c>
      <c r="T279" s="29">
        <v>53904.9</v>
      </c>
      <c r="U279" s="29">
        <v>1443.9</v>
      </c>
      <c r="V279" s="29">
        <v>0</v>
      </c>
      <c r="W279" s="29">
        <v>320060.09999999998</v>
      </c>
      <c r="X279" s="29">
        <v>0</v>
      </c>
      <c r="Y279" s="29">
        <v>0</v>
      </c>
      <c r="Z279" s="29">
        <v>0</v>
      </c>
      <c r="AA279" s="29">
        <v>93370.9</v>
      </c>
      <c r="AB279" s="29">
        <v>2053197.4</v>
      </c>
      <c r="AC279" s="29">
        <v>2133000</v>
      </c>
      <c r="AD279" s="29">
        <v>79802.600000000006</v>
      </c>
      <c r="AE279" s="29">
        <v>3.74</v>
      </c>
      <c r="AF279" s="22">
        <f t="shared" si="2"/>
        <v>0</v>
      </c>
      <c r="AH279" s="28" t="s">
        <v>56</v>
      </c>
      <c r="AI279" s="29">
        <v>0</v>
      </c>
      <c r="AJ279" s="29">
        <v>0</v>
      </c>
      <c r="AK279" s="29">
        <v>307758.7</v>
      </c>
      <c r="AL279" s="29">
        <v>0</v>
      </c>
      <c r="AM279" s="29">
        <v>0</v>
      </c>
      <c r="AN279" s="29">
        <v>0</v>
      </c>
      <c r="AO279" s="29">
        <v>0</v>
      </c>
      <c r="AP279" s="29">
        <v>0</v>
      </c>
      <c r="AQ279" s="29">
        <v>0</v>
      </c>
      <c r="AR279" s="29">
        <v>0</v>
      </c>
      <c r="AS279" s="29">
        <v>0</v>
      </c>
      <c r="AT279" s="29">
        <v>0</v>
      </c>
      <c r="AU279" s="29">
        <v>0</v>
      </c>
      <c r="AV279" s="29">
        <v>10517.8</v>
      </c>
      <c r="AW279" s="29">
        <v>0</v>
      </c>
      <c r="AX279" s="29">
        <v>0</v>
      </c>
      <c r="AY279" s="29">
        <v>400589.4</v>
      </c>
      <c r="AZ279" s="29">
        <v>0</v>
      </c>
      <c r="BA279" s="29">
        <v>0</v>
      </c>
      <c r="BB279" s="29">
        <v>663533.30000000005</v>
      </c>
      <c r="BC279" s="29">
        <v>0</v>
      </c>
      <c r="BD279" s="29">
        <v>0</v>
      </c>
      <c r="BE279" s="29">
        <v>0</v>
      </c>
      <c r="BF279" s="29">
        <v>0</v>
      </c>
      <c r="BG279" s="29">
        <v>0</v>
      </c>
      <c r="BH279" s="29">
        <v>0</v>
      </c>
      <c r="BI279" s="29">
        <v>1382399.2</v>
      </c>
      <c r="BJ279" s="29">
        <v>2133000</v>
      </c>
      <c r="BK279" s="29">
        <v>750600.8</v>
      </c>
      <c r="BL279" s="29">
        <v>35.19</v>
      </c>
      <c r="BM279" s="44">
        <f t="shared" si="3"/>
        <v>0</v>
      </c>
    </row>
    <row r="280" spans="1:65" ht="15" thickBo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20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44"/>
    </row>
    <row r="281" spans="1:65" ht="15" thickBot="1" x14ac:dyDescent="0.35">
      <c r="A281" s="30" t="s">
        <v>246</v>
      </c>
      <c r="B281" s="31">
        <v>8423018.5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20"/>
      <c r="AH281" s="30" t="s">
        <v>246</v>
      </c>
      <c r="AI281" s="31">
        <v>12043747.300000001</v>
      </c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44"/>
    </row>
    <row r="282" spans="1:65" ht="15" thickBot="1" x14ac:dyDescent="0.35">
      <c r="A282" s="30" t="s">
        <v>247</v>
      </c>
      <c r="B282" s="31">
        <v>0</v>
      </c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20"/>
      <c r="AH282" s="30" t="s">
        <v>247</v>
      </c>
      <c r="AI282" s="31">
        <v>0</v>
      </c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44"/>
    </row>
    <row r="283" spans="1:65" ht="15" thickBot="1" x14ac:dyDescent="0.35">
      <c r="A283" s="30" t="s">
        <v>248</v>
      </c>
      <c r="B283" s="31">
        <v>53989561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20"/>
      <c r="AH283" s="30" t="s">
        <v>248</v>
      </c>
      <c r="AI283" s="31">
        <v>54382295.100000001</v>
      </c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44"/>
    </row>
    <row r="284" spans="1:65" ht="15" thickBot="1" x14ac:dyDescent="0.35">
      <c r="A284" s="30" t="s">
        <v>249</v>
      </c>
      <c r="B284" s="31">
        <v>53908000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20"/>
      <c r="AH284" s="30" t="s">
        <v>249</v>
      </c>
      <c r="AI284" s="31">
        <v>53908000</v>
      </c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44"/>
    </row>
    <row r="285" spans="1:65" ht="15" thickBot="1" x14ac:dyDescent="0.35">
      <c r="A285" s="30" t="s">
        <v>250</v>
      </c>
      <c r="B285" s="19">
        <v>81561</v>
      </c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20" t="s">
        <v>351</v>
      </c>
      <c r="AC285" s="20">
        <f>CORREL(AC251:AC279,AB251:AB279)</f>
        <v>0.83680464107660446</v>
      </c>
      <c r="AD285" s="20" t="s">
        <v>352</v>
      </c>
      <c r="AE285" s="20">
        <f>SUMSQ(AE251:AE279)/SUM(AC251:AC279)</f>
        <v>5.6297430381390522E-3</v>
      </c>
      <c r="AF285" s="23">
        <f>SUM(AF251:AF279)/COUNT(AF251:AF279)</f>
        <v>0.58620689655172409</v>
      </c>
      <c r="AH285" s="30" t="s">
        <v>250</v>
      </c>
      <c r="AI285" s="19">
        <v>474295.1</v>
      </c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20" t="s">
        <v>351</v>
      </c>
      <c r="BJ285" s="20">
        <f>CORREL(BJ251:BJ279,BI251:BI279)</f>
        <v>0.86223101536126834</v>
      </c>
      <c r="BK285" s="20" t="s">
        <v>352</v>
      </c>
      <c r="BL285" s="20">
        <f>SUMSQ(BL251:BL279)/SUM(BJ251:BJ279)</f>
        <v>3.7894335469689087E-2</v>
      </c>
      <c r="BM285" s="46">
        <f>SUM(BM251:BM279)/COUNT(BM251:BM279)</f>
        <v>0.58620689655172409</v>
      </c>
    </row>
    <row r="286" spans="1:65" ht="20.399999999999999" thickBot="1" x14ac:dyDescent="0.35">
      <c r="A286" s="30" t="s">
        <v>251</v>
      </c>
      <c r="B286" s="31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20"/>
      <c r="AH286" s="30" t="s">
        <v>251</v>
      </c>
      <c r="AI286" s="31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44"/>
    </row>
    <row r="287" spans="1:65" ht="20.399999999999999" thickBot="1" x14ac:dyDescent="0.35">
      <c r="A287" s="30" t="s">
        <v>252</v>
      </c>
      <c r="B287" s="31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20"/>
      <c r="AH287" s="30" t="s">
        <v>252</v>
      </c>
      <c r="AI287" s="31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44"/>
    </row>
    <row r="288" spans="1:65" ht="15" thickBot="1" x14ac:dyDescent="0.35">
      <c r="A288" s="30" t="s">
        <v>253</v>
      </c>
      <c r="B288" s="31">
        <v>0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20"/>
      <c r="AH288" s="30" t="s">
        <v>253</v>
      </c>
      <c r="AI288" s="31">
        <v>0</v>
      </c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44"/>
    </row>
    <row r="289" spans="1:65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20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44"/>
    </row>
    <row r="290" spans="1:65" x14ac:dyDescent="0.3">
      <c r="A290" s="32" t="s">
        <v>254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20"/>
      <c r="AH290" s="32" t="s">
        <v>254</v>
      </c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44"/>
    </row>
    <row r="291" spans="1:65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20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44"/>
    </row>
    <row r="292" spans="1:65" x14ac:dyDescent="0.3">
      <c r="A292" s="33" t="s">
        <v>255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20"/>
      <c r="AH292" s="33" t="s">
        <v>255</v>
      </c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44"/>
    </row>
    <row r="293" spans="1:65" x14ac:dyDescent="0.3">
      <c r="A293" s="33" t="s">
        <v>1454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20"/>
      <c r="AH293" s="33" t="s">
        <v>1480</v>
      </c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44"/>
    </row>
    <row r="294" spans="1:65" x14ac:dyDescent="0.3">
      <c r="AF294" s="20"/>
      <c r="BM294" s="44"/>
    </row>
    <row r="295" spans="1:65" x14ac:dyDescent="0.3">
      <c r="AF295" s="20"/>
      <c r="BM295" s="44"/>
    </row>
    <row r="296" spans="1:65" x14ac:dyDescent="0.3">
      <c r="AF296" s="20"/>
      <c r="BM296" s="44"/>
    </row>
    <row r="297" spans="1:65" x14ac:dyDescent="0.3">
      <c r="AF297" s="20"/>
      <c r="BM297" s="44"/>
    </row>
    <row r="298" spans="1:65" x14ac:dyDescent="0.3">
      <c r="AF298" s="20"/>
      <c r="BM298" s="44"/>
    </row>
    <row r="299" spans="1:65" x14ac:dyDescent="0.3">
      <c r="AF299" s="20"/>
      <c r="BM299" s="44"/>
    </row>
    <row r="300" spans="1:65" x14ac:dyDescent="0.3">
      <c r="AF300" s="20"/>
      <c r="BM300" s="44"/>
    </row>
    <row r="301" spans="1:65" ht="18" x14ac:dyDescent="0.3">
      <c r="A301" s="34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20"/>
      <c r="AH301" s="34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44"/>
    </row>
    <row r="302" spans="1:65" x14ac:dyDescent="0.3">
      <c r="A302" s="35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20"/>
      <c r="AH302" s="35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44"/>
    </row>
    <row r="303" spans="1:65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20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44"/>
    </row>
    <row r="304" spans="1:65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20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44"/>
    </row>
    <row r="305" spans="1:65" ht="27" x14ac:dyDescent="0.3">
      <c r="A305" s="36" t="s">
        <v>59</v>
      </c>
      <c r="B305" s="37">
        <v>6034357</v>
      </c>
      <c r="C305" s="36" t="s">
        <v>60</v>
      </c>
      <c r="D305" s="37">
        <v>29</v>
      </c>
      <c r="E305" s="36" t="s">
        <v>61</v>
      </c>
      <c r="F305" s="37">
        <v>26</v>
      </c>
      <c r="G305" s="36" t="s">
        <v>62</v>
      </c>
      <c r="H305" s="37">
        <v>29</v>
      </c>
      <c r="I305" s="36" t="s">
        <v>63</v>
      </c>
      <c r="J305" s="37">
        <v>0</v>
      </c>
      <c r="K305" s="36" t="s">
        <v>64</v>
      </c>
      <c r="L305" s="37" t="s">
        <v>1481</v>
      </c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20"/>
      <c r="AH305" s="36" t="s">
        <v>59</v>
      </c>
      <c r="AI305" s="37">
        <v>8084109</v>
      </c>
      <c r="AJ305" s="36" t="s">
        <v>60</v>
      </c>
      <c r="AK305" s="37">
        <v>29</v>
      </c>
      <c r="AL305" s="36" t="s">
        <v>61</v>
      </c>
      <c r="AM305" s="37">
        <v>26</v>
      </c>
      <c r="AN305" s="36" t="s">
        <v>62</v>
      </c>
      <c r="AO305" s="37">
        <v>29</v>
      </c>
      <c r="AP305" s="36" t="s">
        <v>63</v>
      </c>
      <c r="AQ305" s="37">
        <v>0</v>
      </c>
      <c r="AR305" s="36" t="s">
        <v>64</v>
      </c>
      <c r="AS305" s="37" t="s">
        <v>1522</v>
      </c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44"/>
    </row>
    <row r="306" spans="1:65" ht="18.600000000000001" thickBot="1" x14ac:dyDescent="0.35">
      <c r="A306" s="34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20"/>
      <c r="AH306" s="34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44"/>
    </row>
    <row r="307" spans="1:65" ht="15" thickBot="1" x14ac:dyDescent="0.35">
      <c r="A307" s="38" t="s">
        <v>0</v>
      </c>
      <c r="B307" s="38" t="s">
        <v>1</v>
      </c>
      <c r="C307" s="38" t="s">
        <v>2</v>
      </c>
      <c r="D307" s="38" t="s">
        <v>3</v>
      </c>
      <c r="E307" s="38" t="s">
        <v>4</v>
      </c>
      <c r="F307" s="38" t="s">
        <v>5</v>
      </c>
      <c r="G307" s="38" t="s">
        <v>6</v>
      </c>
      <c r="H307" s="38" t="s">
        <v>7</v>
      </c>
      <c r="I307" s="38" t="s">
        <v>8</v>
      </c>
      <c r="J307" s="38" t="s">
        <v>9</v>
      </c>
      <c r="K307" s="38" t="s">
        <v>10</v>
      </c>
      <c r="L307" s="38" t="s">
        <v>11</v>
      </c>
      <c r="M307" s="38" t="s">
        <v>12</v>
      </c>
      <c r="N307" s="38" t="s">
        <v>13</v>
      </c>
      <c r="O307" s="38" t="s">
        <v>14</v>
      </c>
      <c r="P307" s="38" t="s">
        <v>15</v>
      </c>
      <c r="Q307" s="38" t="s">
        <v>16</v>
      </c>
      <c r="R307" s="38" t="s">
        <v>17</v>
      </c>
      <c r="S307" s="38" t="s">
        <v>18</v>
      </c>
      <c r="T307" s="38" t="s">
        <v>19</v>
      </c>
      <c r="U307" s="38" t="s">
        <v>20</v>
      </c>
      <c r="V307" s="38" t="s">
        <v>21</v>
      </c>
      <c r="W307" s="38" t="s">
        <v>22</v>
      </c>
      <c r="X307" s="38" t="s">
        <v>23</v>
      </c>
      <c r="Y307" s="38" t="s">
        <v>24</v>
      </c>
      <c r="Z307" s="38" t="s">
        <v>25</v>
      </c>
      <c r="AA307" s="38" t="s">
        <v>26</v>
      </c>
      <c r="AB307" s="38" t="s">
        <v>27</v>
      </c>
      <c r="AC307" s="8"/>
      <c r="AD307" s="8"/>
      <c r="AE307" s="8"/>
      <c r="AF307" s="20"/>
      <c r="AH307" s="38" t="s">
        <v>0</v>
      </c>
      <c r="AI307" s="38" t="s">
        <v>1</v>
      </c>
      <c r="AJ307" s="38" t="s">
        <v>2</v>
      </c>
      <c r="AK307" s="38" t="s">
        <v>3</v>
      </c>
      <c r="AL307" s="38" t="s">
        <v>4</v>
      </c>
      <c r="AM307" s="38" t="s">
        <v>5</v>
      </c>
      <c r="AN307" s="38" t="s">
        <v>6</v>
      </c>
      <c r="AO307" s="38" t="s">
        <v>7</v>
      </c>
      <c r="AP307" s="38" t="s">
        <v>8</v>
      </c>
      <c r="AQ307" s="38" t="s">
        <v>9</v>
      </c>
      <c r="AR307" s="38" t="s">
        <v>10</v>
      </c>
      <c r="AS307" s="38" t="s">
        <v>11</v>
      </c>
      <c r="AT307" s="38" t="s">
        <v>12</v>
      </c>
      <c r="AU307" s="38" t="s">
        <v>13</v>
      </c>
      <c r="AV307" s="38" t="s">
        <v>14</v>
      </c>
      <c r="AW307" s="38" t="s">
        <v>15</v>
      </c>
      <c r="AX307" s="38" t="s">
        <v>16</v>
      </c>
      <c r="AY307" s="38" t="s">
        <v>17</v>
      </c>
      <c r="AZ307" s="38" t="s">
        <v>18</v>
      </c>
      <c r="BA307" s="38" t="s">
        <v>19</v>
      </c>
      <c r="BB307" s="38" t="s">
        <v>20</v>
      </c>
      <c r="BC307" s="38" t="s">
        <v>21</v>
      </c>
      <c r="BD307" s="38" t="s">
        <v>22</v>
      </c>
      <c r="BE307" s="38" t="s">
        <v>23</v>
      </c>
      <c r="BF307" s="38" t="s">
        <v>24</v>
      </c>
      <c r="BG307" s="38" t="s">
        <v>25</v>
      </c>
      <c r="BH307" s="38" t="s">
        <v>26</v>
      </c>
      <c r="BI307" s="38" t="s">
        <v>27</v>
      </c>
      <c r="BJ307" s="8"/>
      <c r="BK307" s="8"/>
      <c r="BL307" s="8"/>
      <c r="BM307" s="44"/>
    </row>
    <row r="308" spans="1:65" ht="15" thickBot="1" x14ac:dyDescent="0.35">
      <c r="A308" s="38" t="s">
        <v>28</v>
      </c>
      <c r="B308" s="39">
        <v>3</v>
      </c>
      <c r="C308" s="39">
        <v>1</v>
      </c>
      <c r="D308" s="39">
        <v>13</v>
      </c>
      <c r="E308" s="39">
        <v>3</v>
      </c>
      <c r="F308" s="39">
        <v>4</v>
      </c>
      <c r="G308" s="39">
        <v>1</v>
      </c>
      <c r="H308" s="39">
        <v>1</v>
      </c>
      <c r="I308" s="39">
        <v>1</v>
      </c>
      <c r="J308" s="39">
        <v>2</v>
      </c>
      <c r="K308" s="39">
        <v>1</v>
      </c>
      <c r="L308" s="39">
        <v>1</v>
      </c>
      <c r="M308" s="39">
        <v>5</v>
      </c>
      <c r="N308" s="39">
        <v>6</v>
      </c>
      <c r="O308" s="39">
        <v>2</v>
      </c>
      <c r="P308" s="39">
        <v>3</v>
      </c>
      <c r="Q308" s="39">
        <v>3</v>
      </c>
      <c r="R308" s="39">
        <v>5</v>
      </c>
      <c r="S308" s="39">
        <v>3</v>
      </c>
      <c r="T308" s="39">
        <v>2</v>
      </c>
      <c r="U308" s="39">
        <v>26</v>
      </c>
      <c r="V308" s="39">
        <v>2</v>
      </c>
      <c r="W308" s="39">
        <v>2</v>
      </c>
      <c r="X308" s="39">
        <v>6</v>
      </c>
      <c r="Y308" s="39">
        <v>14</v>
      </c>
      <c r="Z308" s="39">
        <v>5</v>
      </c>
      <c r="AA308" s="39">
        <v>5</v>
      </c>
      <c r="AB308" s="39">
        <v>1002521</v>
      </c>
      <c r="AC308" s="8"/>
      <c r="AD308" s="8"/>
      <c r="AE308" s="8"/>
      <c r="AF308" s="20"/>
      <c r="AH308" s="38" t="s">
        <v>28</v>
      </c>
      <c r="AI308" s="39">
        <v>27</v>
      </c>
      <c r="AJ308" s="39">
        <v>29</v>
      </c>
      <c r="AK308" s="39">
        <v>17</v>
      </c>
      <c r="AL308" s="39">
        <v>27</v>
      </c>
      <c r="AM308" s="39">
        <v>26</v>
      </c>
      <c r="AN308" s="39">
        <v>29</v>
      </c>
      <c r="AO308" s="39">
        <v>29</v>
      </c>
      <c r="AP308" s="39">
        <v>29</v>
      </c>
      <c r="AQ308" s="39">
        <v>28</v>
      </c>
      <c r="AR308" s="39">
        <v>29</v>
      </c>
      <c r="AS308" s="39">
        <v>29</v>
      </c>
      <c r="AT308" s="39">
        <v>25</v>
      </c>
      <c r="AU308" s="39">
        <v>24</v>
      </c>
      <c r="AV308" s="39">
        <v>28</v>
      </c>
      <c r="AW308" s="39">
        <v>27</v>
      </c>
      <c r="AX308" s="39">
        <v>27</v>
      </c>
      <c r="AY308" s="39">
        <v>25</v>
      </c>
      <c r="AZ308" s="39">
        <v>27</v>
      </c>
      <c r="BA308" s="39">
        <v>28</v>
      </c>
      <c r="BB308" s="39">
        <v>4</v>
      </c>
      <c r="BC308" s="39">
        <v>28</v>
      </c>
      <c r="BD308" s="39">
        <v>28</v>
      </c>
      <c r="BE308" s="39">
        <v>24</v>
      </c>
      <c r="BF308" s="39">
        <v>16</v>
      </c>
      <c r="BG308" s="39">
        <v>25</v>
      </c>
      <c r="BH308" s="39">
        <v>25</v>
      </c>
      <c r="BI308" s="39">
        <v>1002521</v>
      </c>
      <c r="BJ308" s="8"/>
      <c r="BK308" s="8"/>
      <c r="BL308" s="8"/>
      <c r="BM308" s="44"/>
    </row>
    <row r="309" spans="1:65" ht="15" thickBot="1" x14ac:dyDescent="0.35">
      <c r="A309" s="38" t="s">
        <v>29</v>
      </c>
      <c r="B309" s="39">
        <v>3</v>
      </c>
      <c r="C309" s="39">
        <v>1</v>
      </c>
      <c r="D309" s="39">
        <v>13</v>
      </c>
      <c r="E309" s="39">
        <v>3</v>
      </c>
      <c r="F309" s="39">
        <v>4</v>
      </c>
      <c r="G309" s="39">
        <v>1</v>
      </c>
      <c r="H309" s="39">
        <v>1</v>
      </c>
      <c r="I309" s="39">
        <v>1</v>
      </c>
      <c r="J309" s="39">
        <v>2</v>
      </c>
      <c r="K309" s="39">
        <v>1</v>
      </c>
      <c r="L309" s="39">
        <v>1</v>
      </c>
      <c r="M309" s="39">
        <v>5</v>
      </c>
      <c r="N309" s="39">
        <v>6</v>
      </c>
      <c r="O309" s="39">
        <v>2</v>
      </c>
      <c r="P309" s="39">
        <v>3</v>
      </c>
      <c r="Q309" s="39">
        <v>3</v>
      </c>
      <c r="R309" s="39">
        <v>5</v>
      </c>
      <c r="S309" s="39">
        <v>3</v>
      </c>
      <c r="T309" s="39">
        <v>2</v>
      </c>
      <c r="U309" s="39">
        <v>26</v>
      </c>
      <c r="V309" s="39">
        <v>2</v>
      </c>
      <c r="W309" s="39">
        <v>2</v>
      </c>
      <c r="X309" s="39">
        <v>6</v>
      </c>
      <c r="Y309" s="39">
        <v>14</v>
      </c>
      <c r="Z309" s="39">
        <v>5</v>
      </c>
      <c r="AA309" s="39">
        <v>5</v>
      </c>
      <c r="AB309" s="39">
        <v>1002521</v>
      </c>
      <c r="AC309" s="8"/>
      <c r="AD309" s="8"/>
      <c r="AE309" s="8"/>
      <c r="AF309" s="20"/>
      <c r="AH309" s="38" t="s">
        <v>29</v>
      </c>
      <c r="AI309" s="39">
        <v>27</v>
      </c>
      <c r="AJ309" s="39">
        <v>29</v>
      </c>
      <c r="AK309" s="39">
        <v>17</v>
      </c>
      <c r="AL309" s="39">
        <v>27</v>
      </c>
      <c r="AM309" s="39">
        <v>26</v>
      </c>
      <c r="AN309" s="39">
        <v>29</v>
      </c>
      <c r="AO309" s="39">
        <v>29</v>
      </c>
      <c r="AP309" s="39">
        <v>29</v>
      </c>
      <c r="AQ309" s="39">
        <v>28</v>
      </c>
      <c r="AR309" s="39">
        <v>29</v>
      </c>
      <c r="AS309" s="39">
        <v>29</v>
      </c>
      <c r="AT309" s="39">
        <v>25</v>
      </c>
      <c r="AU309" s="39">
        <v>24</v>
      </c>
      <c r="AV309" s="39">
        <v>28</v>
      </c>
      <c r="AW309" s="39">
        <v>27</v>
      </c>
      <c r="AX309" s="39">
        <v>27</v>
      </c>
      <c r="AY309" s="39">
        <v>25</v>
      </c>
      <c r="AZ309" s="39">
        <v>27</v>
      </c>
      <c r="BA309" s="39">
        <v>28</v>
      </c>
      <c r="BB309" s="39">
        <v>4</v>
      </c>
      <c r="BC309" s="39">
        <v>28</v>
      </c>
      <c r="BD309" s="39">
        <v>28</v>
      </c>
      <c r="BE309" s="39">
        <v>24</v>
      </c>
      <c r="BF309" s="39">
        <v>16</v>
      </c>
      <c r="BG309" s="39">
        <v>25</v>
      </c>
      <c r="BH309" s="39">
        <v>25</v>
      </c>
      <c r="BI309" s="39">
        <v>1002521</v>
      </c>
      <c r="BJ309" s="8"/>
      <c r="BK309" s="8"/>
      <c r="BL309" s="8"/>
      <c r="BM309" s="44"/>
    </row>
    <row r="310" spans="1:65" ht="15" thickBot="1" x14ac:dyDescent="0.35">
      <c r="A310" s="38" t="s">
        <v>30</v>
      </c>
      <c r="B310" s="39">
        <v>22</v>
      </c>
      <c r="C310" s="39">
        <v>21</v>
      </c>
      <c r="D310" s="39">
        <v>19</v>
      </c>
      <c r="E310" s="39">
        <v>16</v>
      </c>
      <c r="F310" s="39">
        <v>13</v>
      </c>
      <c r="G310" s="39">
        <v>9</v>
      </c>
      <c r="H310" s="39">
        <v>19</v>
      </c>
      <c r="I310" s="39">
        <v>26</v>
      </c>
      <c r="J310" s="39">
        <v>26</v>
      </c>
      <c r="K310" s="39">
        <v>11</v>
      </c>
      <c r="L310" s="39">
        <v>25</v>
      </c>
      <c r="M310" s="39">
        <v>26</v>
      </c>
      <c r="N310" s="39">
        <v>8</v>
      </c>
      <c r="O310" s="39">
        <v>19</v>
      </c>
      <c r="P310" s="39">
        <v>6</v>
      </c>
      <c r="Q310" s="39">
        <v>27</v>
      </c>
      <c r="R310" s="39">
        <v>23</v>
      </c>
      <c r="S310" s="39">
        <v>25</v>
      </c>
      <c r="T310" s="39">
        <v>17</v>
      </c>
      <c r="U310" s="39">
        <v>1</v>
      </c>
      <c r="V310" s="39">
        <v>21</v>
      </c>
      <c r="W310" s="39">
        <v>6</v>
      </c>
      <c r="X310" s="39">
        <v>24</v>
      </c>
      <c r="Y310" s="39">
        <v>10</v>
      </c>
      <c r="Z310" s="39">
        <v>22</v>
      </c>
      <c r="AA310" s="39">
        <v>16</v>
      </c>
      <c r="AB310" s="39">
        <v>1000666</v>
      </c>
      <c r="AC310" s="8"/>
      <c r="AD310" s="8"/>
      <c r="AE310" s="8"/>
      <c r="AF310" s="20"/>
      <c r="AH310" s="38" t="s">
        <v>30</v>
      </c>
      <c r="AI310" s="39">
        <v>8</v>
      </c>
      <c r="AJ310" s="39">
        <v>9</v>
      </c>
      <c r="AK310" s="39">
        <v>11</v>
      </c>
      <c r="AL310" s="39">
        <v>14</v>
      </c>
      <c r="AM310" s="39">
        <v>17</v>
      </c>
      <c r="AN310" s="39">
        <v>21</v>
      </c>
      <c r="AO310" s="39">
        <v>11</v>
      </c>
      <c r="AP310" s="39">
        <v>4</v>
      </c>
      <c r="AQ310" s="39">
        <v>4</v>
      </c>
      <c r="AR310" s="39">
        <v>19</v>
      </c>
      <c r="AS310" s="39">
        <v>5</v>
      </c>
      <c r="AT310" s="39">
        <v>4</v>
      </c>
      <c r="AU310" s="39">
        <v>22</v>
      </c>
      <c r="AV310" s="39">
        <v>11</v>
      </c>
      <c r="AW310" s="39">
        <v>24</v>
      </c>
      <c r="AX310" s="39">
        <v>3</v>
      </c>
      <c r="AY310" s="39">
        <v>7</v>
      </c>
      <c r="AZ310" s="39">
        <v>5</v>
      </c>
      <c r="BA310" s="39">
        <v>13</v>
      </c>
      <c r="BB310" s="39">
        <v>29</v>
      </c>
      <c r="BC310" s="39">
        <v>9</v>
      </c>
      <c r="BD310" s="39">
        <v>24</v>
      </c>
      <c r="BE310" s="39">
        <v>6</v>
      </c>
      <c r="BF310" s="39">
        <v>20</v>
      </c>
      <c r="BG310" s="39">
        <v>8</v>
      </c>
      <c r="BH310" s="39">
        <v>14</v>
      </c>
      <c r="BI310" s="39">
        <v>1000666</v>
      </c>
      <c r="BJ310" s="8"/>
      <c r="BK310" s="8"/>
      <c r="BL310" s="8"/>
      <c r="BM310" s="44"/>
    </row>
    <row r="311" spans="1:65" ht="15" thickBot="1" x14ac:dyDescent="0.35">
      <c r="A311" s="38" t="s">
        <v>31</v>
      </c>
      <c r="B311" s="39">
        <v>24</v>
      </c>
      <c r="C311" s="39">
        <v>10</v>
      </c>
      <c r="D311" s="39">
        <v>25</v>
      </c>
      <c r="E311" s="39">
        <v>15</v>
      </c>
      <c r="F311" s="39">
        <v>21</v>
      </c>
      <c r="G311" s="39">
        <v>21</v>
      </c>
      <c r="H311" s="39">
        <v>17</v>
      </c>
      <c r="I311" s="39">
        <v>8</v>
      </c>
      <c r="J311" s="39">
        <v>19</v>
      </c>
      <c r="K311" s="39">
        <v>24</v>
      </c>
      <c r="L311" s="39">
        <v>12</v>
      </c>
      <c r="M311" s="39">
        <v>28</v>
      </c>
      <c r="N311" s="39">
        <v>26</v>
      </c>
      <c r="O311" s="39">
        <v>10</v>
      </c>
      <c r="P311" s="39">
        <v>27</v>
      </c>
      <c r="Q311" s="39">
        <v>18</v>
      </c>
      <c r="R311" s="39">
        <v>21</v>
      </c>
      <c r="S311" s="39">
        <v>26</v>
      </c>
      <c r="T311" s="39">
        <v>24</v>
      </c>
      <c r="U311" s="39">
        <v>28</v>
      </c>
      <c r="V311" s="39">
        <v>26</v>
      </c>
      <c r="W311" s="39">
        <v>11</v>
      </c>
      <c r="X311" s="39">
        <v>29</v>
      </c>
      <c r="Y311" s="39">
        <v>25</v>
      </c>
      <c r="Z311" s="39">
        <v>26</v>
      </c>
      <c r="AA311" s="39">
        <v>2</v>
      </c>
      <c r="AB311" s="39">
        <v>1002297</v>
      </c>
      <c r="AC311" s="8"/>
      <c r="AD311" s="8"/>
      <c r="AE311" s="8"/>
      <c r="AF311" s="20"/>
      <c r="AH311" s="38" t="s">
        <v>31</v>
      </c>
      <c r="AI311" s="39">
        <v>6</v>
      </c>
      <c r="AJ311" s="39">
        <v>20</v>
      </c>
      <c r="AK311" s="39">
        <v>5</v>
      </c>
      <c r="AL311" s="39">
        <v>15</v>
      </c>
      <c r="AM311" s="39">
        <v>9</v>
      </c>
      <c r="AN311" s="39">
        <v>9</v>
      </c>
      <c r="AO311" s="39">
        <v>13</v>
      </c>
      <c r="AP311" s="39">
        <v>22</v>
      </c>
      <c r="AQ311" s="39">
        <v>11</v>
      </c>
      <c r="AR311" s="39">
        <v>6</v>
      </c>
      <c r="AS311" s="39">
        <v>18</v>
      </c>
      <c r="AT311" s="39">
        <v>2</v>
      </c>
      <c r="AU311" s="39">
        <v>4</v>
      </c>
      <c r="AV311" s="39">
        <v>20</v>
      </c>
      <c r="AW311" s="39">
        <v>3</v>
      </c>
      <c r="AX311" s="39">
        <v>12</v>
      </c>
      <c r="AY311" s="39">
        <v>9</v>
      </c>
      <c r="AZ311" s="39">
        <v>4</v>
      </c>
      <c r="BA311" s="39">
        <v>6</v>
      </c>
      <c r="BB311" s="39">
        <v>2</v>
      </c>
      <c r="BC311" s="39">
        <v>4</v>
      </c>
      <c r="BD311" s="39">
        <v>19</v>
      </c>
      <c r="BE311" s="39">
        <v>1</v>
      </c>
      <c r="BF311" s="39">
        <v>5</v>
      </c>
      <c r="BG311" s="39">
        <v>4</v>
      </c>
      <c r="BH311" s="39">
        <v>28</v>
      </c>
      <c r="BI311" s="39">
        <v>1002297</v>
      </c>
      <c r="BJ311" s="8"/>
      <c r="BK311" s="8"/>
      <c r="BL311" s="8"/>
      <c r="BM311" s="44"/>
    </row>
    <row r="312" spans="1:65" ht="15" thickBot="1" x14ac:dyDescent="0.35">
      <c r="A312" s="38" t="s">
        <v>32</v>
      </c>
      <c r="B312" s="39">
        <v>27</v>
      </c>
      <c r="C312" s="39">
        <v>17</v>
      </c>
      <c r="D312" s="39">
        <v>3</v>
      </c>
      <c r="E312" s="39">
        <v>23</v>
      </c>
      <c r="F312" s="39">
        <v>24</v>
      </c>
      <c r="G312" s="39">
        <v>13</v>
      </c>
      <c r="H312" s="39">
        <v>10</v>
      </c>
      <c r="I312" s="39">
        <v>24</v>
      </c>
      <c r="J312" s="39">
        <v>25</v>
      </c>
      <c r="K312" s="39">
        <v>29</v>
      </c>
      <c r="L312" s="39">
        <v>16</v>
      </c>
      <c r="M312" s="39">
        <v>25</v>
      </c>
      <c r="N312" s="39">
        <v>18</v>
      </c>
      <c r="O312" s="39">
        <v>7</v>
      </c>
      <c r="P312" s="39">
        <v>5</v>
      </c>
      <c r="Q312" s="39">
        <v>11</v>
      </c>
      <c r="R312" s="39">
        <v>13</v>
      </c>
      <c r="S312" s="39">
        <v>2</v>
      </c>
      <c r="T312" s="39">
        <v>13</v>
      </c>
      <c r="U312" s="39">
        <v>25</v>
      </c>
      <c r="V312" s="39">
        <v>29</v>
      </c>
      <c r="W312" s="39">
        <v>26</v>
      </c>
      <c r="X312" s="39">
        <v>15</v>
      </c>
      <c r="Y312" s="39">
        <v>19</v>
      </c>
      <c r="Z312" s="39">
        <v>27</v>
      </c>
      <c r="AA312" s="39">
        <v>10</v>
      </c>
      <c r="AB312" s="39">
        <v>1001110</v>
      </c>
      <c r="AC312" s="8"/>
      <c r="AD312" s="8"/>
      <c r="AE312" s="8"/>
      <c r="AF312" s="20"/>
      <c r="AH312" s="38" t="s">
        <v>32</v>
      </c>
      <c r="AI312" s="39">
        <v>3</v>
      </c>
      <c r="AJ312" s="39">
        <v>13</v>
      </c>
      <c r="AK312" s="39">
        <v>27</v>
      </c>
      <c r="AL312" s="39">
        <v>7</v>
      </c>
      <c r="AM312" s="39">
        <v>6</v>
      </c>
      <c r="AN312" s="39">
        <v>17</v>
      </c>
      <c r="AO312" s="39">
        <v>20</v>
      </c>
      <c r="AP312" s="39">
        <v>6</v>
      </c>
      <c r="AQ312" s="39">
        <v>5</v>
      </c>
      <c r="AR312" s="39">
        <v>1</v>
      </c>
      <c r="AS312" s="39">
        <v>14</v>
      </c>
      <c r="AT312" s="39">
        <v>5</v>
      </c>
      <c r="AU312" s="39">
        <v>12</v>
      </c>
      <c r="AV312" s="39">
        <v>23</v>
      </c>
      <c r="AW312" s="39">
        <v>25</v>
      </c>
      <c r="AX312" s="39">
        <v>19</v>
      </c>
      <c r="AY312" s="39">
        <v>17</v>
      </c>
      <c r="AZ312" s="39">
        <v>28</v>
      </c>
      <c r="BA312" s="39">
        <v>17</v>
      </c>
      <c r="BB312" s="39">
        <v>5</v>
      </c>
      <c r="BC312" s="39">
        <v>1</v>
      </c>
      <c r="BD312" s="39">
        <v>4</v>
      </c>
      <c r="BE312" s="39">
        <v>15</v>
      </c>
      <c r="BF312" s="39">
        <v>11</v>
      </c>
      <c r="BG312" s="39">
        <v>3</v>
      </c>
      <c r="BH312" s="39">
        <v>20</v>
      </c>
      <c r="BI312" s="39">
        <v>1001110</v>
      </c>
      <c r="BJ312" s="8"/>
      <c r="BK312" s="8"/>
      <c r="BL312" s="8"/>
      <c r="BM312" s="44"/>
    </row>
    <row r="313" spans="1:65" ht="15" thickBot="1" x14ac:dyDescent="0.35">
      <c r="A313" s="38" t="s">
        <v>33</v>
      </c>
      <c r="B313" s="39">
        <v>25</v>
      </c>
      <c r="C313" s="39">
        <v>15</v>
      </c>
      <c r="D313" s="39">
        <v>12</v>
      </c>
      <c r="E313" s="39">
        <v>18</v>
      </c>
      <c r="F313" s="39">
        <v>18</v>
      </c>
      <c r="G313" s="39">
        <v>14</v>
      </c>
      <c r="H313" s="39">
        <v>15</v>
      </c>
      <c r="I313" s="39">
        <v>20</v>
      </c>
      <c r="J313" s="39">
        <v>23</v>
      </c>
      <c r="K313" s="39">
        <v>23</v>
      </c>
      <c r="L313" s="39">
        <v>21</v>
      </c>
      <c r="M313" s="39">
        <v>27</v>
      </c>
      <c r="N313" s="39">
        <v>20</v>
      </c>
      <c r="O313" s="39">
        <v>12</v>
      </c>
      <c r="P313" s="39">
        <v>11</v>
      </c>
      <c r="Q313" s="39">
        <v>20</v>
      </c>
      <c r="R313" s="39">
        <v>17</v>
      </c>
      <c r="S313" s="39">
        <v>11</v>
      </c>
      <c r="T313" s="39">
        <v>19</v>
      </c>
      <c r="U313" s="39">
        <v>18</v>
      </c>
      <c r="V313" s="39">
        <v>25</v>
      </c>
      <c r="W313" s="39">
        <v>15</v>
      </c>
      <c r="X313" s="39">
        <v>25</v>
      </c>
      <c r="Y313" s="39">
        <v>17</v>
      </c>
      <c r="Z313" s="39">
        <v>25</v>
      </c>
      <c r="AA313" s="39">
        <v>8</v>
      </c>
      <c r="AB313" s="39">
        <v>1001270</v>
      </c>
      <c r="AC313" s="8"/>
      <c r="AD313" s="8"/>
      <c r="AE313" s="8"/>
      <c r="AF313" s="20"/>
      <c r="AH313" s="38" t="s">
        <v>33</v>
      </c>
      <c r="AI313" s="39">
        <v>5</v>
      </c>
      <c r="AJ313" s="39">
        <v>15</v>
      </c>
      <c r="AK313" s="39">
        <v>18</v>
      </c>
      <c r="AL313" s="39">
        <v>12</v>
      </c>
      <c r="AM313" s="39">
        <v>12</v>
      </c>
      <c r="AN313" s="39">
        <v>16</v>
      </c>
      <c r="AO313" s="39">
        <v>15</v>
      </c>
      <c r="AP313" s="39">
        <v>10</v>
      </c>
      <c r="AQ313" s="39">
        <v>7</v>
      </c>
      <c r="AR313" s="39">
        <v>7</v>
      </c>
      <c r="AS313" s="39">
        <v>9</v>
      </c>
      <c r="AT313" s="39">
        <v>3</v>
      </c>
      <c r="AU313" s="39">
        <v>10</v>
      </c>
      <c r="AV313" s="39">
        <v>18</v>
      </c>
      <c r="AW313" s="39">
        <v>19</v>
      </c>
      <c r="AX313" s="39">
        <v>10</v>
      </c>
      <c r="AY313" s="39">
        <v>13</v>
      </c>
      <c r="AZ313" s="39">
        <v>19</v>
      </c>
      <c r="BA313" s="39">
        <v>11</v>
      </c>
      <c r="BB313" s="39">
        <v>12</v>
      </c>
      <c r="BC313" s="39">
        <v>5</v>
      </c>
      <c r="BD313" s="39">
        <v>15</v>
      </c>
      <c r="BE313" s="39">
        <v>5</v>
      </c>
      <c r="BF313" s="39">
        <v>13</v>
      </c>
      <c r="BG313" s="39">
        <v>5</v>
      </c>
      <c r="BH313" s="39">
        <v>22</v>
      </c>
      <c r="BI313" s="39">
        <v>1001270</v>
      </c>
      <c r="BJ313" s="8"/>
      <c r="BK313" s="8"/>
      <c r="BL313" s="8"/>
      <c r="BM313" s="44"/>
    </row>
    <row r="314" spans="1:65" ht="15" thickBot="1" x14ac:dyDescent="0.35">
      <c r="A314" s="38" t="s">
        <v>34</v>
      </c>
      <c r="B314" s="39">
        <v>29</v>
      </c>
      <c r="C314" s="39">
        <v>18</v>
      </c>
      <c r="D314" s="39">
        <v>5</v>
      </c>
      <c r="E314" s="39">
        <v>22</v>
      </c>
      <c r="F314" s="39">
        <v>20</v>
      </c>
      <c r="G314" s="39">
        <v>27</v>
      </c>
      <c r="H314" s="39">
        <v>28</v>
      </c>
      <c r="I314" s="39">
        <v>28</v>
      </c>
      <c r="J314" s="39">
        <v>28</v>
      </c>
      <c r="K314" s="39">
        <v>22</v>
      </c>
      <c r="L314" s="39">
        <v>8</v>
      </c>
      <c r="M314" s="39">
        <v>20</v>
      </c>
      <c r="N314" s="39">
        <v>28</v>
      </c>
      <c r="O314" s="39">
        <v>29</v>
      </c>
      <c r="P314" s="39">
        <v>22</v>
      </c>
      <c r="Q314" s="39">
        <v>19</v>
      </c>
      <c r="R314" s="39">
        <v>29</v>
      </c>
      <c r="S314" s="39">
        <v>22</v>
      </c>
      <c r="T314" s="39">
        <v>25</v>
      </c>
      <c r="U314" s="39">
        <v>5</v>
      </c>
      <c r="V314" s="39">
        <v>27</v>
      </c>
      <c r="W314" s="39">
        <v>14</v>
      </c>
      <c r="X314" s="39">
        <v>8</v>
      </c>
      <c r="Y314" s="39">
        <v>24</v>
      </c>
      <c r="Z314" s="39">
        <v>1</v>
      </c>
      <c r="AA314" s="39">
        <v>19</v>
      </c>
      <c r="AB314" s="39">
        <v>1000837</v>
      </c>
      <c r="AC314" s="8"/>
      <c r="AD314" s="8"/>
      <c r="AE314" s="8"/>
      <c r="AF314" s="20"/>
      <c r="AH314" s="38" t="s">
        <v>34</v>
      </c>
      <c r="AI314" s="39">
        <v>1</v>
      </c>
      <c r="AJ314" s="39">
        <v>12</v>
      </c>
      <c r="AK314" s="39">
        <v>25</v>
      </c>
      <c r="AL314" s="39">
        <v>8</v>
      </c>
      <c r="AM314" s="39">
        <v>10</v>
      </c>
      <c r="AN314" s="39">
        <v>3</v>
      </c>
      <c r="AO314" s="39">
        <v>2</v>
      </c>
      <c r="AP314" s="39">
        <v>2</v>
      </c>
      <c r="AQ314" s="39">
        <v>2</v>
      </c>
      <c r="AR314" s="39">
        <v>8</v>
      </c>
      <c r="AS314" s="39">
        <v>22</v>
      </c>
      <c r="AT314" s="39">
        <v>10</v>
      </c>
      <c r="AU314" s="39">
        <v>2</v>
      </c>
      <c r="AV314" s="39">
        <v>1</v>
      </c>
      <c r="AW314" s="39">
        <v>8</v>
      </c>
      <c r="AX314" s="39">
        <v>11</v>
      </c>
      <c r="AY314" s="39">
        <v>1</v>
      </c>
      <c r="AZ314" s="39">
        <v>8</v>
      </c>
      <c r="BA314" s="39">
        <v>5</v>
      </c>
      <c r="BB314" s="39">
        <v>25</v>
      </c>
      <c r="BC314" s="39">
        <v>3</v>
      </c>
      <c r="BD314" s="39">
        <v>16</v>
      </c>
      <c r="BE314" s="39">
        <v>22</v>
      </c>
      <c r="BF314" s="39">
        <v>6</v>
      </c>
      <c r="BG314" s="39">
        <v>29</v>
      </c>
      <c r="BH314" s="39">
        <v>11</v>
      </c>
      <c r="BI314" s="39">
        <v>1000837</v>
      </c>
      <c r="BJ314" s="8"/>
      <c r="BK314" s="8"/>
      <c r="BL314" s="8"/>
      <c r="BM314" s="44"/>
    </row>
    <row r="315" spans="1:65" ht="15" thickBot="1" x14ac:dyDescent="0.35">
      <c r="A315" s="38" t="s">
        <v>35</v>
      </c>
      <c r="B315" s="39">
        <v>26</v>
      </c>
      <c r="C315" s="39">
        <v>20</v>
      </c>
      <c r="D315" s="39">
        <v>29</v>
      </c>
      <c r="E315" s="39">
        <v>24</v>
      </c>
      <c r="F315" s="39">
        <v>26</v>
      </c>
      <c r="G315" s="39">
        <v>23</v>
      </c>
      <c r="H315" s="39">
        <v>21</v>
      </c>
      <c r="I315" s="39">
        <v>25</v>
      </c>
      <c r="J315" s="39">
        <v>27</v>
      </c>
      <c r="K315" s="39">
        <v>28</v>
      </c>
      <c r="L315" s="39">
        <v>19</v>
      </c>
      <c r="M315" s="39">
        <v>7</v>
      </c>
      <c r="N315" s="39">
        <v>29</v>
      </c>
      <c r="O315" s="39">
        <v>6</v>
      </c>
      <c r="P315" s="39">
        <v>26</v>
      </c>
      <c r="Q315" s="39">
        <v>29</v>
      </c>
      <c r="R315" s="39">
        <v>27</v>
      </c>
      <c r="S315" s="39">
        <v>6</v>
      </c>
      <c r="T315" s="39">
        <v>29</v>
      </c>
      <c r="U315" s="39">
        <v>15</v>
      </c>
      <c r="V315" s="39">
        <v>20</v>
      </c>
      <c r="W315" s="39">
        <v>29</v>
      </c>
      <c r="X315" s="39">
        <v>19</v>
      </c>
      <c r="Y315" s="39">
        <v>29</v>
      </c>
      <c r="Z315" s="39">
        <v>14</v>
      </c>
      <c r="AA315" s="39">
        <v>26</v>
      </c>
      <c r="AB315" s="39">
        <v>1000469</v>
      </c>
      <c r="AC315" s="8"/>
      <c r="AD315" s="8"/>
      <c r="AE315" s="8"/>
      <c r="AF315" s="20"/>
      <c r="AH315" s="38" t="s">
        <v>35</v>
      </c>
      <c r="AI315" s="39">
        <v>4</v>
      </c>
      <c r="AJ315" s="39">
        <v>10</v>
      </c>
      <c r="AK315" s="39">
        <v>1</v>
      </c>
      <c r="AL315" s="39">
        <v>6</v>
      </c>
      <c r="AM315" s="39">
        <v>4</v>
      </c>
      <c r="AN315" s="39">
        <v>7</v>
      </c>
      <c r="AO315" s="39">
        <v>9</v>
      </c>
      <c r="AP315" s="39">
        <v>5</v>
      </c>
      <c r="AQ315" s="39">
        <v>3</v>
      </c>
      <c r="AR315" s="39">
        <v>2</v>
      </c>
      <c r="AS315" s="39">
        <v>11</v>
      </c>
      <c r="AT315" s="39">
        <v>23</v>
      </c>
      <c r="AU315" s="39">
        <v>1</v>
      </c>
      <c r="AV315" s="39">
        <v>24</v>
      </c>
      <c r="AW315" s="39">
        <v>4</v>
      </c>
      <c r="AX315" s="39">
        <v>1</v>
      </c>
      <c r="AY315" s="39">
        <v>3</v>
      </c>
      <c r="AZ315" s="39">
        <v>24</v>
      </c>
      <c r="BA315" s="39">
        <v>1</v>
      </c>
      <c r="BB315" s="39">
        <v>15</v>
      </c>
      <c r="BC315" s="39">
        <v>10</v>
      </c>
      <c r="BD315" s="39">
        <v>1</v>
      </c>
      <c r="BE315" s="39">
        <v>11</v>
      </c>
      <c r="BF315" s="39">
        <v>1</v>
      </c>
      <c r="BG315" s="39">
        <v>16</v>
      </c>
      <c r="BH315" s="39">
        <v>4</v>
      </c>
      <c r="BI315" s="39">
        <v>1000469</v>
      </c>
      <c r="BJ315" s="8"/>
      <c r="BK315" s="8"/>
      <c r="BL315" s="8"/>
      <c r="BM315" s="44"/>
    </row>
    <row r="316" spans="1:65" ht="15" thickBot="1" x14ac:dyDescent="0.35">
      <c r="A316" s="38" t="s">
        <v>36</v>
      </c>
      <c r="B316" s="39">
        <v>23</v>
      </c>
      <c r="C316" s="39">
        <v>28</v>
      </c>
      <c r="D316" s="39">
        <v>1</v>
      </c>
      <c r="E316" s="39">
        <v>26</v>
      </c>
      <c r="F316" s="39">
        <v>25</v>
      </c>
      <c r="G316" s="39">
        <v>20</v>
      </c>
      <c r="H316" s="39">
        <v>9</v>
      </c>
      <c r="I316" s="39">
        <v>22</v>
      </c>
      <c r="J316" s="39">
        <v>11</v>
      </c>
      <c r="K316" s="39">
        <v>3</v>
      </c>
      <c r="L316" s="39">
        <v>14</v>
      </c>
      <c r="M316" s="39">
        <v>19</v>
      </c>
      <c r="N316" s="39">
        <v>23</v>
      </c>
      <c r="O316" s="39">
        <v>4</v>
      </c>
      <c r="P316" s="39">
        <v>21</v>
      </c>
      <c r="Q316" s="39">
        <v>28</v>
      </c>
      <c r="R316" s="39">
        <v>15</v>
      </c>
      <c r="S316" s="39">
        <v>7</v>
      </c>
      <c r="T316" s="39">
        <v>11</v>
      </c>
      <c r="U316" s="39">
        <v>22</v>
      </c>
      <c r="V316" s="39">
        <v>14</v>
      </c>
      <c r="W316" s="39">
        <v>27</v>
      </c>
      <c r="X316" s="39">
        <v>9</v>
      </c>
      <c r="Y316" s="39">
        <v>20</v>
      </c>
      <c r="Z316" s="39">
        <v>17</v>
      </c>
      <c r="AA316" s="39">
        <v>1</v>
      </c>
      <c r="AB316" s="39">
        <v>1000867</v>
      </c>
      <c r="AC316" s="8"/>
      <c r="AD316" s="8"/>
      <c r="AE316" s="8"/>
      <c r="AF316" s="20"/>
      <c r="AH316" s="38" t="s">
        <v>36</v>
      </c>
      <c r="AI316" s="39">
        <v>7</v>
      </c>
      <c r="AJ316" s="39">
        <v>2</v>
      </c>
      <c r="AK316" s="39">
        <v>29</v>
      </c>
      <c r="AL316" s="39">
        <v>4</v>
      </c>
      <c r="AM316" s="39">
        <v>5</v>
      </c>
      <c r="AN316" s="39">
        <v>10</v>
      </c>
      <c r="AO316" s="39">
        <v>21</v>
      </c>
      <c r="AP316" s="39">
        <v>8</v>
      </c>
      <c r="AQ316" s="39">
        <v>19</v>
      </c>
      <c r="AR316" s="39">
        <v>27</v>
      </c>
      <c r="AS316" s="39">
        <v>16</v>
      </c>
      <c r="AT316" s="39">
        <v>11</v>
      </c>
      <c r="AU316" s="39">
        <v>7</v>
      </c>
      <c r="AV316" s="39">
        <v>26</v>
      </c>
      <c r="AW316" s="39">
        <v>9</v>
      </c>
      <c r="AX316" s="39">
        <v>2</v>
      </c>
      <c r="AY316" s="39">
        <v>15</v>
      </c>
      <c r="AZ316" s="39">
        <v>23</v>
      </c>
      <c r="BA316" s="39">
        <v>19</v>
      </c>
      <c r="BB316" s="39">
        <v>8</v>
      </c>
      <c r="BC316" s="39">
        <v>16</v>
      </c>
      <c r="BD316" s="39">
        <v>3</v>
      </c>
      <c r="BE316" s="39">
        <v>21</v>
      </c>
      <c r="BF316" s="39">
        <v>10</v>
      </c>
      <c r="BG316" s="39">
        <v>13</v>
      </c>
      <c r="BH316" s="39">
        <v>29</v>
      </c>
      <c r="BI316" s="39">
        <v>1000867</v>
      </c>
      <c r="BJ316" s="8"/>
      <c r="BK316" s="8"/>
      <c r="BL316" s="8"/>
      <c r="BM316" s="44"/>
    </row>
    <row r="317" spans="1:65" ht="15" thickBot="1" x14ac:dyDescent="0.35">
      <c r="A317" s="38" t="s">
        <v>37</v>
      </c>
      <c r="B317" s="39">
        <v>28</v>
      </c>
      <c r="C317" s="39">
        <v>24</v>
      </c>
      <c r="D317" s="39">
        <v>9</v>
      </c>
      <c r="E317" s="39">
        <v>25</v>
      </c>
      <c r="F317" s="39">
        <v>23</v>
      </c>
      <c r="G317" s="39">
        <v>24</v>
      </c>
      <c r="H317" s="39">
        <v>22</v>
      </c>
      <c r="I317" s="39">
        <v>27</v>
      </c>
      <c r="J317" s="39">
        <v>24</v>
      </c>
      <c r="K317" s="39">
        <v>18</v>
      </c>
      <c r="L317" s="39">
        <v>11</v>
      </c>
      <c r="M317" s="39">
        <v>16</v>
      </c>
      <c r="N317" s="39">
        <v>27</v>
      </c>
      <c r="O317" s="39">
        <v>15</v>
      </c>
      <c r="P317" s="39">
        <v>23</v>
      </c>
      <c r="Q317" s="39">
        <v>25</v>
      </c>
      <c r="R317" s="39">
        <v>26</v>
      </c>
      <c r="S317" s="39">
        <v>14</v>
      </c>
      <c r="T317" s="39">
        <v>26</v>
      </c>
      <c r="U317" s="39">
        <v>11</v>
      </c>
      <c r="V317" s="39">
        <v>24</v>
      </c>
      <c r="W317" s="39">
        <v>23</v>
      </c>
      <c r="X317" s="39">
        <v>11</v>
      </c>
      <c r="Y317" s="39">
        <v>28</v>
      </c>
      <c r="Z317" s="39">
        <v>4</v>
      </c>
      <c r="AA317" s="39">
        <v>9</v>
      </c>
      <c r="AB317" s="39">
        <v>1000751</v>
      </c>
      <c r="AC317" s="8"/>
      <c r="AD317" s="8"/>
      <c r="AE317" s="8"/>
      <c r="AF317" s="20"/>
      <c r="AH317" s="38" t="s">
        <v>37</v>
      </c>
      <c r="AI317" s="39">
        <v>2</v>
      </c>
      <c r="AJ317" s="39">
        <v>6</v>
      </c>
      <c r="AK317" s="39">
        <v>21</v>
      </c>
      <c r="AL317" s="39">
        <v>5</v>
      </c>
      <c r="AM317" s="39">
        <v>7</v>
      </c>
      <c r="AN317" s="39">
        <v>6</v>
      </c>
      <c r="AO317" s="39">
        <v>8</v>
      </c>
      <c r="AP317" s="39">
        <v>3</v>
      </c>
      <c r="AQ317" s="39">
        <v>6</v>
      </c>
      <c r="AR317" s="39">
        <v>12</v>
      </c>
      <c r="AS317" s="39">
        <v>19</v>
      </c>
      <c r="AT317" s="39">
        <v>14</v>
      </c>
      <c r="AU317" s="39">
        <v>3</v>
      </c>
      <c r="AV317" s="39">
        <v>15</v>
      </c>
      <c r="AW317" s="39">
        <v>7</v>
      </c>
      <c r="AX317" s="39">
        <v>5</v>
      </c>
      <c r="AY317" s="39">
        <v>4</v>
      </c>
      <c r="AZ317" s="39">
        <v>16</v>
      </c>
      <c r="BA317" s="39">
        <v>4</v>
      </c>
      <c r="BB317" s="39">
        <v>19</v>
      </c>
      <c r="BC317" s="39">
        <v>6</v>
      </c>
      <c r="BD317" s="39">
        <v>7</v>
      </c>
      <c r="BE317" s="39">
        <v>19</v>
      </c>
      <c r="BF317" s="39">
        <v>2</v>
      </c>
      <c r="BG317" s="39">
        <v>26</v>
      </c>
      <c r="BH317" s="39">
        <v>21</v>
      </c>
      <c r="BI317" s="39">
        <v>1000751</v>
      </c>
      <c r="BJ317" s="8"/>
      <c r="BK317" s="8"/>
      <c r="BL317" s="8"/>
      <c r="BM317" s="44"/>
    </row>
    <row r="318" spans="1:65" ht="15" thickBot="1" x14ac:dyDescent="0.35">
      <c r="A318" s="38" t="s">
        <v>38</v>
      </c>
      <c r="B318" s="39">
        <v>8</v>
      </c>
      <c r="C318" s="39">
        <v>6</v>
      </c>
      <c r="D318" s="39">
        <v>18</v>
      </c>
      <c r="E318" s="39">
        <v>5</v>
      </c>
      <c r="F318" s="39">
        <v>1</v>
      </c>
      <c r="G318" s="39">
        <v>5</v>
      </c>
      <c r="H318" s="39">
        <v>5</v>
      </c>
      <c r="I318" s="39">
        <v>4</v>
      </c>
      <c r="J318" s="39">
        <v>7</v>
      </c>
      <c r="K318" s="39">
        <v>12</v>
      </c>
      <c r="L318" s="39">
        <v>3</v>
      </c>
      <c r="M318" s="39">
        <v>1</v>
      </c>
      <c r="N318" s="39">
        <v>1</v>
      </c>
      <c r="O318" s="39">
        <v>9</v>
      </c>
      <c r="P318" s="39">
        <v>19</v>
      </c>
      <c r="Q318" s="39">
        <v>1</v>
      </c>
      <c r="R318" s="39">
        <v>9</v>
      </c>
      <c r="S318" s="39">
        <v>17</v>
      </c>
      <c r="T318" s="39">
        <v>1</v>
      </c>
      <c r="U318" s="39">
        <v>23</v>
      </c>
      <c r="V318" s="39">
        <v>4</v>
      </c>
      <c r="W318" s="39">
        <v>7</v>
      </c>
      <c r="X318" s="39">
        <v>3</v>
      </c>
      <c r="Y318" s="39">
        <v>3</v>
      </c>
      <c r="Z318" s="39">
        <v>3</v>
      </c>
      <c r="AA318" s="39">
        <v>18</v>
      </c>
      <c r="AB318" s="39">
        <v>1001095</v>
      </c>
      <c r="AC318" s="8"/>
      <c r="AD318" s="8"/>
      <c r="AE318" s="8"/>
      <c r="AF318" s="20"/>
      <c r="AH318" s="38" t="s">
        <v>38</v>
      </c>
      <c r="AI318" s="39">
        <v>22</v>
      </c>
      <c r="AJ318" s="39">
        <v>24</v>
      </c>
      <c r="AK318" s="39">
        <v>12</v>
      </c>
      <c r="AL318" s="39">
        <v>25</v>
      </c>
      <c r="AM318" s="39">
        <v>29</v>
      </c>
      <c r="AN318" s="39">
        <v>25</v>
      </c>
      <c r="AO318" s="39">
        <v>25</v>
      </c>
      <c r="AP318" s="39">
        <v>26</v>
      </c>
      <c r="AQ318" s="39">
        <v>23</v>
      </c>
      <c r="AR318" s="39">
        <v>18</v>
      </c>
      <c r="AS318" s="39">
        <v>27</v>
      </c>
      <c r="AT318" s="39">
        <v>29</v>
      </c>
      <c r="AU318" s="39">
        <v>29</v>
      </c>
      <c r="AV318" s="39">
        <v>21</v>
      </c>
      <c r="AW318" s="39">
        <v>11</v>
      </c>
      <c r="AX318" s="39">
        <v>29</v>
      </c>
      <c r="AY318" s="39">
        <v>21</v>
      </c>
      <c r="AZ318" s="39">
        <v>13</v>
      </c>
      <c r="BA318" s="39">
        <v>29</v>
      </c>
      <c r="BB318" s="39">
        <v>7</v>
      </c>
      <c r="BC318" s="39">
        <v>26</v>
      </c>
      <c r="BD318" s="39">
        <v>23</v>
      </c>
      <c r="BE318" s="39">
        <v>27</v>
      </c>
      <c r="BF318" s="39">
        <v>27</v>
      </c>
      <c r="BG318" s="39">
        <v>27</v>
      </c>
      <c r="BH318" s="39">
        <v>12</v>
      </c>
      <c r="BI318" s="39">
        <v>1001095</v>
      </c>
      <c r="BJ318" s="8"/>
      <c r="BK318" s="8"/>
      <c r="BL318" s="8"/>
      <c r="BM318" s="44"/>
    </row>
    <row r="319" spans="1:65" ht="15" thickBot="1" x14ac:dyDescent="0.35">
      <c r="A319" s="38" t="s">
        <v>39</v>
      </c>
      <c r="B319" s="39">
        <v>18</v>
      </c>
      <c r="C319" s="39">
        <v>3</v>
      </c>
      <c r="D319" s="39">
        <v>28</v>
      </c>
      <c r="E319" s="39">
        <v>19</v>
      </c>
      <c r="F319" s="39">
        <v>17</v>
      </c>
      <c r="G319" s="39">
        <v>19</v>
      </c>
      <c r="H319" s="39">
        <v>11</v>
      </c>
      <c r="I319" s="39">
        <v>10</v>
      </c>
      <c r="J319" s="39">
        <v>17</v>
      </c>
      <c r="K319" s="39">
        <v>7</v>
      </c>
      <c r="L319" s="39">
        <v>26</v>
      </c>
      <c r="M319" s="39">
        <v>4</v>
      </c>
      <c r="N319" s="39">
        <v>25</v>
      </c>
      <c r="O319" s="39">
        <v>28</v>
      </c>
      <c r="P319" s="39">
        <v>24</v>
      </c>
      <c r="Q319" s="39">
        <v>7</v>
      </c>
      <c r="R319" s="39">
        <v>19</v>
      </c>
      <c r="S319" s="39">
        <v>28</v>
      </c>
      <c r="T319" s="39">
        <v>14</v>
      </c>
      <c r="U319" s="39">
        <v>3</v>
      </c>
      <c r="V319" s="39">
        <v>12</v>
      </c>
      <c r="W319" s="39">
        <v>21</v>
      </c>
      <c r="X319" s="39">
        <v>1</v>
      </c>
      <c r="Y319" s="39">
        <v>12</v>
      </c>
      <c r="Z319" s="39">
        <v>24</v>
      </c>
      <c r="AA319" s="39">
        <v>25</v>
      </c>
      <c r="AB319" s="39">
        <v>1000645</v>
      </c>
      <c r="AC319" s="8"/>
      <c r="AD319" s="8"/>
      <c r="AE319" s="8"/>
      <c r="AF319" s="20"/>
      <c r="AH319" s="38" t="s">
        <v>39</v>
      </c>
      <c r="AI319" s="39">
        <v>12</v>
      </c>
      <c r="AJ319" s="39">
        <v>27</v>
      </c>
      <c r="AK319" s="39">
        <v>2</v>
      </c>
      <c r="AL319" s="39">
        <v>11</v>
      </c>
      <c r="AM319" s="39">
        <v>13</v>
      </c>
      <c r="AN319" s="39">
        <v>11</v>
      </c>
      <c r="AO319" s="39">
        <v>19</v>
      </c>
      <c r="AP319" s="39">
        <v>20</v>
      </c>
      <c r="AQ319" s="39">
        <v>13</v>
      </c>
      <c r="AR319" s="39">
        <v>23</v>
      </c>
      <c r="AS319" s="39">
        <v>4</v>
      </c>
      <c r="AT319" s="39">
        <v>26</v>
      </c>
      <c r="AU319" s="39">
        <v>5</v>
      </c>
      <c r="AV319" s="39">
        <v>2</v>
      </c>
      <c r="AW319" s="39">
        <v>6</v>
      </c>
      <c r="AX319" s="39">
        <v>23</v>
      </c>
      <c r="AY319" s="39">
        <v>11</v>
      </c>
      <c r="AZ319" s="39">
        <v>2</v>
      </c>
      <c r="BA319" s="39">
        <v>16</v>
      </c>
      <c r="BB319" s="39">
        <v>27</v>
      </c>
      <c r="BC319" s="39">
        <v>18</v>
      </c>
      <c r="BD319" s="39">
        <v>9</v>
      </c>
      <c r="BE319" s="39">
        <v>29</v>
      </c>
      <c r="BF319" s="39">
        <v>18</v>
      </c>
      <c r="BG319" s="39">
        <v>6</v>
      </c>
      <c r="BH319" s="39">
        <v>5</v>
      </c>
      <c r="BI319" s="39">
        <v>1000645</v>
      </c>
      <c r="BJ319" s="8"/>
      <c r="BK319" s="8"/>
      <c r="BL319" s="8"/>
      <c r="BM319" s="44"/>
    </row>
    <row r="320" spans="1:65" ht="15" thickBot="1" x14ac:dyDescent="0.35">
      <c r="A320" s="38" t="s">
        <v>40</v>
      </c>
      <c r="B320" s="39">
        <v>13</v>
      </c>
      <c r="C320" s="39">
        <v>22</v>
      </c>
      <c r="D320" s="39">
        <v>7</v>
      </c>
      <c r="E320" s="39">
        <v>7</v>
      </c>
      <c r="F320" s="39">
        <v>6</v>
      </c>
      <c r="G320" s="39">
        <v>10</v>
      </c>
      <c r="H320" s="39">
        <v>18</v>
      </c>
      <c r="I320" s="39">
        <v>16</v>
      </c>
      <c r="J320" s="39">
        <v>14</v>
      </c>
      <c r="K320" s="39">
        <v>6</v>
      </c>
      <c r="L320" s="39">
        <v>22</v>
      </c>
      <c r="M320" s="39">
        <v>18</v>
      </c>
      <c r="N320" s="39">
        <v>22</v>
      </c>
      <c r="O320" s="39">
        <v>25</v>
      </c>
      <c r="P320" s="39">
        <v>7</v>
      </c>
      <c r="Q320" s="39">
        <v>22</v>
      </c>
      <c r="R320" s="39">
        <v>20</v>
      </c>
      <c r="S320" s="39">
        <v>21</v>
      </c>
      <c r="T320" s="39">
        <v>9</v>
      </c>
      <c r="U320" s="39">
        <v>24</v>
      </c>
      <c r="V320" s="39">
        <v>17</v>
      </c>
      <c r="W320" s="39">
        <v>24</v>
      </c>
      <c r="X320" s="39">
        <v>27</v>
      </c>
      <c r="Y320" s="39">
        <v>27</v>
      </c>
      <c r="Z320" s="39">
        <v>23</v>
      </c>
      <c r="AA320" s="39">
        <v>27</v>
      </c>
      <c r="AB320" s="39">
        <v>1001538</v>
      </c>
      <c r="AC320" s="8"/>
      <c r="AD320" s="8"/>
      <c r="AE320" s="8"/>
      <c r="AF320" s="20"/>
      <c r="AH320" s="38" t="s">
        <v>40</v>
      </c>
      <c r="AI320" s="39">
        <v>17</v>
      </c>
      <c r="AJ320" s="39">
        <v>8</v>
      </c>
      <c r="AK320" s="39">
        <v>23</v>
      </c>
      <c r="AL320" s="39">
        <v>23</v>
      </c>
      <c r="AM320" s="39">
        <v>24</v>
      </c>
      <c r="AN320" s="39">
        <v>20</v>
      </c>
      <c r="AO320" s="39">
        <v>12</v>
      </c>
      <c r="AP320" s="39">
        <v>14</v>
      </c>
      <c r="AQ320" s="39">
        <v>16</v>
      </c>
      <c r="AR320" s="39">
        <v>24</v>
      </c>
      <c r="AS320" s="39">
        <v>8</v>
      </c>
      <c r="AT320" s="39">
        <v>12</v>
      </c>
      <c r="AU320" s="39">
        <v>8</v>
      </c>
      <c r="AV320" s="39">
        <v>5</v>
      </c>
      <c r="AW320" s="39">
        <v>23</v>
      </c>
      <c r="AX320" s="39">
        <v>8</v>
      </c>
      <c r="AY320" s="39">
        <v>10</v>
      </c>
      <c r="AZ320" s="39">
        <v>9</v>
      </c>
      <c r="BA320" s="39">
        <v>21</v>
      </c>
      <c r="BB320" s="39">
        <v>6</v>
      </c>
      <c r="BC320" s="39">
        <v>13</v>
      </c>
      <c r="BD320" s="39">
        <v>6</v>
      </c>
      <c r="BE320" s="39">
        <v>3</v>
      </c>
      <c r="BF320" s="39">
        <v>3</v>
      </c>
      <c r="BG320" s="39">
        <v>7</v>
      </c>
      <c r="BH320" s="39">
        <v>3</v>
      </c>
      <c r="BI320" s="39">
        <v>1001538</v>
      </c>
      <c r="BJ320" s="8"/>
      <c r="BK320" s="8"/>
      <c r="BL320" s="8"/>
      <c r="BM320" s="44"/>
    </row>
    <row r="321" spans="1:65" ht="15" thickBot="1" x14ac:dyDescent="0.35">
      <c r="A321" s="38" t="s">
        <v>41</v>
      </c>
      <c r="B321" s="39">
        <v>12</v>
      </c>
      <c r="C321" s="39">
        <v>7</v>
      </c>
      <c r="D321" s="39">
        <v>21</v>
      </c>
      <c r="E321" s="39">
        <v>9</v>
      </c>
      <c r="F321" s="39">
        <v>3</v>
      </c>
      <c r="G321" s="39">
        <v>11</v>
      </c>
      <c r="H321" s="39">
        <v>8</v>
      </c>
      <c r="I321" s="39">
        <v>7</v>
      </c>
      <c r="J321" s="39">
        <v>9</v>
      </c>
      <c r="K321" s="39">
        <v>9</v>
      </c>
      <c r="L321" s="39">
        <v>10</v>
      </c>
      <c r="M321" s="39">
        <v>3</v>
      </c>
      <c r="N321" s="39">
        <v>3</v>
      </c>
      <c r="O321" s="39">
        <v>18</v>
      </c>
      <c r="P321" s="39">
        <v>20</v>
      </c>
      <c r="Q321" s="39">
        <v>5</v>
      </c>
      <c r="R321" s="39">
        <v>14</v>
      </c>
      <c r="S321" s="39">
        <v>20</v>
      </c>
      <c r="T321" s="39">
        <v>4</v>
      </c>
      <c r="U321" s="39">
        <v>19</v>
      </c>
      <c r="V321" s="39">
        <v>8</v>
      </c>
      <c r="W321" s="39">
        <v>17</v>
      </c>
      <c r="X321" s="39">
        <v>5</v>
      </c>
      <c r="Y321" s="39">
        <v>9</v>
      </c>
      <c r="Z321" s="39">
        <v>11</v>
      </c>
      <c r="AA321" s="39">
        <v>23</v>
      </c>
      <c r="AB321" s="39">
        <v>1001051</v>
      </c>
      <c r="AC321" s="8"/>
      <c r="AD321" s="8"/>
      <c r="AE321" s="8"/>
      <c r="AF321" s="20"/>
      <c r="AH321" s="38" t="s">
        <v>41</v>
      </c>
      <c r="AI321" s="39">
        <v>18</v>
      </c>
      <c r="AJ321" s="39">
        <v>23</v>
      </c>
      <c r="AK321" s="39">
        <v>9</v>
      </c>
      <c r="AL321" s="39">
        <v>21</v>
      </c>
      <c r="AM321" s="39">
        <v>27</v>
      </c>
      <c r="AN321" s="39">
        <v>19</v>
      </c>
      <c r="AO321" s="39">
        <v>22</v>
      </c>
      <c r="AP321" s="39">
        <v>23</v>
      </c>
      <c r="AQ321" s="39">
        <v>21</v>
      </c>
      <c r="AR321" s="39">
        <v>21</v>
      </c>
      <c r="AS321" s="39">
        <v>20</v>
      </c>
      <c r="AT321" s="39">
        <v>27</v>
      </c>
      <c r="AU321" s="39">
        <v>27</v>
      </c>
      <c r="AV321" s="39">
        <v>12</v>
      </c>
      <c r="AW321" s="39">
        <v>10</v>
      </c>
      <c r="AX321" s="39">
        <v>25</v>
      </c>
      <c r="AY321" s="39">
        <v>16</v>
      </c>
      <c r="AZ321" s="39">
        <v>10</v>
      </c>
      <c r="BA321" s="39">
        <v>26</v>
      </c>
      <c r="BB321" s="39">
        <v>11</v>
      </c>
      <c r="BC321" s="39">
        <v>22</v>
      </c>
      <c r="BD321" s="39">
        <v>13</v>
      </c>
      <c r="BE321" s="39">
        <v>25</v>
      </c>
      <c r="BF321" s="39">
        <v>21</v>
      </c>
      <c r="BG321" s="39">
        <v>19</v>
      </c>
      <c r="BH321" s="39">
        <v>7</v>
      </c>
      <c r="BI321" s="39">
        <v>1001051</v>
      </c>
      <c r="BJ321" s="8"/>
      <c r="BK321" s="8"/>
      <c r="BL321" s="8"/>
      <c r="BM321" s="44"/>
    </row>
    <row r="322" spans="1:65" ht="15" thickBot="1" x14ac:dyDescent="0.35">
      <c r="A322" s="38" t="s">
        <v>42</v>
      </c>
      <c r="B322" s="39">
        <v>20</v>
      </c>
      <c r="C322" s="39">
        <v>12</v>
      </c>
      <c r="D322" s="39">
        <v>17</v>
      </c>
      <c r="E322" s="39">
        <v>17</v>
      </c>
      <c r="F322" s="39">
        <v>12</v>
      </c>
      <c r="G322" s="39">
        <v>17</v>
      </c>
      <c r="H322" s="39">
        <v>14</v>
      </c>
      <c r="I322" s="39">
        <v>17</v>
      </c>
      <c r="J322" s="39">
        <v>20</v>
      </c>
      <c r="K322" s="39">
        <v>15</v>
      </c>
      <c r="L322" s="39">
        <v>15</v>
      </c>
      <c r="M322" s="39">
        <v>15</v>
      </c>
      <c r="N322" s="39">
        <v>21</v>
      </c>
      <c r="O322" s="39">
        <v>14</v>
      </c>
      <c r="P322" s="39">
        <v>18</v>
      </c>
      <c r="Q322" s="39">
        <v>16</v>
      </c>
      <c r="R322" s="39">
        <v>18</v>
      </c>
      <c r="S322" s="39">
        <v>15</v>
      </c>
      <c r="T322" s="39">
        <v>12</v>
      </c>
      <c r="U322" s="39">
        <v>14</v>
      </c>
      <c r="V322" s="39">
        <v>19</v>
      </c>
      <c r="W322" s="39">
        <v>18</v>
      </c>
      <c r="X322" s="39">
        <v>14</v>
      </c>
      <c r="Y322" s="39">
        <v>18</v>
      </c>
      <c r="Z322" s="39">
        <v>9</v>
      </c>
      <c r="AA322" s="39">
        <v>15</v>
      </c>
      <c r="AB322" s="39">
        <v>1001030</v>
      </c>
      <c r="AC322" s="8"/>
      <c r="AD322" s="8"/>
      <c r="AE322" s="8"/>
      <c r="AF322" s="20"/>
      <c r="AH322" s="38" t="s">
        <v>42</v>
      </c>
      <c r="AI322" s="39">
        <v>10</v>
      </c>
      <c r="AJ322" s="39">
        <v>18</v>
      </c>
      <c r="AK322" s="39">
        <v>13</v>
      </c>
      <c r="AL322" s="39">
        <v>13</v>
      </c>
      <c r="AM322" s="39">
        <v>18</v>
      </c>
      <c r="AN322" s="39">
        <v>13</v>
      </c>
      <c r="AO322" s="39">
        <v>16</v>
      </c>
      <c r="AP322" s="39">
        <v>13</v>
      </c>
      <c r="AQ322" s="39">
        <v>10</v>
      </c>
      <c r="AR322" s="39">
        <v>15</v>
      </c>
      <c r="AS322" s="39">
        <v>15</v>
      </c>
      <c r="AT322" s="39">
        <v>15</v>
      </c>
      <c r="AU322" s="39">
        <v>9</v>
      </c>
      <c r="AV322" s="39">
        <v>16</v>
      </c>
      <c r="AW322" s="39">
        <v>12</v>
      </c>
      <c r="AX322" s="39">
        <v>14</v>
      </c>
      <c r="AY322" s="39">
        <v>12</v>
      </c>
      <c r="AZ322" s="39">
        <v>15</v>
      </c>
      <c r="BA322" s="39">
        <v>18</v>
      </c>
      <c r="BB322" s="39">
        <v>16</v>
      </c>
      <c r="BC322" s="39">
        <v>11</v>
      </c>
      <c r="BD322" s="39">
        <v>12</v>
      </c>
      <c r="BE322" s="39">
        <v>16</v>
      </c>
      <c r="BF322" s="39">
        <v>12</v>
      </c>
      <c r="BG322" s="39">
        <v>21</v>
      </c>
      <c r="BH322" s="39">
        <v>15</v>
      </c>
      <c r="BI322" s="39">
        <v>1001030</v>
      </c>
      <c r="BJ322" s="8"/>
      <c r="BK322" s="8"/>
      <c r="BL322" s="8"/>
      <c r="BM322" s="44"/>
    </row>
    <row r="323" spans="1:65" ht="15" thickBot="1" x14ac:dyDescent="0.35">
      <c r="A323" s="38" t="s">
        <v>43</v>
      </c>
      <c r="B323" s="39">
        <v>15</v>
      </c>
      <c r="C323" s="39">
        <v>9</v>
      </c>
      <c r="D323" s="39">
        <v>22</v>
      </c>
      <c r="E323" s="39">
        <v>11</v>
      </c>
      <c r="F323" s="39">
        <v>9</v>
      </c>
      <c r="G323" s="39">
        <v>22</v>
      </c>
      <c r="H323" s="39">
        <v>7</v>
      </c>
      <c r="I323" s="39">
        <v>14</v>
      </c>
      <c r="J323" s="39">
        <v>4</v>
      </c>
      <c r="K323" s="39">
        <v>21</v>
      </c>
      <c r="L323" s="39">
        <v>23</v>
      </c>
      <c r="M323" s="39">
        <v>17</v>
      </c>
      <c r="N323" s="39">
        <v>15</v>
      </c>
      <c r="O323" s="39">
        <v>26</v>
      </c>
      <c r="P323" s="39">
        <v>9</v>
      </c>
      <c r="Q323" s="39">
        <v>24</v>
      </c>
      <c r="R323" s="39">
        <v>2</v>
      </c>
      <c r="S323" s="39">
        <v>8</v>
      </c>
      <c r="T323" s="39">
        <v>20</v>
      </c>
      <c r="U323" s="39">
        <v>29</v>
      </c>
      <c r="V323" s="39">
        <v>22</v>
      </c>
      <c r="W323" s="39">
        <v>19</v>
      </c>
      <c r="X323" s="39">
        <v>16</v>
      </c>
      <c r="Y323" s="39">
        <v>2</v>
      </c>
      <c r="Z323" s="39">
        <v>19</v>
      </c>
      <c r="AA323" s="39">
        <v>3</v>
      </c>
      <c r="AB323" s="39">
        <v>1000643</v>
      </c>
      <c r="AC323" s="8"/>
      <c r="AD323" s="8"/>
      <c r="AE323" s="8"/>
      <c r="AF323" s="20"/>
      <c r="AH323" s="38" t="s">
        <v>43</v>
      </c>
      <c r="AI323" s="39">
        <v>15</v>
      </c>
      <c r="AJ323" s="39">
        <v>21</v>
      </c>
      <c r="AK323" s="39">
        <v>8</v>
      </c>
      <c r="AL323" s="39">
        <v>19</v>
      </c>
      <c r="AM323" s="39">
        <v>21</v>
      </c>
      <c r="AN323" s="39">
        <v>8</v>
      </c>
      <c r="AO323" s="39">
        <v>23</v>
      </c>
      <c r="AP323" s="39">
        <v>16</v>
      </c>
      <c r="AQ323" s="39">
        <v>26</v>
      </c>
      <c r="AR323" s="39">
        <v>9</v>
      </c>
      <c r="AS323" s="39">
        <v>7</v>
      </c>
      <c r="AT323" s="39">
        <v>13</v>
      </c>
      <c r="AU323" s="39">
        <v>15</v>
      </c>
      <c r="AV323" s="39">
        <v>4</v>
      </c>
      <c r="AW323" s="39">
        <v>21</v>
      </c>
      <c r="AX323" s="39">
        <v>6</v>
      </c>
      <c r="AY323" s="39">
        <v>28</v>
      </c>
      <c r="AZ323" s="39">
        <v>22</v>
      </c>
      <c r="BA323" s="39">
        <v>10</v>
      </c>
      <c r="BB323" s="39">
        <v>1</v>
      </c>
      <c r="BC323" s="39">
        <v>8</v>
      </c>
      <c r="BD323" s="39">
        <v>11</v>
      </c>
      <c r="BE323" s="39">
        <v>14</v>
      </c>
      <c r="BF323" s="39">
        <v>28</v>
      </c>
      <c r="BG323" s="39">
        <v>11</v>
      </c>
      <c r="BH323" s="39">
        <v>27</v>
      </c>
      <c r="BI323" s="39">
        <v>1000643</v>
      </c>
      <c r="BJ323" s="8"/>
      <c r="BK323" s="8"/>
      <c r="BL323" s="8"/>
      <c r="BM323" s="44"/>
    </row>
    <row r="324" spans="1:65" ht="15" thickBot="1" x14ac:dyDescent="0.35">
      <c r="A324" s="38" t="s">
        <v>44</v>
      </c>
      <c r="B324" s="39">
        <v>16</v>
      </c>
      <c r="C324" s="39">
        <v>13</v>
      </c>
      <c r="D324" s="39">
        <v>24</v>
      </c>
      <c r="E324" s="39">
        <v>6</v>
      </c>
      <c r="F324" s="39">
        <v>28</v>
      </c>
      <c r="G324" s="39">
        <v>28</v>
      </c>
      <c r="H324" s="39">
        <v>26</v>
      </c>
      <c r="I324" s="39">
        <v>29</v>
      </c>
      <c r="J324" s="39">
        <v>22</v>
      </c>
      <c r="K324" s="39">
        <v>10</v>
      </c>
      <c r="L324" s="39">
        <v>28</v>
      </c>
      <c r="M324" s="39">
        <v>22</v>
      </c>
      <c r="N324" s="39">
        <v>11</v>
      </c>
      <c r="O324" s="39">
        <v>13</v>
      </c>
      <c r="P324" s="39">
        <v>2</v>
      </c>
      <c r="Q324" s="39">
        <v>10</v>
      </c>
      <c r="R324" s="39">
        <v>8</v>
      </c>
      <c r="S324" s="39">
        <v>16</v>
      </c>
      <c r="T324" s="39">
        <v>22</v>
      </c>
      <c r="U324" s="39">
        <v>2</v>
      </c>
      <c r="V324" s="39">
        <v>18</v>
      </c>
      <c r="W324" s="39">
        <v>25</v>
      </c>
      <c r="X324" s="39">
        <v>23</v>
      </c>
      <c r="Y324" s="39">
        <v>26</v>
      </c>
      <c r="Z324" s="39">
        <v>16</v>
      </c>
      <c r="AA324" s="39">
        <v>29</v>
      </c>
      <c r="AB324" s="39">
        <v>1000809</v>
      </c>
      <c r="AC324" s="8"/>
      <c r="AD324" s="8"/>
      <c r="AE324" s="8"/>
      <c r="AF324" s="20"/>
      <c r="AH324" s="38" t="s">
        <v>44</v>
      </c>
      <c r="AI324" s="39">
        <v>14</v>
      </c>
      <c r="AJ324" s="39">
        <v>17</v>
      </c>
      <c r="AK324" s="39">
        <v>6</v>
      </c>
      <c r="AL324" s="39">
        <v>24</v>
      </c>
      <c r="AM324" s="39">
        <v>2</v>
      </c>
      <c r="AN324" s="39">
        <v>2</v>
      </c>
      <c r="AO324" s="39">
        <v>4</v>
      </c>
      <c r="AP324" s="39">
        <v>1</v>
      </c>
      <c r="AQ324" s="39">
        <v>8</v>
      </c>
      <c r="AR324" s="39">
        <v>20</v>
      </c>
      <c r="AS324" s="39">
        <v>2</v>
      </c>
      <c r="AT324" s="39">
        <v>8</v>
      </c>
      <c r="AU324" s="39">
        <v>19</v>
      </c>
      <c r="AV324" s="39">
        <v>17</v>
      </c>
      <c r="AW324" s="39">
        <v>28</v>
      </c>
      <c r="AX324" s="39">
        <v>20</v>
      </c>
      <c r="AY324" s="39">
        <v>22</v>
      </c>
      <c r="AZ324" s="39">
        <v>14</v>
      </c>
      <c r="BA324" s="39">
        <v>8</v>
      </c>
      <c r="BB324" s="39">
        <v>28</v>
      </c>
      <c r="BC324" s="39">
        <v>12</v>
      </c>
      <c r="BD324" s="39">
        <v>5</v>
      </c>
      <c r="BE324" s="39">
        <v>7</v>
      </c>
      <c r="BF324" s="39">
        <v>4</v>
      </c>
      <c r="BG324" s="39">
        <v>14</v>
      </c>
      <c r="BH324" s="39">
        <v>1</v>
      </c>
      <c r="BI324" s="39">
        <v>1000809</v>
      </c>
      <c r="BJ324" s="8"/>
      <c r="BK324" s="8"/>
      <c r="BL324" s="8"/>
      <c r="BM324" s="44"/>
    </row>
    <row r="325" spans="1:65" ht="15" thickBot="1" x14ac:dyDescent="0.35">
      <c r="A325" s="38" t="s">
        <v>45</v>
      </c>
      <c r="B325" s="39">
        <v>21</v>
      </c>
      <c r="C325" s="39">
        <v>26</v>
      </c>
      <c r="D325" s="39">
        <v>26</v>
      </c>
      <c r="E325" s="39">
        <v>29</v>
      </c>
      <c r="F325" s="39">
        <v>22</v>
      </c>
      <c r="G325" s="39">
        <v>29</v>
      </c>
      <c r="H325" s="39">
        <v>24</v>
      </c>
      <c r="I325" s="39">
        <v>19</v>
      </c>
      <c r="J325" s="39">
        <v>13</v>
      </c>
      <c r="K325" s="39">
        <v>25</v>
      </c>
      <c r="L325" s="39">
        <v>29</v>
      </c>
      <c r="M325" s="39">
        <v>29</v>
      </c>
      <c r="N325" s="39">
        <v>17</v>
      </c>
      <c r="O325" s="39">
        <v>22</v>
      </c>
      <c r="P325" s="39">
        <v>28</v>
      </c>
      <c r="Q325" s="39">
        <v>13</v>
      </c>
      <c r="R325" s="39">
        <v>22</v>
      </c>
      <c r="S325" s="39">
        <v>27</v>
      </c>
      <c r="T325" s="39">
        <v>28</v>
      </c>
      <c r="U325" s="39">
        <v>8</v>
      </c>
      <c r="V325" s="39">
        <v>28</v>
      </c>
      <c r="W325" s="39">
        <v>28</v>
      </c>
      <c r="X325" s="39">
        <v>28</v>
      </c>
      <c r="Y325" s="39">
        <v>22</v>
      </c>
      <c r="Z325" s="39">
        <v>28</v>
      </c>
      <c r="AA325" s="39">
        <v>24</v>
      </c>
      <c r="AB325" s="39">
        <v>1000797</v>
      </c>
      <c r="AC325" s="8"/>
      <c r="AD325" s="8"/>
      <c r="AE325" s="8"/>
      <c r="AF325" s="20"/>
      <c r="AH325" s="38" t="s">
        <v>45</v>
      </c>
      <c r="AI325" s="39">
        <v>9</v>
      </c>
      <c r="AJ325" s="39">
        <v>4</v>
      </c>
      <c r="AK325" s="39">
        <v>4</v>
      </c>
      <c r="AL325" s="39">
        <v>1</v>
      </c>
      <c r="AM325" s="39">
        <v>8</v>
      </c>
      <c r="AN325" s="39">
        <v>1</v>
      </c>
      <c r="AO325" s="39">
        <v>6</v>
      </c>
      <c r="AP325" s="39">
        <v>11</v>
      </c>
      <c r="AQ325" s="39">
        <v>17</v>
      </c>
      <c r="AR325" s="39">
        <v>5</v>
      </c>
      <c r="AS325" s="39">
        <v>1</v>
      </c>
      <c r="AT325" s="39">
        <v>1</v>
      </c>
      <c r="AU325" s="39">
        <v>13</v>
      </c>
      <c r="AV325" s="39">
        <v>8</v>
      </c>
      <c r="AW325" s="39">
        <v>2</v>
      </c>
      <c r="AX325" s="39">
        <v>17</v>
      </c>
      <c r="AY325" s="39">
        <v>8</v>
      </c>
      <c r="AZ325" s="39">
        <v>3</v>
      </c>
      <c r="BA325" s="39">
        <v>2</v>
      </c>
      <c r="BB325" s="39">
        <v>22</v>
      </c>
      <c r="BC325" s="39">
        <v>2</v>
      </c>
      <c r="BD325" s="39">
        <v>2</v>
      </c>
      <c r="BE325" s="39">
        <v>2</v>
      </c>
      <c r="BF325" s="39">
        <v>8</v>
      </c>
      <c r="BG325" s="39">
        <v>2</v>
      </c>
      <c r="BH325" s="39">
        <v>6</v>
      </c>
      <c r="BI325" s="39">
        <v>1000797</v>
      </c>
      <c r="BJ325" s="8"/>
      <c r="BK325" s="8"/>
      <c r="BL325" s="8"/>
      <c r="BM325" s="44"/>
    </row>
    <row r="326" spans="1:65" ht="15" thickBot="1" x14ac:dyDescent="0.35">
      <c r="A326" s="38" t="s">
        <v>46</v>
      </c>
      <c r="B326" s="39">
        <v>17</v>
      </c>
      <c r="C326" s="39">
        <v>11</v>
      </c>
      <c r="D326" s="39">
        <v>23</v>
      </c>
      <c r="E326" s="39">
        <v>13</v>
      </c>
      <c r="F326" s="39">
        <v>16</v>
      </c>
      <c r="G326" s="39">
        <v>26</v>
      </c>
      <c r="H326" s="39">
        <v>13</v>
      </c>
      <c r="I326" s="39">
        <v>21</v>
      </c>
      <c r="J326" s="39">
        <v>6</v>
      </c>
      <c r="K326" s="39">
        <v>19</v>
      </c>
      <c r="L326" s="39">
        <v>27</v>
      </c>
      <c r="M326" s="39">
        <v>21</v>
      </c>
      <c r="N326" s="39">
        <v>13</v>
      </c>
      <c r="O326" s="39">
        <v>21</v>
      </c>
      <c r="P326" s="39">
        <v>12</v>
      </c>
      <c r="Q326" s="39">
        <v>17</v>
      </c>
      <c r="R326" s="39">
        <v>7</v>
      </c>
      <c r="S326" s="39">
        <v>13</v>
      </c>
      <c r="T326" s="39">
        <v>21</v>
      </c>
      <c r="U326" s="39">
        <v>21</v>
      </c>
      <c r="V326" s="39">
        <v>23</v>
      </c>
      <c r="W326" s="39">
        <v>22</v>
      </c>
      <c r="X326" s="39">
        <v>22</v>
      </c>
      <c r="Y326" s="39">
        <v>7</v>
      </c>
      <c r="Z326" s="39">
        <v>21</v>
      </c>
      <c r="AA326" s="39">
        <v>11</v>
      </c>
      <c r="AB326" s="39">
        <v>1000712</v>
      </c>
      <c r="AC326" s="8"/>
      <c r="AD326" s="8"/>
      <c r="AE326" s="8"/>
      <c r="AF326" s="20"/>
      <c r="AH326" s="38" t="s">
        <v>46</v>
      </c>
      <c r="AI326" s="39">
        <v>13</v>
      </c>
      <c r="AJ326" s="39">
        <v>19</v>
      </c>
      <c r="AK326" s="39">
        <v>7</v>
      </c>
      <c r="AL326" s="39">
        <v>17</v>
      </c>
      <c r="AM326" s="39">
        <v>14</v>
      </c>
      <c r="AN326" s="39">
        <v>4</v>
      </c>
      <c r="AO326" s="39">
        <v>17</v>
      </c>
      <c r="AP326" s="39">
        <v>9</v>
      </c>
      <c r="AQ326" s="39">
        <v>24</v>
      </c>
      <c r="AR326" s="39">
        <v>11</v>
      </c>
      <c r="AS326" s="39">
        <v>3</v>
      </c>
      <c r="AT326" s="39">
        <v>9</v>
      </c>
      <c r="AU326" s="39">
        <v>17</v>
      </c>
      <c r="AV326" s="39">
        <v>9</v>
      </c>
      <c r="AW326" s="39">
        <v>18</v>
      </c>
      <c r="AX326" s="39">
        <v>13</v>
      </c>
      <c r="AY326" s="39">
        <v>23</v>
      </c>
      <c r="AZ326" s="39">
        <v>17</v>
      </c>
      <c r="BA326" s="39">
        <v>9</v>
      </c>
      <c r="BB326" s="39">
        <v>9</v>
      </c>
      <c r="BC326" s="39">
        <v>7</v>
      </c>
      <c r="BD326" s="39">
        <v>8</v>
      </c>
      <c r="BE326" s="39">
        <v>8</v>
      </c>
      <c r="BF326" s="39">
        <v>23</v>
      </c>
      <c r="BG326" s="39">
        <v>9</v>
      </c>
      <c r="BH326" s="39">
        <v>19</v>
      </c>
      <c r="BI326" s="39">
        <v>1000712</v>
      </c>
      <c r="BJ326" s="8"/>
      <c r="BK326" s="8"/>
      <c r="BL326" s="8"/>
      <c r="BM326" s="44"/>
    </row>
    <row r="327" spans="1:65" ht="15" thickBot="1" x14ac:dyDescent="0.35">
      <c r="A327" s="38" t="s">
        <v>47</v>
      </c>
      <c r="B327" s="39">
        <v>1</v>
      </c>
      <c r="C327" s="39">
        <v>5</v>
      </c>
      <c r="D327" s="39">
        <v>4</v>
      </c>
      <c r="E327" s="39">
        <v>2</v>
      </c>
      <c r="F327" s="39">
        <v>7</v>
      </c>
      <c r="G327" s="39">
        <v>4</v>
      </c>
      <c r="H327" s="39">
        <v>3</v>
      </c>
      <c r="I327" s="39">
        <v>13</v>
      </c>
      <c r="J327" s="39">
        <v>1</v>
      </c>
      <c r="K327" s="39">
        <v>4</v>
      </c>
      <c r="L327" s="39">
        <v>7</v>
      </c>
      <c r="M327" s="39">
        <v>2</v>
      </c>
      <c r="N327" s="39">
        <v>2</v>
      </c>
      <c r="O327" s="39">
        <v>11</v>
      </c>
      <c r="P327" s="39">
        <v>1</v>
      </c>
      <c r="Q327" s="39">
        <v>12</v>
      </c>
      <c r="R327" s="39">
        <v>12</v>
      </c>
      <c r="S327" s="39">
        <v>1</v>
      </c>
      <c r="T327" s="39">
        <v>7</v>
      </c>
      <c r="U327" s="39">
        <v>17</v>
      </c>
      <c r="V327" s="39">
        <v>5</v>
      </c>
      <c r="W327" s="39">
        <v>1</v>
      </c>
      <c r="X327" s="39">
        <v>4</v>
      </c>
      <c r="Y327" s="39">
        <v>1</v>
      </c>
      <c r="Z327" s="39">
        <v>7</v>
      </c>
      <c r="AA327" s="39">
        <v>7</v>
      </c>
      <c r="AB327" s="39">
        <v>1001460</v>
      </c>
      <c r="AC327" s="8"/>
      <c r="AD327" s="8"/>
      <c r="AE327" s="8"/>
      <c r="AF327" s="20"/>
      <c r="AH327" s="38" t="s">
        <v>47</v>
      </c>
      <c r="AI327" s="39">
        <v>29</v>
      </c>
      <c r="AJ327" s="39">
        <v>25</v>
      </c>
      <c r="AK327" s="39">
        <v>26</v>
      </c>
      <c r="AL327" s="39">
        <v>28</v>
      </c>
      <c r="AM327" s="39">
        <v>23</v>
      </c>
      <c r="AN327" s="39">
        <v>26</v>
      </c>
      <c r="AO327" s="39">
        <v>27</v>
      </c>
      <c r="AP327" s="39">
        <v>17</v>
      </c>
      <c r="AQ327" s="39">
        <v>29</v>
      </c>
      <c r="AR327" s="39">
        <v>26</v>
      </c>
      <c r="AS327" s="39">
        <v>23</v>
      </c>
      <c r="AT327" s="39">
        <v>28</v>
      </c>
      <c r="AU327" s="39">
        <v>28</v>
      </c>
      <c r="AV327" s="39">
        <v>19</v>
      </c>
      <c r="AW327" s="39">
        <v>29</v>
      </c>
      <c r="AX327" s="39">
        <v>18</v>
      </c>
      <c r="AY327" s="39">
        <v>18</v>
      </c>
      <c r="AZ327" s="39">
        <v>29</v>
      </c>
      <c r="BA327" s="39">
        <v>23</v>
      </c>
      <c r="BB327" s="39">
        <v>13</v>
      </c>
      <c r="BC327" s="39">
        <v>25</v>
      </c>
      <c r="BD327" s="39">
        <v>29</v>
      </c>
      <c r="BE327" s="39">
        <v>26</v>
      </c>
      <c r="BF327" s="39">
        <v>29</v>
      </c>
      <c r="BG327" s="39">
        <v>23</v>
      </c>
      <c r="BH327" s="39">
        <v>23</v>
      </c>
      <c r="BI327" s="39">
        <v>1001460</v>
      </c>
      <c r="BJ327" s="8"/>
      <c r="BK327" s="8"/>
      <c r="BL327" s="8"/>
      <c r="BM327" s="44"/>
    </row>
    <row r="328" spans="1:65" ht="15" thickBot="1" x14ac:dyDescent="0.35">
      <c r="A328" s="38" t="s">
        <v>48</v>
      </c>
      <c r="B328" s="39">
        <v>14</v>
      </c>
      <c r="C328" s="39">
        <v>25</v>
      </c>
      <c r="D328" s="39">
        <v>20</v>
      </c>
      <c r="E328" s="39">
        <v>27</v>
      </c>
      <c r="F328" s="39">
        <v>27</v>
      </c>
      <c r="G328" s="39">
        <v>18</v>
      </c>
      <c r="H328" s="39">
        <v>29</v>
      </c>
      <c r="I328" s="39">
        <v>15</v>
      </c>
      <c r="J328" s="39">
        <v>29</v>
      </c>
      <c r="K328" s="39">
        <v>27</v>
      </c>
      <c r="L328" s="39">
        <v>6</v>
      </c>
      <c r="M328" s="39">
        <v>23</v>
      </c>
      <c r="N328" s="39">
        <v>14</v>
      </c>
      <c r="O328" s="39">
        <v>1</v>
      </c>
      <c r="P328" s="39">
        <v>29</v>
      </c>
      <c r="Q328" s="39">
        <v>23</v>
      </c>
      <c r="R328" s="39">
        <v>1</v>
      </c>
      <c r="S328" s="39">
        <v>18</v>
      </c>
      <c r="T328" s="39">
        <v>23</v>
      </c>
      <c r="U328" s="39">
        <v>10</v>
      </c>
      <c r="V328" s="39">
        <v>10</v>
      </c>
      <c r="W328" s="39">
        <v>20</v>
      </c>
      <c r="X328" s="39">
        <v>20</v>
      </c>
      <c r="Y328" s="39">
        <v>23</v>
      </c>
      <c r="Z328" s="39">
        <v>29</v>
      </c>
      <c r="AA328" s="39">
        <v>21</v>
      </c>
      <c r="AB328" s="39">
        <v>1000067</v>
      </c>
      <c r="AC328" s="8"/>
      <c r="AD328" s="8"/>
      <c r="AE328" s="8"/>
      <c r="AF328" s="20"/>
      <c r="AH328" s="38" t="s">
        <v>48</v>
      </c>
      <c r="AI328" s="39">
        <v>16</v>
      </c>
      <c r="AJ328" s="39">
        <v>5</v>
      </c>
      <c r="AK328" s="39">
        <v>10</v>
      </c>
      <c r="AL328" s="39">
        <v>3</v>
      </c>
      <c r="AM328" s="39">
        <v>3</v>
      </c>
      <c r="AN328" s="39">
        <v>12</v>
      </c>
      <c r="AO328" s="39">
        <v>1</v>
      </c>
      <c r="AP328" s="39">
        <v>15</v>
      </c>
      <c r="AQ328" s="39">
        <v>1</v>
      </c>
      <c r="AR328" s="39">
        <v>3</v>
      </c>
      <c r="AS328" s="39">
        <v>24</v>
      </c>
      <c r="AT328" s="39">
        <v>7</v>
      </c>
      <c r="AU328" s="39">
        <v>16</v>
      </c>
      <c r="AV328" s="39">
        <v>29</v>
      </c>
      <c r="AW328" s="39">
        <v>1</v>
      </c>
      <c r="AX328" s="39">
        <v>7</v>
      </c>
      <c r="AY328" s="39">
        <v>29</v>
      </c>
      <c r="AZ328" s="39">
        <v>12</v>
      </c>
      <c r="BA328" s="39">
        <v>7</v>
      </c>
      <c r="BB328" s="39">
        <v>20</v>
      </c>
      <c r="BC328" s="39">
        <v>20</v>
      </c>
      <c r="BD328" s="39">
        <v>10</v>
      </c>
      <c r="BE328" s="39">
        <v>10</v>
      </c>
      <c r="BF328" s="39">
        <v>7</v>
      </c>
      <c r="BG328" s="39">
        <v>1</v>
      </c>
      <c r="BH328" s="39">
        <v>9</v>
      </c>
      <c r="BI328" s="39">
        <v>1000067</v>
      </c>
      <c r="BJ328" s="8"/>
      <c r="BK328" s="8"/>
      <c r="BL328" s="8"/>
      <c r="BM328" s="44"/>
    </row>
    <row r="329" spans="1:65" ht="15" thickBot="1" x14ac:dyDescent="0.35">
      <c r="A329" s="38" t="s">
        <v>49</v>
      </c>
      <c r="B329" s="39">
        <v>10</v>
      </c>
      <c r="C329" s="39">
        <v>29</v>
      </c>
      <c r="D329" s="39">
        <v>6</v>
      </c>
      <c r="E329" s="39">
        <v>28</v>
      </c>
      <c r="F329" s="39">
        <v>10</v>
      </c>
      <c r="G329" s="39">
        <v>15</v>
      </c>
      <c r="H329" s="39">
        <v>27</v>
      </c>
      <c r="I329" s="39">
        <v>23</v>
      </c>
      <c r="J329" s="39">
        <v>18</v>
      </c>
      <c r="K329" s="39">
        <v>20</v>
      </c>
      <c r="L329" s="39">
        <v>24</v>
      </c>
      <c r="M329" s="39">
        <v>24</v>
      </c>
      <c r="N329" s="39">
        <v>12</v>
      </c>
      <c r="O329" s="39">
        <v>17</v>
      </c>
      <c r="P329" s="39">
        <v>16</v>
      </c>
      <c r="Q329" s="39">
        <v>26</v>
      </c>
      <c r="R329" s="39">
        <v>3</v>
      </c>
      <c r="S329" s="39">
        <v>10</v>
      </c>
      <c r="T329" s="39">
        <v>27</v>
      </c>
      <c r="U329" s="39">
        <v>16</v>
      </c>
      <c r="V329" s="39">
        <v>15</v>
      </c>
      <c r="W329" s="39">
        <v>13</v>
      </c>
      <c r="X329" s="39">
        <v>21</v>
      </c>
      <c r="Y329" s="39">
        <v>16</v>
      </c>
      <c r="Z329" s="39">
        <v>13</v>
      </c>
      <c r="AA329" s="39">
        <v>28</v>
      </c>
      <c r="AB329" s="39">
        <v>1001330</v>
      </c>
      <c r="AC329" s="8"/>
      <c r="AD329" s="8"/>
      <c r="AE329" s="8"/>
      <c r="AF329" s="20"/>
      <c r="AH329" s="38" t="s">
        <v>49</v>
      </c>
      <c r="AI329" s="39">
        <v>20</v>
      </c>
      <c r="AJ329" s="39">
        <v>1</v>
      </c>
      <c r="AK329" s="39">
        <v>24</v>
      </c>
      <c r="AL329" s="39">
        <v>2</v>
      </c>
      <c r="AM329" s="39">
        <v>20</v>
      </c>
      <c r="AN329" s="39">
        <v>15</v>
      </c>
      <c r="AO329" s="39">
        <v>3</v>
      </c>
      <c r="AP329" s="39">
        <v>7</v>
      </c>
      <c r="AQ329" s="39">
        <v>12</v>
      </c>
      <c r="AR329" s="39">
        <v>10</v>
      </c>
      <c r="AS329" s="39">
        <v>6</v>
      </c>
      <c r="AT329" s="39">
        <v>6</v>
      </c>
      <c r="AU329" s="39">
        <v>18</v>
      </c>
      <c r="AV329" s="39">
        <v>13</v>
      </c>
      <c r="AW329" s="39">
        <v>14</v>
      </c>
      <c r="AX329" s="39">
        <v>4</v>
      </c>
      <c r="AY329" s="39">
        <v>27</v>
      </c>
      <c r="AZ329" s="39">
        <v>20</v>
      </c>
      <c r="BA329" s="39">
        <v>3</v>
      </c>
      <c r="BB329" s="39">
        <v>14</v>
      </c>
      <c r="BC329" s="39">
        <v>15</v>
      </c>
      <c r="BD329" s="39">
        <v>17</v>
      </c>
      <c r="BE329" s="39">
        <v>9</v>
      </c>
      <c r="BF329" s="39">
        <v>14</v>
      </c>
      <c r="BG329" s="39">
        <v>17</v>
      </c>
      <c r="BH329" s="39">
        <v>2</v>
      </c>
      <c r="BI329" s="39">
        <v>1001330</v>
      </c>
      <c r="BJ329" s="8"/>
      <c r="BK329" s="8"/>
      <c r="BL329" s="8"/>
      <c r="BM329" s="44"/>
    </row>
    <row r="330" spans="1:65" ht="15" thickBot="1" x14ac:dyDescent="0.35">
      <c r="A330" s="38" t="s">
        <v>50</v>
      </c>
      <c r="B330" s="39">
        <v>5</v>
      </c>
      <c r="C330" s="39">
        <v>19</v>
      </c>
      <c r="D330" s="39">
        <v>8</v>
      </c>
      <c r="E330" s="39">
        <v>14</v>
      </c>
      <c r="F330" s="39">
        <v>14</v>
      </c>
      <c r="G330" s="39">
        <v>8</v>
      </c>
      <c r="H330" s="39">
        <v>20</v>
      </c>
      <c r="I330" s="39">
        <v>18</v>
      </c>
      <c r="J330" s="39">
        <v>15</v>
      </c>
      <c r="K330" s="39">
        <v>14</v>
      </c>
      <c r="L330" s="39">
        <v>17</v>
      </c>
      <c r="M330" s="39">
        <v>13</v>
      </c>
      <c r="N330" s="39">
        <v>5</v>
      </c>
      <c r="O330" s="39">
        <v>5</v>
      </c>
      <c r="P330" s="39">
        <v>8</v>
      </c>
      <c r="Q330" s="39">
        <v>21</v>
      </c>
      <c r="R330" s="39">
        <v>4</v>
      </c>
      <c r="S330" s="39">
        <v>5</v>
      </c>
      <c r="T330" s="39">
        <v>18</v>
      </c>
      <c r="U330" s="39">
        <v>13</v>
      </c>
      <c r="V330" s="39">
        <v>7</v>
      </c>
      <c r="W330" s="39">
        <v>5</v>
      </c>
      <c r="X330" s="39">
        <v>13</v>
      </c>
      <c r="Y330" s="39">
        <v>5</v>
      </c>
      <c r="Z330" s="39">
        <v>15</v>
      </c>
      <c r="AA330" s="39">
        <v>22</v>
      </c>
      <c r="AB330" s="39">
        <v>1001053</v>
      </c>
      <c r="AC330" s="8"/>
      <c r="AD330" s="8"/>
      <c r="AE330" s="8"/>
      <c r="AF330" s="20"/>
      <c r="AH330" s="38" t="s">
        <v>50</v>
      </c>
      <c r="AI330" s="39">
        <v>25</v>
      </c>
      <c r="AJ330" s="39">
        <v>11</v>
      </c>
      <c r="AK330" s="39">
        <v>22</v>
      </c>
      <c r="AL330" s="39">
        <v>16</v>
      </c>
      <c r="AM330" s="39">
        <v>16</v>
      </c>
      <c r="AN330" s="39">
        <v>22</v>
      </c>
      <c r="AO330" s="39">
        <v>10</v>
      </c>
      <c r="AP330" s="39">
        <v>12</v>
      </c>
      <c r="AQ330" s="39">
        <v>15</v>
      </c>
      <c r="AR330" s="39">
        <v>16</v>
      </c>
      <c r="AS330" s="39">
        <v>13</v>
      </c>
      <c r="AT330" s="39">
        <v>17</v>
      </c>
      <c r="AU330" s="39">
        <v>25</v>
      </c>
      <c r="AV330" s="39">
        <v>25</v>
      </c>
      <c r="AW330" s="39">
        <v>22</v>
      </c>
      <c r="AX330" s="39">
        <v>9</v>
      </c>
      <c r="AY330" s="39">
        <v>26</v>
      </c>
      <c r="AZ330" s="39">
        <v>25</v>
      </c>
      <c r="BA330" s="39">
        <v>12</v>
      </c>
      <c r="BB330" s="39">
        <v>17</v>
      </c>
      <c r="BC330" s="39">
        <v>23</v>
      </c>
      <c r="BD330" s="39">
        <v>25</v>
      </c>
      <c r="BE330" s="39">
        <v>17</v>
      </c>
      <c r="BF330" s="39">
        <v>25</v>
      </c>
      <c r="BG330" s="39">
        <v>15</v>
      </c>
      <c r="BH330" s="39">
        <v>8</v>
      </c>
      <c r="BI330" s="39">
        <v>1001053</v>
      </c>
      <c r="BJ330" s="8"/>
      <c r="BK330" s="8"/>
      <c r="BL330" s="8"/>
      <c r="BM330" s="44"/>
    </row>
    <row r="331" spans="1:65" ht="15" thickBot="1" x14ac:dyDescent="0.35">
      <c r="A331" s="38" t="s">
        <v>51</v>
      </c>
      <c r="B331" s="39">
        <v>11</v>
      </c>
      <c r="C331" s="39">
        <v>27</v>
      </c>
      <c r="D331" s="39">
        <v>2</v>
      </c>
      <c r="E331" s="39">
        <v>20</v>
      </c>
      <c r="F331" s="39">
        <v>29</v>
      </c>
      <c r="G331" s="39">
        <v>25</v>
      </c>
      <c r="H331" s="39">
        <v>25</v>
      </c>
      <c r="I331" s="39">
        <v>6</v>
      </c>
      <c r="J331" s="39">
        <v>21</v>
      </c>
      <c r="K331" s="39">
        <v>26</v>
      </c>
      <c r="L331" s="39">
        <v>18</v>
      </c>
      <c r="M331" s="39">
        <v>8</v>
      </c>
      <c r="N331" s="39">
        <v>19</v>
      </c>
      <c r="O331" s="39">
        <v>27</v>
      </c>
      <c r="P331" s="39">
        <v>15</v>
      </c>
      <c r="Q331" s="39">
        <v>14</v>
      </c>
      <c r="R331" s="39">
        <v>28</v>
      </c>
      <c r="S331" s="39">
        <v>29</v>
      </c>
      <c r="T331" s="39">
        <v>16</v>
      </c>
      <c r="U331" s="39">
        <v>9</v>
      </c>
      <c r="V331" s="39">
        <v>13</v>
      </c>
      <c r="W331" s="39">
        <v>4</v>
      </c>
      <c r="X331" s="39">
        <v>26</v>
      </c>
      <c r="Y331" s="39">
        <v>21</v>
      </c>
      <c r="Z331" s="39">
        <v>20</v>
      </c>
      <c r="AA331" s="39">
        <v>14</v>
      </c>
      <c r="AB331" s="39">
        <v>1010771</v>
      </c>
      <c r="AC331" s="8"/>
      <c r="AD331" s="8"/>
      <c r="AE331" s="8"/>
      <c r="AF331" s="20"/>
      <c r="AH331" s="38" t="s">
        <v>51</v>
      </c>
      <c r="AI331" s="39">
        <v>19</v>
      </c>
      <c r="AJ331" s="39">
        <v>3</v>
      </c>
      <c r="AK331" s="39">
        <v>28</v>
      </c>
      <c r="AL331" s="39">
        <v>10</v>
      </c>
      <c r="AM331" s="39">
        <v>1</v>
      </c>
      <c r="AN331" s="39">
        <v>5</v>
      </c>
      <c r="AO331" s="39">
        <v>5</v>
      </c>
      <c r="AP331" s="39">
        <v>24</v>
      </c>
      <c r="AQ331" s="39">
        <v>9</v>
      </c>
      <c r="AR331" s="39">
        <v>4</v>
      </c>
      <c r="AS331" s="39">
        <v>12</v>
      </c>
      <c r="AT331" s="39">
        <v>22</v>
      </c>
      <c r="AU331" s="39">
        <v>11</v>
      </c>
      <c r="AV331" s="39">
        <v>3</v>
      </c>
      <c r="AW331" s="39">
        <v>15</v>
      </c>
      <c r="AX331" s="39">
        <v>16</v>
      </c>
      <c r="AY331" s="39">
        <v>2</v>
      </c>
      <c r="AZ331" s="39">
        <v>1</v>
      </c>
      <c r="BA331" s="39">
        <v>14</v>
      </c>
      <c r="BB331" s="39">
        <v>21</v>
      </c>
      <c r="BC331" s="39">
        <v>17</v>
      </c>
      <c r="BD331" s="39">
        <v>26</v>
      </c>
      <c r="BE331" s="39">
        <v>4</v>
      </c>
      <c r="BF331" s="39">
        <v>9</v>
      </c>
      <c r="BG331" s="39">
        <v>10</v>
      </c>
      <c r="BH331" s="39">
        <v>16</v>
      </c>
      <c r="BI331" s="39">
        <v>1010771</v>
      </c>
      <c r="BJ331" s="8"/>
      <c r="BK331" s="8"/>
      <c r="BL331" s="8"/>
      <c r="BM331" s="44"/>
    </row>
    <row r="332" spans="1:65" ht="15" thickBot="1" x14ac:dyDescent="0.35">
      <c r="A332" s="38" t="s">
        <v>52</v>
      </c>
      <c r="B332" s="39">
        <v>19</v>
      </c>
      <c r="C332" s="39">
        <v>23</v>
      </c>
      <c r="D332" s="39">
        <v>27</v>
      </c>
      <c r="E332" s="39">
        <v>21</v>
      </c>
      <c r="F332" s="39">
        <v>19</v>
      </c>
      <c r="G332" s="39">
        <v>3</v>
      </c>
      <c r="H332" s="39">
        <v>23</v>
      </c>
      <c r="I332" s="39">
        <v>11</v>
      </c>
      <c r="J332" s="39">
        <v>16</v>
      </c>
      <c r="K332" s="39">
        <v>13</v>
      </c>
      <c r="L332" s="39">
        <v>13</v>
      </c>
      <c r="M332" s="39">
        <v>9</v>
      </c>
      <c r="N332" s="39">
        <v>24</v>
      </c>
      <c r="O332" s="39">
        <v>20</v>
      </c>
      <c r="P332" s="39">
        <v>25</v>
      </c>
      <c r="Q332" s="39">
        <v>8</v>
      </c>
      <c r="R332" s="39">
        <v>16</v>
      </c>
      <c r="S332" s="39">
        <v>24</v>
      </c>
      <c r="T332" s="39">
        <v>8</v>
      </c>
      <c r="U332" s="39">
        <v>4</v>
      </c>
      <c r="V332" s="39">
        <v>16</v>
      </c>
      <c r="W332" s="39">
        <v>10</v>
      </c>
      <c r="X332" s="39">
        <v>10</v>
      </c>
      <c r="Y332" s="39">
        <v>6</v>
      </c>
      <c r="Z332" s="39">
        <v>18</v>
      </c>
      <c r="AA332" s="39">
        <v>20</v>
      </c>
      <c r="AB332" s="39">
        <v>1001415</v>
      </c>
      <c r="AC332" s="8"/>
      <c r="AD332" s="8"/>
      <c r="AE332" s="8"/>
      <c r="AF332" s="20"/>
      <c r="AH332" s="38" t="s">
        <v>52</v>
      </c>
      <c r="AI332" s="39">
        <v>11</v>
      </c>
      <c r="AJ332" s="39">
        <v>7</v>
      </c>
      <c r="AK332" s="39">
        <v>3</v>
      </c>
      <c r="AL332" s="39">
        <v>9</v>
      </c>
      <c r="AM332" s="39">
        <v>11</v>
      </c>
      <c r="AN332" s="39">
        <v>27</v>
      </c>
      <c r="AO332" s="39">
        <v>7</v>
      </c>
      <c r="AP332" s="39">
        <v>19</v>
      </c>
      <c r="AQ332" s="39">
        <v>14</v>
      </c>
      <c r="AR332" s="39">
        <v>17</v>
      </c>
      <c r="AS332" s="39">
        <v>17</v>
      </c>
      <c r="AT332" s="39">
        <v>21</v>
      </c>
      <c r="AU332" s="39">
        <v>6</v>
      </c>
      <c r="AV332" s="39">
        <v>10</v>
      </c>
      <c r="AW332" s="39">
        <v>5</v>
      </c>
      <c r="AX332" s="39">
        <v>22</v>
      </c>
      <c r="AY332" s="39">
        <v>14</v>
      </c>
      <c r="AZ332" s="39">
        <v>6</v>
      </c>
      <c r="BA332" s="39">
        <v>22</v>
      </c>
      <c r="BB332" s="39">
        <v>26</v>
      </c>
      <c r="BC332" s="39">
        <v>14</v>
      </c>
      <c r="BD332" s="39">
        <v>20</v>
      </c>
      <c r="BE332" s="39">
        <v>20</v>
      </c>
      <c r="BF332" s="39">
        <v>24</v>
      </c>
      <c r="BG332" s="39">
        <v>12</v>
      </c>
      <c r="BH332" s="39">
        <v>10</v>
      </c>
      <c r="BI332" s="39">
        <v>1001415</v>
      </c>
      <c r="BJ332" s="8"/>
      <c r="BK332" s="8"/>
      <c r="BL332" s="8"/>
      <c r="BM332" s="44"/>
    </row>
    <row r="333" spans="1:65" ht="15" thickBot="1" x14ac:dyDescent="0.35">
      <c r="A333" s="38" t="s">
        <v>53</v>
      </c>
      <c r="B333" s="39">
        <v>2</v>
      </c>
      <c r="C333" s="39">
        <v>4</v>
      </c>
      <c r="D333" s="39">
        <v>11</v>
      </c>
      <c r="E333" s="39">
        <v>1</v>
      </c>
      <c r="F333" s="39">
        <v>2</v>
      </c>
      <c r="G333" s="39">
        <v>7</v>
      </c>
      <c r="H333" s="39">
        <v>4</v>
      </c>
      <c r="I333" s="39">
        <v>3</v>
      </c>
      <c r="J333" s="39">
        <v>5</v>
      </c>
      <c r="K333" s="39">
        <v>5</v>
      </c>
      <c r="L333" s="39">
        <v>4</v>
      </c>
      <c r="M333" s="39">
        <v>11</v>
      </c>
      <c r="N333" s="39">
        <v>4</v>
      </c>
      <c r="O333" s="39">
        <v>24</v>
      </c>
      <c r="P333" s="39">
        <v>13</v>
      </c>
      <c r="Q333" s="39">
        <v>2</v>
      </c>
      <c r="R333" s="39">
        <v>25</v>
      </c>
      <c r="S333" s="39">
        <v>19</v>
      </c>
      <c r="T333" s="39">
        <v>5</v>
      </c>
      <c r="U333" s="39">
        <v>7</v>
      </c>
      <c r="V333" s="39">
        <v>1</v>
      </c>
      <c r="W333" s="39">
        <v>16</v>
      </c>
      <c r="X333" s="39">
        <v>2</v>
      </c>
      <c r="Y333" s="39">
        <v>4</v>
      </c>
      <c r="Z333" s="39">
        <v>2</v>
      </c>
      <c r="AA333" s="39">
        <v>4</v>
      </c>
      <c r="AB333" s="39">
        <v>1005028</v>
      </c>
      <c r="AC333" s="8"/>
      <c r="AD333" s="8"/>
      <c r="AE333" s="8"/>
      <c r="AF333" s="20"/>
      <c r="AH333" s="38" t="s">
        <v>53</v>
      </c>
      <c r="AI333" s="39">
        <v>28</v>
      </c>
      <c r="AJ333" s="39">
        <v>26</v>
      </c>
      <c r="AK333" s="39">
        <v>19</v>
      </c>
      <c r="AL333" s="39">
        <v>29</v>
      </c>
      <c r="AM333" s="39">
        <v>28</v>
      </c>
      <c r="AN333" s="39">
        <v>23</v>
      </c>
      <c r="AO333" s="39">
        <v>26</v>
      </c>
      <c r="AP333" s="39">
        <v>27</v>
      </c>
      <c r="AQ333" s="39">
        <v>25</v>
      </c>
      <c r="AR333" s="39">
        <v>25</v>
      </c>
      <c r="AS333" s="39">
        <v>26</v>
      </c>
      <c r="AT333" s="39">
        <v>19</v>
      </c>
      <c r="AU333" s="39">
        <v>26</v>
      </c>
      <c r="AV333" s="39">
        <v>6</v>
      </c>
      <c r="AW333" s="39">
        <v>17</v>
      </c>
      <c r="AX333" s="39">
        <v>28</v>
      </c>
      <c r="AY333" s="39">
        <v>5</v>
      </c>
      <c r="AZ333" s="39">
        <v>11</v>
      </c>
      <c r="BA333" s="39">
        <v>25</v>
      </c>
      <c r="BB333" s="39">
        <v>23</v>
      </c>
      <c r="BC333" s="39">
        <v>29</v>
      </c>
      <c r="BD333" s="39">
        <v>14</v>
      </c>
      <c r="BE333" s="39">
        <v>28</v>
      </c>
      <c r="BF333" s="39">
        <v>26</v>
      </c>
      <c r="BG333" s="39">
        <v>28</v>
      </c>
      <c r="BH333" s="39">
        <v>26</v>
      </c>
      <c r="BI333" s="39">
        <v>1005028</v>
      </c>
      <c r="BJ333" s="8"/>
      <c r="BK333" s="8"/>
      <c r="BL333" s="8"/>
      <c r="BM333" s="44"/>
    </row>
    <row r="334" spans="1:65" ht="15" thickBot="1" x14ac:dyDescent="0.35">
      <c r="A334" s="38" t="s">
        <v>54</v>
      </c>
      <c r="B334" s="39">
        <v>6</v>
      </c>
      <c r="C334" s="39">
        <v>16</v>
      </c>
      <c r="D334" s="39">
        <v>10</v>
      </c>
      <c r="E334" s="39">
        <v>10</v>
      </c>
      <c r="F334" s="39">
        <v>11</v>
      </c>
      <c r="G334" s="39">
        <v>12</v>
      </c>
      <c r="H334" s="39">
        <v>12</v>
      </c>
      <c r="I334" s="39">
        <v>5</v>
      </c>
      <c r="J334" s="39">
        <v>12</v>
      </c>
      <c r="K334" s="39">
        <v>17</v>
      </c>
      <c r="L334" s="39">
        <v>9</v>
      </c>
      <c r="M334" s="39">
        <v>10</v>
      </c>
      <c r="N334" s="39">
        <v>16</v>
      </c>
      <c r="O334" s="39">
        <v>23</v>
      </c>
      <c r="P334" s="39">
        <v>17</v>
      </c>
      <c r="Q334" s="39">
        <v>6</v>
      </c>
      <c r="R334" s="39">
        <v>24</v>
      </c>
      <c r="S334" s="39">
        <v>23</v>
      </c>
      <c r="T334" s="39">
        <v>10</v>
      </c>
      <c r="U334" s="39">
        <v>6</v>
      </c>
      <c r="V334" s="39">
        <v>6</v>
      </c>
      <c r="W334" s="39">
        <v>9</v>
      </c>
      <c r="X334" s="39">
        <v>17</v>
      </c>
      <c r="Y334" s="39">
        <v>11</v>
      </c>
      <c r="Z334" s="39">
        <v>10</v>
      </c>
      <c r="AA334" s="39">
        <v>13</v>
      </c>
      <c r="AB334" s="39">
        <v>1006351</v>
      </c>
      <c r="AC334" s="8"/>
      <c r="AD334" s="8"/>
      <c r="AE334" s="8"/>
      <c r="AF334" s="20"/>
      <c r="AH334" s="38" t="s">
        <v>54</v>
      </c>
      <c r="AI334" s="39">
        <v>24</v>
      </c>
      <c r="AJ334" s="39">
        <v>14</v>
      </c>
      <c r="AK334" s="39">
        <v>20</v>
      </c>
      <c r="AL334" s="39">
        <v>20</v>
      </c>
      <c r="AM334" s="39">
        <v>19</v>
      </c>
      <c r="AN334" s="39">
        <v>18</v>
      </c>
      <c r="AO334" s="39">
        <v>18</v>
      </c>
      <c r="AP334" s="39">
        <v>25</v>
      </c>
      <c r="AQ334" s="39">
        <v>18</v>
      </c>
      <c r="AR334" s="39">
        <v>13</v>
      </c>
      <c r="AS334" s="39">
        <v>21</v>
      </c>
      <c r="AT334" s="39">
        <v>20</v>
      </c>
      <c r="AU334" s="39">
        <v>14</v>
      </c>
      <c r="AV334" s="39">
        <v>7</v>
      </c>
      <c r="AW334" s="39">
        <v>13</v>
      </c>
      <c r="AX334" s="39">
        <v>24</v>
      </c>
      <c r="AY334" s="39">
        <v>6</v>
      </c>
      <c r="AZ334" s="39">
        <v>7</v>
      </c>
      <c r="BA334" s="39">
        <v>20</v>
      </c>
      <c r="BB334" s="39">
        <v>24</v>
      </c>
      <c r="BC334" s="39">
        <v>24</v>
      </c>
      <c r="BD334" s="39">
        <v>21</v>
      </c>
      <c r="BE334" s="39">
        <v>13</v>
      </c>
      <c r="BF334" s="39">
        <v>19</v>
      </c>
      <c r="BG334" s="39">
        <v>20</v>
      </c>
      <c r="BH334" s="39">
        <v>17</v>
      </c>
      <c r="BI334" s="39">
        <v>1006351</v>
      </c>
      <c r="BJ334" s="8"/>
      <c r="BK334" s="8"/>
      <c r="BL334" s="8"/>
      <c r="BM334" s="44"/>
    </row>
    <row r="335" spans="1:65" ht="15" thickBot="1" x14ac:dyDescent="0.35">
      <c r="A335" s="38" t="s">
        <v>55</v>
      </c>
      <c r="B335" s="39">
        <v>7</v>
      </c>
      <c r="C335" s="39">
        <v>14</v>
      </c>
      <c r="D335" s="39">
        <v>15</v>
      </c>
      <c r="E335" s="39">
        <v>12</v>
      </c>
      <c r="F335" s="39">
        <v>15</v>
      </c>
      <c r="G335" s="39">
        <v>16</v>
      </c>
      <c r="H335" s="39">
        <v>16</v>
      </c>
      <c r="I335" s="39">
        <v>12</v>
      </c>
      <c r="J335" s="39">
        <v>10</v>
      </c>
      <c r="K335" s="39">
        <v>16</v>
      </c>
      <c r="L335" s="39">
        <v>20</v>
      </c>
      <c r="M335" s="39">
        <v>14</v>
      </c>
      <c r="N335" s="39">
        <v>9</v>
      </c>
      <c r="O335" s="39">
        <v>16</v>
      </c>
      <c r="P335" s="39">
        <v>14</v>
      </c>
      <c r="Q335" s="39">
        <v>15</v>
      </c>
      <c r="R335" s="39">
        <v>10</v>
      </c>
      <c r="S335" s="39">
        <v>12</v>
      </c>
      <c r="T335" s="39">
        <v>15</v>
      </c>
      <c r="U335" s="39">
        <v>12</v>
      </c>
      <c r="V335" s="39">
        <v>11</v>
      </c>
      <c r="W335" s="39">
        <v>12</v>
      </c>
      <c r="X335" s="39">
        <v>18</v>
      </c>
      <c r="Y335" s="39">
        <v>8</v>
      </c>
      <c r="Z335" s="39">
        <v>12</v>
      </c>
      <c r="AA335" s="39">
        <v>17</v>
      </c>
      <c r="AB335" s="39">
        <v>1002671</v>
      </c>
      <c r="AC335" s="8"/>
      <c r="AD335" s="8"/>
      <c r="AE335" s="8"/>
      <c r="AF335" s="20"/>
      <c r="AH335" s="38" t="s">
        <v>55</v>
      </c>
      <c r="AI335" s="39">
        <v>23</v>
      </c>
      <c r="AJ335" s="39">
        <v>16</v>
      </c>
      <c r="AK335" s="39">
        <v>15</v>
      </c>
      <c r="AL335" s="39">
        <v>18</v>
      </c>
      <c r="AM335" s="39">
        <v>15</v>
      </c>
      <c r="AN335" s="39">
        <v>14</v>
      </c>
      <c r="AO335" s="39">
        <v>14</v>
      </c>
      <c r="AP335" s="39">
        <v>18</v>
      </c>
      <c r="AQ335" s="39">
        <v>20</v>
      </c>
      <c r="AR335" s="39">
        <v>14</v>
      </c>
      <c r="AS335" s="39">
        <v>10</v>
      </c>
      <c r="AT335" s="39">
        <v>16</v>
      </c>
      <c r="AU335" s="39">
        <v>21</v>
      </c>
      <c r="AV335" s="39">
        <v>14</v>
      </c>
      <c r="AW335" s="39">
        <v>16</v>
      </c>
      <c r="AX335" s="39">
        <v>15</v>
      </c>
      <c r="AY335" s="39">
        <v>20</v>
      </c>
      <c r="AZ335" s="39">
        <v>18</v>
      </c>
      <c r="BA335" s="39">
        <v>15</v>
      </c>
      <c r="BB335" s="39">
        <v>18</v>
      </c>
      <c r="BC335" s="39">
        <v>19</v>
      </c>
      <c r="BD335" s="39">
        <v>18</v>
      </c>
      <c r="BE335" s="39">
        <v>12</v>
      </c>
      <c r="BF335" s="39">
        <v>22</v>
      </c>
      <c r="BG335" s="39">
        <v>18</v>
      </c>
      <c r="BH335" s="39">
        <v>13</v>
      </c>
      <c r="BI335" s="39">
        <v>1002671</v>
      </c>
      <c r="BJ335" s="8"/>
      <c r="BK335" s="8"/>
      <c r="BL335" s="8"/>
      <c r="BM335" s="44"/>
    </row>
    <row r="336" spans="1:65" ht="15" thickBot="1" x14ac:dyDescent="0.35">
      <c r="A336" s="38" t="s">
        <v>56</v>
      </c>
      <c r="B336" s="39">
        <v>9</v>
      </c>
      <c r="C336" s="39">
        <v>8</v>
      </c>
      <c r="D336" s="39">
        <v>16</v>
      </c>
      <c r="E336" s="39">
        <v>8</v>
      </c>
      <c r="F336" s="39">
        <v>8</v>
      </c>
      <c r="G336" s="39">
        <v>6</v>
      </c>
      <c r="H336" s="39">
        <v>6</v>
      </c>
      <c r="I336" s="39">
        <v>9</v>
      </c>
      <c r="J336" s="39">
        <v>8</v>
      </c>
      <c r="K336" s="39">
        <v>8</v>
      </c>
      <c r="L336" s="39">
        <v>5</v>
      </c>
      <c r="M336" s="39">
        <v>12</v>
      </c>
      <c r="N336" s="39">
        <v>10</v>
      </c>
      <c r="O336" s="39">
        <v>8</v>
      </c>
      <c r="P336" s="39">
        <v>10</v>
      </c>
      <c r="Q336" s="39">
        <v>9</v>
      </c>
      <c r="R336" s="39">
        <v>11</v>
      </c>
      <c r="S336" s="39">
        <v>9</v>
      </c>
      <c r="T336" s="39">
        <v>6</v>
      </c>
      <c r="U336" s="39">
        <v>20</v>
      </c>
      <c r="V336" s="39">
        <v>9</v>
      </c>
      <c r="W336" s="39">
        <v>8</v>
      </c>
      <c r="X336" s="39">
        <v>12</v>
      </c>
      <c r="Y336" s="39">
        <v>13</v>
      </c>
      <c r="Z336" s="39">
        <v>8</v>
      </c>
      <c r="AA336" s="39">
        <v>12</v>
      </c>
      <c r="AB336" s="39">
        <v>1002133</v>
      </c>
      <c r="AC336" s="8"/>
      <c r="AD336" s="8"/>
      <c r="AE336" s="8"/>
      <c r="AF336" s="20"/>
      <c r="AH336" s="38" t="s">
        <v>56</v>
      </c>
      <c r="AI336" s="39">
        <v>21</v>
      </c>
      <c r="AJ336" s="39">
        <v>22</v>
      </c>
      <c r="AK336" s="39">
        <v>14</v>
      </c>
      <c r="AL336" s="39">
        <v>22</v>
      </c>
      <c r="AM336" s="39">
        <v>22</v>
      </c>
      <c r="AN336" s="39">
        <v>24</v>
      </c>
      <c r="AO336" s="39">
        <v>24</v>
      </c>
      <c r="AP336" s="39">
        <v>21</v>
      </c>
      <c r="AQ336" s="39">
        <v>22</v>
      </c>
      <c r="AR336" s="39">
        <v>22</v>
      </c>
      <c r="AS336" s="39">
        <v>25</v>
      </c>
      <c r="AT336" s="39">
        <v>18</v>
      </c>
      <c r="AU336" s="39">
        <v>20</v>
      </c>
      <c r="AV336" s="39">
        <v>22</v>
      </c>
      <c r="AW336" s="39">
        <v>20</v>
      </c>
      <c r="AX336" s="39">
        <v>21</v>
      </c>
      <c r="AY336" s="39">
        <v>19</v>
      </c>
      <c r="AZ336" s="39">
        <v>21</v>
      </c>
      <c r="BA336" s="39">
        <v>24</v>
      </c>
      <c r="BB336" s="39">
        <v>10</v>
      </c>
      <c r="BC336" s="39">
        <v>21</v>
      </c>
      <c r="BD336" s="39">
        <v>22</v>
      </c>
      <c r="BE336" s="39">
        <v>18</v>
      </c>
      <c r="BF336" s="39">
        <v>17</v>
      </c>
      <c r="BG336" s="39">
        <v>22</v>
      </c>
      <c r="BH336" s="39">
        <v>18</v>
      </c>
      <c r="BI336" s="39">
        <v>1002133</v>
      </c>
      <c r="BJ336" s="8"/>
      <c r="BK336" s="8"/>
      <c r="BL336" s="8"/>
      <c r="BM336" s="44"/>
    </row>
    <row r="337" spans="1:65" ht="18.600000000000001" thickBot="1" x14ac:dyDescent="0.35">
      <c r="A337" s="34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20"/>
      <c r="AH337" s="34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44"/>
    </row>
    <row r="338" spans="1:65" ht="15" thickBot="1" x14ac:dyDescent="0.35">
      <c r="A338" s="38" t="s">
        <v>66</v>
      </c>
      <c r="B338" s="38" t="s">
        <v>1</v>
      </c>
      <c r="C338" s="38" t="s">
        <v>2</v>
      </c>
      <c r="D338" s="38" t="s">
        <v>3</v>
      </c>
      <c r="E338" s="38" t="s">
        <v>4</v>
      </c>
      <c r="F338" s="38" t="s">
        <v>5</v>
      </c>
      <c r="G338" s="38" t="s">
        <v>6</v>
      </c>
      <c r="H338" s="38" t="s">
        <v>7</v>
      </c>
      <c r="I338" s="38" t="s">
        <v>8</v>
      </c>
      <c r="J338" s="38" t="s">
        <v>9</v>
      </c>
      <c r="K338" s="38" t="s">
        <v>10</v>
      </c>
      <c r="L338" s="38" t="s">
        <v>11</v>
      </c>
      <c r="M338" s="38" t="s">
        <v>12</v>
      </c>
      <c r="N338" s="38" t="s">
        <v>13</v>
      </c>
      <c r="O338" s="38" t="s">
        <v>14</v>
      </c>
      <c r="P338" s="38" t="s">
        <v>15</v>
      </c>
      <c r="Q338" s="38" t="s">
        <v>16</v>
      </c>
      <c r="R338" s="38" t="s">
        <v>17</v>
      </c>
      <c r="S338" s="38" t="s">
        <v>18</v>
      </c>
      <c r="T338" s="38" t="s">
        <v>19</v>
      </c>
      <c r="U338" s="38" t="s">
        <v>20</v>
      </c>
      <c r="V338" s="38" t="s">
        <v>21</v>
      </c>
      <c r="W338" s="38" t="s">
        <v>22</v>
      </c>
      <c r="X338" s="38" t="s">
        <v>23</v>
      </c>
      <c r="Y338" s="38" t="s">
        <v>24</v>
      </c>
      <c r="Z338" s="38" t="s">
        <v>25</v>
      </c>
      <c r="AA338" s="38" t="s">
        <v>26</v>
      </c>
      <c r="AB338" s="8"/>
      <c r="AC338" s="8"/>
      <c r="AD338" s="8"/>
      <c r="AE338" s="8"/>
      <c r="AF338" s="20"/>
      <c r="AH338" s="38" t="s">
        <v>66</v>
      </c>
      <c r="AI338" s="38" t="s">
        <v>1</v>
      </c>
      <c r="AJ338" s="38" t="s">
        <v>2</v>
      </c>
      <c r="AK338" s="38" t="s">
        <v>3</v>
      </c>
      <c r="AL338" s="38" t="s">
        <v>4</v>
      </c>
      <c r="AM338" s="38" t="s">
        <v>5</v>
      </c>
      <c r="AN338" s="38" t="s">
        <v>6</v>
      </c>
      <c r="AO338" s="38" t="s">
        <v>7</v>
      </c>
      <c r="AP338" s="38" t="s">
        <v>8</v>
      </c>
      <c r="AQ338" s="38" t="s">
        <v>9</v>
      </c>
      <c r="AR338" s="38" t="s">
        <v>10</v>
      </c>
      <c r="AS338" s="38" t="s">
        <v>11</v>
      </c>
      <c r="AT338" s="38" t="s">
        <v>12</v>
      </c>
      <c r="AU338" s="38" t="s">
        <v>13</v>
      </c>
      <c r="AV338" s="38" t="s">
        <v>14</v>
      </c>
      <c r="AW338" s="38" t="s">
        <v>15</v>
      </c>
      <c r="AX338" s="38" t="s">
        <v>16</v>
      </c>
      <c r="AY338" s="38" t="s">
        <v>17</v>
      </c>
      <c r="AZ338" s="38" t="s">
        <v>18</v>
      </c>
      <c r="BA338" s="38" t="s">
        <v>19</v>
      </c>
      <c r="BB338" s="38" t="s">
        <v>20</v>
      </c>
      <c r="BC338" s="38" t="s">
        <v>21</v>
      </c>
      <c r="BD338" s="38" t="s">
        <v>22</v>
      </c>
      <c r="BE338" s="38" t="s">
        <v>23</v>
      </c>
      <c r="BF338" s="38" t="s">
        <v>24</v>
      </c>
      <c r="BG338" s="38" t="s">
        <v>25</v>
      </c>
      <c r="BH338" s="38" t="s">
        <v>26</v>
      </c>
      <c r="BI338" s="8"/>
      <c r="BJ338" s="8"/>
      <c r="BK338" s="8"/>
      <c r="BL338" s="8"/>
      <c r="BM338" s="44"/>
    </row>
    <row r="339" spans="1:65" ht="20.399999999999999" thickBot="1" x14ac:dyDescent="0.35">
      <c r="A339" s="38" t="s">
        <v>67</v>
      </c>
      <c r="B339" s="39" t="s">
        <v>553</v>
      </c>
      <c r="C339" s="39" t="s">
        <v>1482</v>
      </c>
      <c r="D339" s="39" t="s">
        <v>1483</v>
      </c>
      <c r="E339" s="39" t="s">
        <v>553</v>
      </c>
      <c r="F339" s="39" t="s">
        <v>553</v>
      </c>
      <c r="G339" s="39" t="s">
        <v>553</v>
      </c>
      <c r="H339" s="39" t="s">
        <v>1484</v>
      </c>
      <c r="I339" s="39" t="s">
        <v>1485</v>
      </c>
      <c r="J339" s="39" t="s">
        <v>1486</v>
      </c>
      <c r="K339" s="39" t="s">
        <v>553</v>
      </c>
      <c r="L339" s="39" t="s">
        <v>553</v>
      </c>
      <c r="M339" s="39" t="s">
        <v>553</v>
      </c>
      <c r="N339" s="39" t="s">
        <v>553</v>
      </c>
      <c r="O339" s="39" t="s">
        <v>1487</v>
      </c>
      <c r="P339" s="39" t="s">
        <v>1488</v>
      </c>
      <c r="Q339" s="39" t="s">
        <v>553</v>
      </c>
      <c r="R339" s="39" t="s">
        <v>1489</v>
      </c>
      <c r="S339" s="39" t="s">
        <v>1490</v>
      </c>
      <c r="T339" s="39" t="s">
        <v>553</v>
      </c>
      <c r="U339" s="39" t="s">
        <v>1491</v>
      </c>
      <c r="V339" s="39" t="s">
        <v>1492</v>
      </c>
      <c r="W339" s="39" t="s">
        <v>553</v>
      </c>
      <c r="X339" s="39" t="s">
        <v>1493</v>
      </c>
      <c r="Y339" s="39" t="s">
        <v>553</v>
      </c>
      <c r="Z339" s="39" t="s">
        <v>1494</v>
      </c>
      <c r="AA339" s="39" t="s">
        <v>1495</v>
      </c>
      <c r="AB339" s="8"/>
      <c r="AC339" s="8"/>
      <c r="AD339" s="8"/>
      <c r="AE339" s="8"/>
      <c r="AF339" s="20"/>
      <c r="AH339" s="38" t="s">
        <v>67</v>
      </c>
      <c r="AI339" s="39" t="s">
        <v>1523</v>
      </c>
      <c r="AJ339" s="39" t="s">
        <v>1524</v>
      </c>
      <c r="AK339" s="39" t="s">
        <v>1525</v>
      </c>
      <c r="AL339" s="39" t="s">
        <v>553</v>
      </c>
      <c r="AM339" s="39" t="s">
        <v>1526</v>
      </c>
      <c r="AN339" s="39" t="s">
        <v>553</v>
      </c>
      <c r="AO339" s="39" t="s">
        <v>1527</v>
      </c>
      <c r="AP339" s="39" t="s">
        <v>553</v>
      </c>
      <c r="AQ339" s="39" t="s">
        <v>553</v>
      </c>
      <c r="AR339" s="39" t="s">
        <v>1528</v>
      </c>
      <c r="AS339" s="39" t="s">
        <v>553</v>
      </c>
      <c r="AT339" s="39" t="s">
        <v>1529</v>
      </c>
      <c r="AU339" s="39" t="s">
        <v>553</v>
      </c>
      <c r="AV339" s="39" t="s">
        <v>1530</v>
      </c>
      <c r="AW339" s="39" t="s">
        <v>1531</v>
      </c>
      <c r="AX339" s="39" t="s">
        <v>553</v>
      </c>
      <c r="AY339" s="39" t="s">
        <v>1532</v>
      </c>
      <c r="AZ339" s="39" t="s">
        <v>553</v>
      </c>
      <c r="BA339" s="39" t="s">
        <v>553</v>
      </c>
      <c r="BB339" s="39" t="s">
        <v>1533</v>
      </c>
      <c r="BC339" s="39" t="s">
        <v>553</v>
      </c>
      <c r="BD339" s="39" t="s">
        <v>553</v>
      </c>
      <c r="BE339" s="39" t="s">
        <v>1534</v>
      </c>
      <c r="BF339" s="39" t="s">
        <v>553</v>
      </c>
      <c r="BG339" s="39" t="s">
        <v>1535</v>
      </c>
      <c r="BH339" s="39" t="s">
        <v>1536</v>
      </c>
      <c r="BI339" s="8"/>
      <c r="BJ339" s="8"/>
      <c r="BK339" s="8"/>
      <c r="BL339" s="8"/>
      <c r="BM339" s="44"/>
    </row>
    <row r="340" spans="1:65" ht="20.399999999999999" thickBot="1" x14ac:dyDescent="0.35">
      <c r="A340" s="38" t="s">
        <v>77</v>
      </c>
      <c r="B340" s="39" t="s">
        <v>553</v>
      </c>
      <c r="C340" s="39" t="s">
        <v>1482</v>
      </c>
      <c r="D340" s="39" t="s">
        <v>1483</v>
      </c>
      <c r="E340" s="39" t="s">
        <v>553</v>
      </c>
      <c r="F340" s="39" t="s">
        <v>553</v>
      </c>
      <c r="G340" s="39" t="s">
        <v>553</v>
      </c>
      <c r="H340" s="39" t="s">
        <v>1484</v>
      </c>
      <c r="I340" s="39" t="s">
        <v>1485</v>
      </c>
      <c r="J340" s="39" t="s">
        <v>1486</v>
      </c>
      <c r="K340" s="39" t="s">
        <v>553</v>
      </c>
      <c r="L340" s="39" t="s">
        <v>553</v>
      </c>
      <c r="M340" s="39" t="s">
        <v>553</v>
      </c>
      <c r="N340" s="39" t="s">
        <v>553</v>
      </c>
      <c r="O340" s="39" t="s">
        <v>1487</v>
      </c>
      <c r="P340" s="39" t="s">
        <v>1488</v>
      </c>
      <c r="Q340" s="39" t="s">
        <v>553</v>
      </c>
      <c r="R340" s="39" t="s">
        <v>1496</v>
      </c>
      <c r="S340" s="39" t="s">
        <v>1490</v>
      </c>
      <c r="T340" s="39" t="s">
        <v>553</v>
      </c>
      <c r="U340" s="39" t="s">
        <v>1491</v>
      </c>
      <c r="V340" s="39" t="s">
        <v>1492</v>
      </c>
      <c r="W340" s="39" t="s">
        <v>553</v>
      </c>
      <c r="X340" s="39" t="s">
        <v>553</v>
      </c>
      <c r="Y340" s="39" t="s">
        <v>553</v>
      </c>
      <c r="Z340" s="39" t="s">
        <v>1497</v>
      </c>
      <c r="AA340" s="39" t="s">
        <v>1495</v>
      </c>
      <c r="AB340" s="8"/>
      <c r="AC340" s="8"/>
      <c r="AD340" s="8"/>
      <c r="AE340" s="8"/>
      <c r="AF340" s="20"/>
      <c r="AH340" s="38" t="s">
        <v>77</v>
      </c>
      <c r="AI340" s="39" t="s">
        <v>1523</v>
      </c>
      <c r="AJ340" s="39" t="s">
        <v>1524</v>
      </c>
      <c r="AK340" s="39" t="s">
        <v>1525</v>
      </c>
      <c r="AL340" s="39" t="s">
        <v>553</v>
      </c>
      <c r="AM340" s="39" t="s">
        <v>1526</v>
      </c>
      <c r="AN340" s="39" t="s">
        <v>553</v>
      </c>
      <c r="AO340" s="39" t="s">
        <v>553</v>
      </c>
      <c r="AP340" s="39" t="s">
        <v>553</v>
      </c>
      <c r="AQ340" s="39" t="s">
        <v>553</v>
      </c>
      <c r="AR340" s="39" t="s">
        <v>1537</v>
      </c>
      <c r="AS340" s="39" t="s">
        <v>553</v>
      </c>
      <c r="AT340" s="39" t="s">
        <v>1529</v>
      </c>
      <c r="AU340" s="39" t="s">
        <v>553</v>
      </c>
      <c r="AV340" s="39" t="s">
        <v>1530</v>
      </c>
      <c r="AW340" s="39" t="s">
        <v>553</v>
      </c>
      <c r="AX340" s="39" t="s">
        <v>553</v>
      </c>
      <c r="AY340" s="39" t="s">
        <v>1532</v>
      </c>
      <c r="AZ340" s="39" t="s">
        <v>553</v>
      </c>
      <c r="BA340" s="39" t="s">
        <v>553</v>
      </c>
      <c r="BB340" s="39" t="s">
        <v>1533</v>
      </c>
      <c r="BC340" s="39" t="s">
        <v>553</v>
      </c>
      <c r="BD340" s="39" t="s">
        <v>553</v>
      </c>
      <c r="BE340" s="39" t="s">
        <v>1538</v>
      </c>
      <c r="BF340" s="39" t="s">
        <v>553</v>
      </c>
      <c r="BG340" s="39" t="s">
        <v>1535</v>
      </c>
      <c r="BH340" s="39" t="s">
        <v>1539</v>
      </c>
      <c r="BI340" s="8"/>
      <c r="BJ340" s="8"/>
      <c r="BK340" s="8"/>
      <c r="BL340" s="8"/>
      <c r="BM340" s="44"/>
    </row>
    <row r="341" spans="1:65" ht="20.399999999999999" thickBot="1" x14ac:dyDescent="0.35">
      <c r="A341" s="38" t="s">
        <v>86</v>
      </c>
      <c r="B341" s="39" t="s">
        <v>553</v>
      </c>
      <c r="C341" s="39" t="s">
        <v>1482</v>
      </c>
      <c r="D341" s="39" t="s">
        <v>1498</v>
      </c>
      <c r="E341" s="39" t="s">
        <v>553</v>
      </c>
      <c r="F341" s="39" t="s">
        <v>553</v>
      </c>
      <c r="G341" s="39" t="s">
        <v>553</v>
      </c>
      <c r="H341" s="39" t="s">
        <v>1484</v>
      </c>
      <c r="I341" s="39" t="s">
        <v>1485</v>
      </c>
      <c r="J341" s="39" t="s">
        <v>1486</v>
      </c>
      <c r="K341" s="39" t="s">
        <v>553</v>
      </c>
      <c r="L341" s="39" t="s">
        <v>553</v>
      </c>
      <c r="M341" s="39" t="s">
        <v>553</v>
      </c>
      <c r="N341" s="39" t="s">
        <v>553</v>
      </c>
      <c r="O341" s="39" t="s">
        <v>1487</v>
      </c>
      <c r="P341" s="39" t="s">
        <v>1488</v>
      </c>
      <c r="Q341" s="39" t="s">
        <v>553</v>
      </c>
      <c r="R341" s="39" t="s">
        <v>1496</v>
      </c>
      <c r="S341" s="39" t="s">
        <v>1490</v>
      </c>
      <c r="T341" s="39" t="s">
        <v>553</v>
      </c>
      <c r="U341" s="39" t="s">
        <v>1491</v>
      </c>
      <c r="V341" s="39" t="s">
        <v>1492</v>
      </c>
      <c r="W341" s="39" t="s">
        <v>553</v>
      </c>
      <c r="X341" s="39" t="s">
        <v>553</v>
      </c>
      <c r="Y341" s="39" t="s">
        <v>553</v>
      </c>
      <c r="Z341" s="39" t="s">
        <v>1497</v>
      </c>
      <c r="AA341" s="39" t="s">
        <v>1499</v>
      </c>
      <c r="AB341" s="8"/>
      <c r="AC341" s="8"/>
      <c r="AD341" s="8"/>
      <c r="AE341" s="8"/>
      <c r="AF341" s="20"/>
      <c r="AH341" s="38" t="s">
        <v>86</v>
      </c>
      <c r="AI341" s="39" t="s">
        <v>1523</v>
      </c>
      <c r="AJ341" s="39" t="s">
        <v>1540</v>
      </c>
      <c r="AK341" s="39" t="s">
        <v>1525</v>
      </c>
      <c r="AL341" s="39" t="s">
        <v>553</v>
      </c>
      <c r="AM341" s="39" t="s">
        <v>1526</v>
      </c>
      <c r="AN341" s="39" t="s">
        <v>553</v>
      </c>
      <c r="AO341" s="39" t="s">
        <v>553</v>
      </c>
      <c r="AP341" s="39" t="s">
        <v>553</v>
      </c>
      <c r="AQ341" s="39" t="s">
        <v>553</v>
      </c>
      <c r="AR341" s="39" t="s">
        <v>1537</v>
      </c>
      <c r="AS341" s="39" t="s">
        <v>553</v>
      </c>
      <c r="AT341" s="39" t="s">
        <v>1529</v>
      </c>
      <c r="AU341" s="39" t="s">
        <v>553</v>
      </c>
      <c r="AV341" s="39" t="s">
        <v>1530</v>
      </c>
      <c r="AW341" s="39" t="s">
        <v>553</v>
      </c>
      <c r="AX341" s="39" t="s">
        <v>553</v>
      </c>
      <c r="AY341" s="39" t="s">
        <v>1532</v>
      </c>
      <c r="AZ341" s="39" t="s">
        <v>553</v>
      </c>
      <c r="BA341" s="39" t="s">
        <v>553</v>
      </c>
      <c r="BB341" s="39" t="s">
        <v>1533</v>
      </c>
      <c r="BC341" s="39" t="s">
        <v>553</v>
      </c>
      <c r="BD341" s="39" t="s">
        <v>553</v>
      </c>
      <c r="BE341" s="39" t="s">
        <v>1538</v>
      </c>
      <c r="BF341" s="39" t="s">
        <v>553</v>
      </c>
      <c r="BG341" s="39" t="s">
        <v>1535</v>
      </c>
      <c r="BH341" s="39" t="s">
        <v>1541</v>
      </c>
      <c r="BI341" s="8"/>
      <c r="BJ341" s="8"/>
      <c r="BK341" s="8"/>
      <c r="BL341" s="8"/>
      <c r="BM341" s="44"/>
    </row>
    <row r="342" spans="1:65" ht="20.399999999999999" thickBot="1" x14ac:dyDescent="0.35">
      <c r="A342" s="38" t="s">
        <v>95</v>
      </c>
      <c r="B342" s="39" t="s">
        <v>553</v>
      </c>
      <c r="C342" s="39" t="s">
        <v>1500</v>
      </c>
      <c r="D342" s="39" t="s">
        <v>1501</v>
      </c>
      <c r="E342" s="39" t="s">
        <v>553</v>
      </c>
      <c r="F342" s="39" t="s">
        <v>553</v>
      </c>
      <c r="G342" s="39" t="s">
        <v>553</v>
      </c>
      <c r="H342" s="39" t="s">
        <v>1484</v>
      </c>
      <c r="I342" s="39" t="s">
        <v>1485</v>
      </c>
      <c r="J342" s="39" t="s">
        <v>1486</v>
      </c>
      <c r="K342" s="39" t="s">
        <v>553</v>
      </c>
      <c r="L342" s="39" t="s">
        <v>553</v>
      </c>
      <c r="M342" s="39" t="s">
        <v>553</v>
      </c>
      <c r="N342" s="39" t="s">
        <v>553</v>
      </c>
      <c r="O342" s="39" t="s">
        <v>1502</v>
      </c>
      <c r="P342" s="39" t="s">
        <v>1488</v>
      </c>
      <c r="Q342" s="39" t="s">
        <v>553</v>
      </c>
      <c r="R342" s="39" t="s">
        <v>553</v>
      </c>
      <c r="S342" s="39" t="s">
        <v>1490</v>
      </c>
      <c r="T342" s="39" t="s">
        <v>553</v>
      </c>
      <c r="U342" s="39" t="s">
        <v>1491</v>
      </c>
      <c r="V342" s="39" t="s">
        <v>1492</v>
      </c>
      <c r="W342" s="39" t="s">
        <v>553</v>
      </c>
      <c r="X342" s="39" t="s">
        <v>553</v>
      </c>
      <c r="Y342" s="39" t="s">
        <v>553</v>
      </c>
      <c r="Z342" s="39" t="s">
        <v>1497</v>
      </c>
      <c r="AA342" s="39" t="s">
        <v>1499</v>
      </c>
      <c r="AB342" s="8"/>
      <c r="AC342" s="8"/>
      <c r="AD342" s="8"/>
      <c r="AE342" s="8"/>
      <c r="AF342" s="20"/>
      <c r="AH342" s="38" t="s">
        <v>95</v>
      </c>
      <c r="AI342" s="39" t="s">
        <v>553</v>
      </c>
      <c r="AJ342" s="39" t="s">
        <v>553</v>
      </c>
      <c r="AK342" s="39" t="s">
        <v>1525</v>
      </c>
      <c r="AL342" s="39" t="s">
        <v>553</v>
      </c>
      <c r="AM342" s="39" t="s">
        <v>1526</v>
      </c>
      <c r="AN342" s="39" t="s">
        <v>553</v>
      </c>
      <c r="AO342" s="39" t="s">
        <v>553</v>
      </c>
      <c r="AP342" s="39" t="s">
        <v>553</v>
      </c>
      <c r="AQ342" s="39" t="s">
        <v>553</v>
      </c>
      <c r="AR342" s="39" t="s">
        <v>1537</v>
      </c>
      <c r="AS342" s="39" t="s">
        <v>553</v>
      </c>
      <c r="AT342" s="39" t="s">
        <v>1529</v>
      </c>
      <c r="AU342" s="39" t="s">
        <v>553</v>
      </c>
      <c r="AV342" s="39" t="s">
        <v>1530</v>
      </c>
      <c r="AW342" s="39" t="s">
        <v>553</v>
      </c>
      <c r="AX342" s="39" t="s">
        <v>553</v>
      </c>
      <c r="AY342" s="39" t="s">
        <v>1532</v>
      </c>
      <c r="AZ342" s="39" t="s">
        <v>553</v>
      </c>
      <c r="BA342" s="39" t="s">
        <v>553</v>
      </c>
      <c r="BB342" s="39" t="s">
        <v>1533</v>
      </c>
      <c r="BC342" s="39" t="s">
        <v>553</v>
      </c>
      <c r="BD342" s="39" t="s">
        <v>553</v>
      </c>
      <c r="BE342" s="39" t="s">
        <v>1538</v>
      </c>
      <c r="BF342" s="39" t="s">
        <v>553</v>
      </c>
      <c r="BG342" s="39" t="s">
        <v>1535</v>
      </c>
      <c r="BH342" s="39" t="s">
        <v>1541</v>
      </c>
      <c r="BI342" s="8"/>
      <c r="BJ342" s="8"/>
      <c r="BK342" s="8"/>
      <c r="BL342" s="8"/>
      <c r="BM342" s="44"/>
    </row>
    <row r="343" spans="1:65" ht="20.399999999999999" thickBot="1" x14ac:dyDescent="0.35">
      <c r="A343" s="38" t="s">
        <v>104</v>
      </c>
      <c r="B343" s="39" t="s">
        <v>553</v>
      </c>
      <c r="C343" s="39" t="s">
        <v>1500</v>
      </c>
      <c r="D343" s="39" t="s">
        <v>1501</v>
      </c>
      <c r="E343" s="39" t="s">
        <v>553</v>
      </c>
      <c r="F343" s="39" t="s">
        <v>553</v>
      </c>
      <c r="G343" s="39" t="s">
        <v>553</v>
      </c>
      <c r="H343" s="39" t="s">
        <v>1484</v>
      </c>
      <c r="I343" s="39" t="s">
        <v>1485</v>
      </c>
      <c r="J343" s="39" t="s">
        <v>1486</v>
      </c>
      <c r="K343" s="39" t="s">
        <v>553</v>
      </c>
      <c r="L343" s="39" t="s">
        <v>553</v>
      </c>
      <c r="M343" s="39" t="s">
        <v>553</v>
      </c>
      <c r="N343" s="39" t="s">
        <v>553</v>
      </c>
      <c r="O343" s="39" t="s">
        <v>1502</v>
      </c>
      <c r="P343" s="39" t="s">
        <v>1488</v>
      </c>
      <c r="Q343" s="39" t="s">
        <v>553</v>
      </c>
      <c r="R343" s="39" t="s">
        <v>553</v>
      </c>
      <c r="S343" s="39" t="s">
        <v>1490</v>
      </c>
      <c r="T343" s="39" t="s">
        <v>553</v>
      </c>
      <c r="U343" s="39" t="s">
        <v>1491</v>
      </c>
      <c r="V343" s="39" t="s">
        <v>1492</v>
      </c>
      <c r="W343" s="39" t="s">
        <v>553</v>
      </c>
      <c r="X343" s="39" t="s">
        <v>553</v>
      </c>
      <c r="Y343" s="39" t="s">
        <v>553</v>
      </c>
      <c r="Z343" s="39" t="s">
        <v>1497</v>
      </c>
      <c r="AA343" s="39" t="s">
        <v>1499</v>
      </c>
      <c r="AB343" s="8"/>
      <c r="AC343" s="8"/>
      <c r="AD343" s="8"/>
      <c r="AE343" s="8"/>
      <c r="AF343" s="20"/>
      <c r="AH343" s="38" t="s">
        <v>104</v>
      </c>
      <c r="AI343" s="39" t="s">
        <v>553</v>
      </c>
      <c r="AJ343" s="39" t="s">
        <v>553</v>
      </c>
      <c r="AK343" s="39" t="s">
        <v>1525</v>
      </c>
      <c r="AL343" s="39" t="s">
        <v>553</v>
      </c>
      <c r="AM343" s="39" t="s">
        <v>1526</v>
      </c>
      <c r="AN343" s="39" t="s">
        <v>553</v>
      </c>
      <c r="AO343" s="39" t="s">
        <v>553</v>
      </c>
      <c r="AP343" s="39" t="s">
        <v>553</v>
      </c>
      <c r="AQ343" s="39" t="s">
        <v>553</v>
      </c>
      <c r="AR343" s="39" t="s">
        <v>1537</v>
      </c>
      <c r="AS343" s="39" t="s">
        <v>553</v>
      </c>
      <c r="AT343" s="39" t="s">
        <v>1529</v>
      </c>
      <c r="AU343" s="39" t="s">
        <v>553</v>
      </c>
      <c r="AV343" s="39" t="s">
        <v>1542</v>
      </c>
      <c r="AW343" s="39" t="s">
        <v>553</v>
      </c>
      <c r="AX343" s="39" t="s">
        <v>553</v>
      </c>
      <c r="AY343" s="39" t="s">
        <v>1532</v>
      </c>
      <c r="AZ343" s="39" t="s">
        <v>553</v>
      </c>
      <c r="BA343" s="39" t="s">
        <v>553</v>
      </c>
      <c r="BB343" s="39" t="s">
        <v>1543</v>
      </c>
      <c r="BC343" s="39" t="s">
        <v>553</v>
      </c>
      <c r="BD343" s="39" t="s">
        <v>553</v>
      </c>
      <c r="BE343" s="39" t="s">
        <v>1538</v>
      </c>
      <c r="BF343" s="39" t="s">
        <v>553</v>
      </c>
      <c r="BG343" s="39" t="s">
        <v>1535</v>
      </c>
      <c r="BH343" s="39" t="s">
        <v>1541</v>
      </c>
      <c r="BI343" s="8"/>
      <c r="BJ343" s="8"/>
      <c r="BK343" s="8"/>
      <c r="BL343" s="8"/>
      <c r="BM343" s="44"/>
    </row>
    <row r="344" spans="1:65" ht="20.399999999999999" thickBot="1" x14ac:dyDescent="0.35">
      <c r="A344" s="38" t="s">
        <v>113</v>
      </c>
      <c r="B344" s="39" t="s">
        <v>553</v>
      </c>
      <c r="C344" s="39" t="s">
        <v>1500</v>
      </c>
      <c r="D344" s="39" t="s">
        <v>1501</v>
      </c>
      <c r="E344" s="39" t="s">
        <v>553</v>
      </c>
      <c r="F344" s="39" t="s">
        <v>553</v>
      </c>
      <c r="G344" s="39" t="s">
        <v>553</v>
      </c>
      <c r="H344" s="39" t="s">
        <v>1484</v>
      </c>
      <c r="I344" s="39" t="s">
        <v>1503</v>
      </c>
      <c r="J344" s="39" t="s">
        <v>1486</v>
      </c>
      <c r="K344" s="39" t="s">
        <v>553</v>
      </c>
      <c r="L344" s="39" t="s">
        <v>553</v>
      </c>
      <c r="M344" s="39" t="s">
        <v>553</v>
      </c>
      <c r="N344" s="39" t="s">
        <v>553</v>
      </c>
      <c r="O344" s="39" t="s">
        <v>1502</v>
      </c>
      <c r="P344" s="39" t="s">
        <v>1488</v>
      </c>
      <c r="Q344" s="39" t="s">
        <v>553</v>
      </c>
      <c r="R344" s="39" t="s">
        <v>553</v>
      </c>
      <c r="S344" s="39" t="s">
        <v>1490</v>
      </c>
      <c r="T344" s="39" t="s">
        <v>553</v>
      </c>
      <c r="U344" s="39" t="s">
        <v>1491</v>
      </c>
      <c r="V344" s="39" t="s">
        <v>1492</v>
      </c>
      <c r="W344" s="39" t="s">
        <v>553</v>
      </c>
      <c r="X344" s="39" t="s">
        <v>553</v>
      </c>
      <c r="Y344" s="39" t="s">
        <v>553</v>
      </c>
      <c r="Z344" s="39" t="s">
        <v>1497</v>
      </c>
      <c r="AA344" s="39" t="s">
        <v>1499</v>
      </c>
      <c r="AB344" s="8"/>
      <c r="AC344" s="8"/>
      <c r="AD344" s="8"/>
      <c r="AE344" s="8"/>
      <c r="AF344" s="20"/>
      <c r="AH344" s="38" t="s">
        <v>113</v>
      </c>
      <c r="AI344" s="39" t="s">
        <v>553</v>
      </c>
      <c r="AJ344" s="39" t="s">
        <v>553</v>
      </c>
      <c r="AK344" s="39" t="s">
        <v>1525</v>
      </c>
      <c r="AL344" s="39" t="s">
        <v>553</v>
      </c>
      <c r="AM344" s="39" t="s">
        <v>1526</v>
      </c>
      <c r="AN344" s="39" t="s">
        <v>553</v>
      </c>
      <c r="AO344" s="39" t="s">
        <v>553</v>
      </c>
      <c r="AP344" s="39" t="s">
        <v>553</v>
      </c>
      <c r="AQ344" s="39" t="s">
        <v>553</v>
      </c>
      <c r="AR344" s="39" t="s">
        <v>1537</v>
      </c>
      <c r="AS344" s="39" t="s">
        <v>553</v>
      </c>
      <c r="AT344" s="39" t="s">
        <v>1529</v>
      </c>
      <c r="AU344" s="39" t="s">
        <v>553</v>
      </c>
      <c r="AV344" s="39" t="s">
        <v>1542</v>
      </c>
      <c r="AW344" s="39" t="s">
        <v>553</v>
      </c>
      <c r="AX344" s="39" t="s">
        <v>553</v>
      </c>
      <c r="AY344" s="39" t="s">
        <v>1532</v>
      </c>
      <c r="AZ344" s="39" t="s">
        <v>553</v>
      </c>
      <c r="BA344" s="39" t="s">
        <v>553</v>
      </c>
      <c r="BB344" s="39" t="s">
        <v>1544</v>
      </c>
      <c r="BC344" s="39" t="s">
        <v>553</v>
      </c>
      <c r="BD344" s="39" t="s">
        <v>553</v>
      </c>
      <c r="BE344" s="39" t="s">
        <v>1538</v>
      </c>
      <c r="BF344" s="39" t="s">
        <v>553</v>
      </c>
      <c r="BG344" s="39" t="s">
        <v>1535</v>
      </c>
      <c r="BH344" s="39" t="s">
        <v>1541</v>
      </c>
      <c r="BI344" s="8"/>
      <c r="BJ344" s="8"/>
      <c r="BK344" s="8"/>
      <c r="BL344" s="8"/>
      <c r="BM344" s="44"/>
    </row>
    <row r="345" spans="1:65" ht="20.399999999999999" thickBot="1" x14ac:dyDescent="0.35">
      <c r="A345" s="38" t="s">
        <v>122</v>
      </c>
      <c r="B345" s="39" t="s">
        <v>553</v>
      </c>
      <c r="C345" s="39" t="s">
        <v>1500</v>
      </c>
      <c r="D345" s="39" t="s">
        <v>1501</v>
      </c>
      <c r="E345" s="39" t="s">
        <v>553</v>
      </c>
      <c r="F345" s="39" t="s">
        <v>553</v>
      </c>
      <c r="G345" s="39" t="s">
        <v>553</v>
      </c>
      <c r="H345" s="39" t="s">
        <v>1484</v>
      </c>
      <c r="I345" s="39" t="s">
        <v>1503</v>
      </c>
      <c r="J345" s="39" t="s">
        <v>1486</v>
      </c>
      <c r="K345" s="39" t="s">
        <v>553</v>
      </c>
      <c r="L345" s="39" t="s">
        <v>553</v>
      </c>
      <c r="M345" s="39" t="s">
        <v>553</v>
      </c>
      <c r="N345" s="39" t="s">
        <v>553</v>
      </c>
      <c r="O345" s="39" t="s">
        <v>1502</v>
      </c>
      <c r="P345" s="39" t="s">
        <v>1488</v>
      </c>
      <c r="Q345" s="39" t="s">
        <v>553</v>
      </c>
      <c r="R345" s="39" t="s">
        <v>553</v>
      </c>
      <c r="S345" s="39" t="s">
        <v>1490</v>
      </c>
      <c r="T345" s="39" t="s">
        <v>553</v>
      </c>
      <c r="U345" s="39" t="s">
        <v>1504</v>
      </c>
      <c r="V345" s="39" t="s">
        <v>1492</v>
      </c>
      <c r="W345" s="39" t="s">
        <v>553</v>
      </c>
      <c r="X345" s="39" t="s">
        <v>553</v>
      </c>
      <c r="Y345" s="39" t="s">
        <v>553</v>
      </c>
      <c r="Z345" s="39" t="s">
        <v>1497</v>
      </c>
      <c r="AA345" s="39" t="s">
        <v>1499</v>
      </c>
      <c r="AB345" s="8"/>
      <c r="AC345" s="8"/>
      <c r="AD345" s="8"/>
      <c r="AE345" s="8"/>
      <c r="AF345" s="20"/>
      <c r="AH345" s="38" t="s">
        <v>122</v>
      </c>
      <c r="AI345" s="39" t="s">
        <v>553</v>
      </c>
      <c r="AJ345" s="39" t="s">
        <v>553</v>
      </c>
      <c r="AK345" s="39" t="s">
        <v>1525</v>
      </c>
      <c r="AL345" s="39" t="s">
        <v>553</v>
      </c>
      <c r="AM345" s="39" t="s">
        <v>1526</v>
      </c>
      <c r="AN345" s="39" t="s">
        <v>553</v>
      </c>
      <c r="AO345" s="39" t="s">
        <v>553</v>
      </c>
      <c r="AP345" s="39" t="s">
        <v>553</v>
      </c>
      <c r="AQ345" s="39" t="s">
        <v>553</v>
      </c>
      <c r="AR345" s="39" t="s">
        <v>1537</v>
      </c>
      <c r="AS345" s="39" t="s">
        <v>553</v>
      </c>
      <c r="AT345" s="39" t="s">
        <v>1529</v>
      </c>
      <c r="AU345" s="39" t="s">
        <v>553</v>
      </c>
      <c r="AV345" s="39" t="s">
        <v>1545</v>
      </c>
      <c r="AW345" s="39" t="s">
        <v>553</v>
      </c>
      <c r="AX345" s="39" t="s">
        <v>553</v>
      </c>
      <c r="AY345" s="39" t="s">
        <v>1532</v>
      </c>
      <c r="AZ345" s="39" t="s">
        <v>553</v>
      </c>
      <c r="BA345" s="39" t="s">
        <v>553</v>
      </c>
      <c r="BB345" s="39" t="s">
        <v>1544</v>
      </c>
      <c r="BC345" s="39" t="s">
        <v>553</v>
      </c>
      <c r="BD345" s="39" t="s">
        <v>553</v>
      </c>
      <c r="BE345" s="39" t="s">
        <v>1538</v>
      </c>
      <c r="BF345" s="39" t="s">
        <v>553</v>
      </c>
      <c r="BG345" s="39" t="s">
        <v>1535</v>
      </c>
      <c r="BH345" s="39" t="s">
        <v>1541</v>
      </c>
      <c r="BI345" s="8"/>
      <c r="BJ345" s="8"/>
      <c r="BK345" s="8"/>
      <c r="BL345" s="8"/>
      <c r="BM345" s="44"/>
    </row>
    <row r="346" spans="1:65" ht="20.399999999999999" thickBot="1" x14ac:dyDescent="0.35">
      <c r="A346" s="38" t="s">
        <v>131</v>
      </c>
      <c r="B346" s="39" t="s">
        <v>553</v>
      </c>
      <c r="C346" s="39" t="s">
        <v>1500</v>
      </c>
      <c r="D346" s="39" t="s">
        <v>1501</v>
      </c>
      <c r="E346" s="39" t="s">
        <v>553</v>
      </c>
      <c r="F346" s="39" t="s">
        <v>553</v>
      </c>
      <c r="G346" s="39" t="s">
        <v>553</v>
      </c>
      <c r="H346" s="39" t="s">
        <v>1484</v>
      </c>
      <c r="I346" s="39" t="s">
        <v>1503</v>
      </c>
      <c r="J346" s="39" t="s">
        <v>1486</v>
      </c>
      <c r="K346" s="39" t="s">
        <v>553</v>
      </c>
      <c r="L346" s="39" t="s">
        <v>553</v>
      </c>
      <c r="M346" s="39" t="s">
        <v>553</v>
      </c>
      <c r="N346" s="39" t="s">
        <v>553</v>
      </c>
      <c r="O346" s="39" t="s">
        <v>1502</v>
      </c>
      <c r="P346" s="39" t="s">
        <v>1488</v>
      </c>
      <c r="Q346" s="39" t="s">
        <v>553</v>
      </c>
      <c r="R346" s="39" t="s">
        <v>553</v>
      </c>
      <c r="S346" s="39" t="s">
        <v>1490</v>
      </c>
      <c r="T346" s="39" t="s">
        <v>553</v>
      </c>
      <c r="U346" s="39" t="s">
        <v>1504</v>
      </c>
      <c r="V346" s="39" t="s">
        <v>1492</v>
      </c>
      <c r="W346" s="39" t="s">
        <v>553</v>
      </c>
      <c r="X346" s="39" t="s">
        <v>553</v>
      </c>
      <c r="Y346" s="39" t="s">
        <v>553</v>
      </c>
      <c r="Z346" s="39" t="s">
        <v>1497</v>
      </c>
      <c r="AA346" s="39" t="s">
        <v>1499</v>
      </c>
      <c r="AB346" s="8"/>
      <c r="AC346" s="8"/>
      <c r="AD346" s="8"/>
      <c r="AE346" s="8"/>
      <c r="AF346" s="20"/>
      <c r="AH346" s="38" t="s">
        <v>131</v>
      </c>
      <c r="AI346" s="39" t="s">
        <v>553</v>
      </c>
      <c r="AJ346" s="39" t="s">
        <v>553</v>
      </c>
      <c r="AK346" s="39" t="s">
        <v>1525</v>
      </c>
      <c r="AL346" s="39" t="s">
        <v>553</v>
      </c>
      <c r="AM346" s="39" t="s">
        <v>1526</v>
      </c>
      <c r="AN346" s="39" t="s">
        <v>553</v>
      </c>
      <c r="AO346" s="39" t="s">
        <v>553</v>
      </c>
      <c r="AP346" s="39" t="s">
        <v>553</v>
      </c>
      <c r="AQ346" s="39" t="s">
        <v>553</v>
      </c>
      <c r="AR346" s="39" t="s">
        <v>1537</v>
      </c>
      <c r="AS346" s="39" t="s">
        <v>553</v>
      </c>
      <c r="AT346" s="39" t="s">
        <v>1529</v>
      </c>
      <c r="AU346" s="39" t="s">
        <v>553</v>
      </c>
      <c r="AV346" s="39" t="s">
        <v>1546</v>
      </c>
      <c r="AW346" s="39" t="s">
        <v>553</v>
      </c>
      <c r="AX346" s="39" t="s">
        <v>553</v>
      </c>
      <c r="AY346" s="39" t="s">
        <v>1532</v>
      </c>
      <c r="AZ346" s="39" t="s">
        <v>553</v>
      </c>
      <c r="BA346" s="39" t="s">
        <v>553</v>
      </c>
      <c r="BB346" s="39" t="s">
        <v>1544</v>
      </c>
      <c r="BC346" s="39" t="s">
        <v>553</v>
      </c>
      <c r="BD346" s="39" t="s">
        <v>553</v>
      </c>
      <c r="BE346" s="39" t="s">
        <v>1538</v>
      </c>
      <c r="BF346" s="39" t="s">
        <v>553</v>
      </c>
      <c r="BG346" s="39" t="s">
        <v>1535</v>
      </c>
      <c r="BH346" s="39" t="s">
        <v>1541</v>
      </c>
      <c r="BI346" s="8"/>
      <c r="BJ346" s="8"/>
      <c r="BK346" s="8"/>
      <c r="BL346" s="8"/>
      <c r="BM346" s="44"/>
    </row>
    <row r="347" spans="1:65" ht="20.399999999999999" thickBot="1" x14ac:dyDescent="0.35">
      <c r="A347" s="38" t="s">
        <v>140</v>
      </c>
      <c r="B347" s="39" t="s">
        <v>553</v>
      </c>
      <c r="C347" s="39" t="s">
        <v>1500</v>
      </c>
      <c r="D347" s="39" t="s">
        <v>1501</v>
      </c>
      <c r="E347" s="39" t="s">
        <v>553</v>
      </c>
      <c r="F347" s="39" t="s">
        <v>553</v>
      </c>
      <c r="G347" s="39" t="s">
        <v>553</v>
      </c>
      <c r="H347" s="39" t="s">
        <v>1484</v>
      </c>
      <c r="I347" s="39" t="s">
        <v>1503</v>
      </c>
      <c r="J347" s="39" t="s">
        <v>1486</v>
      </c>
      <c r="K347" s="39" t="s">
        <v>553</v>
      </c>
      <c r="L347" s="39" t="s">
        <v>553</v>
      </c>
      <c r="M347" s="39" t="s">
        <v>553</v>
      </c>
      <c r="N347" s="39" t="s">
        <v>553</v>
      </c>
      <c r="O347" s="39" t="s">
        <v>1505</v>
      </c>
      <c r="P347" s="39" t="s">
        <v>1488</v>
      </c>
      <c r="Q347" s="39" t="s">
        <v>553</v>
      </c>
      <c r="R347" s="39" t="s">
        <v>553</v>
      </c>
      <c r="S347" s="39" t="s">
        <v>1490</v>
      </c>
      <c r="T347" s="39" t="s">
        <v>553</v>
      </c>
      <c r="U347" s="39" t="s">
        <v>1506</v>
      </c>
      <c r="V347" s="39" t="s">
        <v>1492</v>
      </c>
      <c r="W347" s="39" t="s">
        <v>553</v>
      </c>
      <c r="X347" s="39" t="s">
        <v>553</v>
      </c>
      <c r="Y347" s="39" t="s">
        <v>553</v>
      </c>
      <c r="Z347" s="39" t="s">
        <v>1497</v>
      </c>
      <c r="AA347" s="39" t="s">
        <v>1499</v>
      </c>
      <c r="AB347" s="8"/>
      <c r="AC347" s="8"/>
      <c r="AD347" s="8"/>
      <c r="AE347" s="8"/>
      <c r="AF347" s="20"/>
      <c r="AH347" s="38" t="s">
        <v>140</v>
      </c>
      <c r="AI347" s="39" t="s">
        <v>553</v>
      </c>
      <c r="AJ347" s="39" t="s">
        <v>553</v>
      </c>
      <c r="AK347" s="39" t="s">
        <v>1525</v>
      </c>
      <c r="AL347" s="39" t="s">
        <v>553</v>
      </c>
      <c r="AM347" s="39" t="s">
        <v>1526</v>
      </c>
      <c r="AN347" s="39" t="s">
        <v>553</v>
      </c>
      <c r="AO347" s="39" t="s">
        <v>553</v>
      </c>
      <c r="AP347" s="39" t="s">
        <v>553</v>
      </c>
      <c r="AQ347" s="39" t="s">
        <v>553</v>
      </c>
      <c r="AR347" s="39" t="s">
        <v>1537</v>
      </c>
      <c r="AS347" s="39" t="s">
        <v>553</v>
      </c>
      <c r="AT347" s="39" t="s">
        <v>1529</v>
      </c>
      <c r="AU347" s="39" t="s">
        <v>553</v>
      </c>
      <c r="AV347" s="39" t="s">
        <v>1546</v>
      </c>
      <c r="AW347" s="39" t="s">
        <v>553</v>
      </c>
      <c r="AX347" s="39" t="s">
        <v>553</v>
      </c>
      <c r="AY347" s="39" t="s">
        <v>1532</v>
      </c>
      <c r="AZ347" s="39" t="s">
        <v>553</v>
      </c>
      <c r="BA347" s="39" t="s">
        <v>553</v>
      </c>
      <c r="BB347" s="39" t="s">
        <v>1544</v>
      </c>
      <c r="BC347" s="39" t="s">
        <v>553</v>
      </c>
      <c r="BD347" s="39" t="s">
        <v>553</v>
      </c>
      <c r="BE347" s="39" t="s">
        <v>1538</v>
      </c>
      <c r="BF347" s="39" t="s">
        <v>553</v>
      </c>
      <c r="BG347" s="39" t="s">
        <v>1535</v>
      </c>
      <c r="BH347" s="39" t="s">
        <v>1541</v>
      </c>
      <c r="BI347" s="8"/>
      <c r="BJ347" s="8"/>
      <c r="BK347" s="8"/>
      <c r="BL347" s="8"/>
      <c r="BM347" s="44"/>
    </row>
    <row r="348" spans="1:65" ht="20.399999999999999" thickBot="1" x14ac:dyDescent="0.35">
      <c r="A348" s="38" t="s">
        <v>149</v>
      </c>
      <c r="B348" s="39" t="s">
        <v>553</v>
      </c>
      <c r="C348" s="39" t="s">
        <v>1500</v>
      </c>
      <c r="D348" s="39" t="s">
        <v>1501</v>
      </c>
      <c r="E348" s="39" t="s">
        <v>553</v>
      </c>
      <c r="F348" s="39" t="s">
        <v>553</v>
      </c>
      <c r="G348" s="39" t="s">
        <v>553</v>
      </c>
      <c r="H348" s="39" t="s">
        <v>1484</v>
      </c>
      <c r="I348" s="39" t="s">
        <v>1507</v>
      </c>
      <c r="J348" s="39" t="s">
        <v>1486</v>
      </c>
      <c r="K348" s="39" t="s">
        <v>553</v>
      </c>
      <c r="L348" s="39" t="s">
        <v>553</v>
      </c>
      <c r="M348" s="39" t="s">
        <v>553</v>
      </c>
      <c r="N348" s="39" t="s">
        <v>553</v>
      </c>
      <c r="O348" s="39" t="s">
        <v>1505</v>
      </c>
      <c r="P348" s="39" t="s">
        <v>1488</v>
      </c>
      <c r="Q348" s="39" t="s">
        <v>553</v>
      </c>
      <c r="R348" s="39" t="s">
        <v>553</v>
      </c>
      <c r="S348" s="39" t="s">
        <v>1490</v>
      </c>
      <c r="T348" s="39" t="s">
        <v>553</v>
      </c>
      <c r="U348" s="39" t="s">
        <v>1506</v>
      </c>
      <c r="V348" s="39" t="s">
        <v>1492</v>
      </c>
      <c r="W348" s="39" t="s">
        <v>553</v>
      </c>
      <c r="X348" s="39" t="s">
        <v>553</v>
      </c>
      <c r="Y348" s="39" t="s">
        <v>553</v>
      </c>
      <c r="Z348" s="39" t="s">
        <v>1497</v>
      </c>
      <c r="AA348" s="39" t="s">
        <v>1499</v>
      </c>
      <c r="AB348" s="8"/>
      <c r="AC348" s="8"/>
      <c r="AD348" s="8"/>
      <c r="AE348" s="8"/>
      <c r="AF348" s="20"/>
      <c r="AH348" s="38" t="s">
        <v>149</v>
      </c>
      <c r="AI348" s="39" t="s">
        <v>553</v>
      </c>
      <c r="AJ348" s="39" t="s">
        <v>553</v>
      </c>
      <c r="AK348" s="39" t="s">
        <v>1525</v>
      </c>
      <c r="AL348" s="39" t="s">
        <v>553</v>
      </c>
      <c r="AM348" s="39" t="s">
        <v>1526</v>
      </c>
      <c r="AN348" s="39" t="s">
        <v>553</v>
      </c>
      <c r="AO348" s="39" t="s">
        <v>553</v>
      </c>
      <c r="AP348" s="39" t="s">
        <v>553</v>
      </c>
      <c r="AQ348" s="39" t="s">
        <v>553</v>
      </c>
      <c r="AR348" s="39" t="s">
        <v>1537</v>
      </c>
      <c r="AS348" s="39" t="s">
        <v>553</v>
      </c>
      <c r="AT348" s="39" t="s">
        <v>1529</v>
      </c>
      <c r="AU348" s="39" t="s">
        <v>553</v>
      </c>
      <c r="AV348" s="39" t="s">
        <v>1546</v>
      </c>
      <c r="AW348" s="39" t="s">
        <v>553</v>
      </c>
      <c r="AX348" s="39" t="s">
        <v>553</v>
      </c>
      <c r="AY348" s="39" t="s">
        <v>1532</v>
      </c>
      <c r="AZ348" s="39" t="s">
        <v>553</v>
      </c>
      <c r="BA348" s="39" t="s">
        <v>553</v>
      </c>
      <c r="BB348" s="39" t="s">
        <v>1544</v>
      </c>
      <c r="BC348" s="39" t="s">
        <v>553</v>
      </c>
      <c r="BD348" s="39" t="s">
        <v>553</v>
      </c>
      <c r="BE348" s="39" t="s">
        <v>1538</v>
      </c>
      <c r="BF348" s="39" t="s">
        <v>553</v>
      </c>
      <c r="BG348" s="39" t="s">
        <v>1535</v>
      </c>
      <c r="BH348" s="39" t="s">
        <v>1541</v>
      </c>
      <c r="BI348" s="8"/>
      <c r="BJ348" s="8"/>
      <c r="BK348" s="8"/>
      <c r="BL348" s="8"/>
      <c r="BM348" s="44"/>
    </row>
    <row r="349" spans="1:65" ht="20.399999999999999" thickBot="1" x14ac:dyDescent="0.35">
      <c r="A349" s="38" t="s">
        <v>158</v>
      </c>
      <c r="B349" s="39" t="s">
        <v>553</v>
      </c>
      <c r="C349" s="39" t="s">
        <v>1500</v>
      </c>
      <c r="D349" s="39" t="s">
        <v>1501</v>
      </c>
      <c r="E349" s="39" t="s">
        <v>553</v>
      </c>
      <c r="F349" s="39" t="s">
        <v>553</v>
      </c>
      <c r="G349" s="39" t="s">
        <v>553</v>
      </c>
      <c r="H349" s="39" t="s">
        <v>1484</v>
      </c>
      <c r="I349" s="39" t="s">
        <v>1508</v>
      </c>
      <c r="J349" s="39" t="s">
        <v>1486</v>
      </c>
      <c r="K349" s="39" t="s">
        <v>553</v>
      </c>
      <c r="L349" s="39" t="s">
        <v>553</v>
      </c>
      <c r="M349" s="39" t="s">
        <v>553</v>
      </c>
      <c r="N349" s="39" t="s">
        <v>553</v>
      </c>
      <c r="O349" s="39" t="s">
        <v>1505</v>
      </c>
      <c r="P349" s="39" t="s">
        <v>1488</v>
      </c>
      <c r="Q349" s="39" t="s">
        <v>553</v>
      </c>
      <c r="R349" s="39" t="s">
        <v>553</v>
      </c>
      <c r="S349" s="39" t="s">
        <v>1490</v>
      </c>
      <c r="T349" s="39" t="s">
        <v>553</v>
      </c>
      <c r="U349" s="39" t="s">
        <v>1506</v>
      </c>
      <c r="V349" s="39" t="s">
        <v>1492</v>
      </c>
      <c r="W349" s="39" t="s">
        <v>553</v>
      </c>
      <c r="X349" s="39" t="s">
        <v>553</v>
      </c>
      <c r="Y349" s="39" t="s">
        <v>553</v>
      </c>
      <c r="Z349" s="39" t="s">
        <v>1497</v>
      </c>
      <c r="AA349" s="39" t="s">
        <v>1499</v>
      </c>
      <c r="AB349" s="8"/>
      <c r="AC349" s="8"/>
      <c r="AD349" s="8"/>
      <c r="AE349" s="8"/>
      <c r="AF349" s="20"/>
      <c r="AH349" s="38" t="s">
        <v>158</v>
      </c>
      <c r="AI349" s="39" t="s">
        <v>553</v>
      </c>
      <c r="AJ349" s="39" t="s">
        <v>553</v>
      </c>
      <c r="AK349" s="39" t="s">
        <v>1525</v>
      </c>
      <c r="AL349" s="39" t="s">
        <v>553</v>
      </c>
      <c r="AM349" s="39" t="s">
        <v>1526</v>
      </c>
      <c r="AN349" s="39" t="s">
        <v>553</v>
      </c>
      <c r="AO349" s="39" t="s">
        <v>553</v>
      </c>
      <c r="AP349" s="39" t="s">
        <v>553</v>
      </c>
      <c r="AQ349" s="39" t="s">
        <v>553</v>
      </c>
      <c r="AR349" s="39" t="s">
        <v>1537</v>
      </c>
      <c r="AS349" s="39" t="s">
        <v>553</v>
      </c>
      <c r="AT349" s="39" t="s">
        <v>1529</v>
      </c>
      <c r="AU349" s="39" t="s">
        <v>553</v>
      </c>
      <c r="AV349" s="39" t="s">
        <v>1546</v>
      </c>
      <c r="AW349" s="39" t="s">
        <v>553</v>
      </c>
      <c r="AX349" s="39" t="s">
        <v>553</v>
      </c>
      <c r="AY349" s="39" t="s">
        <v>1532</v>
      </c>
      <c r="AZ349" s="39" t="s">
        <v>553</v>
      </c>
      <c r="BA349" s="39" t="s">
        <v>553</v>
      </c>
      <c r="BB349" s="39" t="s">
        <v>1547</v>
      </c>
      <c r="BC349" s="39" t="s">
        <v>553</v>
      </c>
      <c r="BD349" s="39" t="s">
        <v>553</v>
      </c>
      <c r="BE349" s="39" t="s">
        <v>1538</v>
      </c>
      <c r="BF349" s="39" t="s">
        <v>553</v>
      </c>
      <c r="BG349" s="39" t="s">
        <v>1535</v>
      </c>
      <c r="BH349" s="39" t="s">
        <v>1541</v>
      </c>
      <c r="BI349" s="8"/>
      <c r="BJ349" s="8"/>
      <c r="BK349" s="8"/>
      <c r="BL349" s="8"/>
      <c r="BM349" s="44"/>
    </row>
    <row r="350" spans="1:65" ht="20.399999999999999" thickBot="1" x14ac:dyDescent="0.35">
      <c r="A350" s="38" t="s">
        <v>167</v>
      </c>
      <c r="B350" s="39" t="s">
        <v>553</v>
      </c>
      <c r="C350" s="39" t="s">
        <v>1500</v>
      </c>
      <c r="D350" s="39" t="s">
        <v>1501</v>
      </c>
      <c r="E350" s="39" t="s">
        <v>553</v>
      </c>
      <c r="F350" s="39" t="s">
        <v>553</v>
      </c>
      <c r="G350" s="39" t="s">
        <v>553</v>
      </c>
      <c r="H350" s="39" t="s">
        <v>1484</v>
      </c>
      <c r="I350" s="39" t="s">
        <v>1508</v>
      </c>
      <c r="J350" s="39" t="s">
        <v>1486</v>
      </c>
      <c r="K350" s="39" t="s">
        <v>553</v>
      </c>
      <c r="L350" s="39" t="s">
        <v>553</v>
      </c>
      <c r="M350" s="39" t="s">
        <v>553</v>
      </c>
      <c r="N350" s="39" t="s">
        <v>553</v>
      </c>
      <c r="O350" s="39" t="s">
        <v>1505</v>
      </c>
      <c r="P350" s="39" t="s">
        <v>553</v>
      </c>
      <c r="Q350" s="39" t="s">
        <v>553</v>
      </c>
      <c r="R350" s="39" t="s">
        <v>553</v>
      </c>
      <c r="S350" s="39" t="s">
        <v>1509</v>
      </c>
      <c r="T350" s="39" t="s">
        <v>553</v>
      </c>
      <c r="U350" s="39" t="s">
        <v>1510</v>
      </c>
      <c r="V350" s="39" t="s">
        <v>1492</v>
      </c>
      <c r="W350" s="39" t="s">
        <v>553</v>
      </c>
      <c r="X350" s="39" t="s">
        <v>553</v>
      </c>
      <c r="Y350" s="39" t="s">
        <v>553</v>
      </c>
      <c r="Z350" s="39" t="s">
        <v>1497</v>
      </c>
      <c r="AA350" s="39" t="s">
        <v>1499</v>
      </c>
      <c r="AB350" s="8"/>
      <c r="AC350" s="8"/>
      <c r="AD350" s="8"/>
      <c r="AE350" s="8"/>
      <c r="AF350" s="20"/>
      <c r="AH350" s="38" t="s">
        <v>167</v>
      </c>
      <c r="AI350" s="39" t="s">
        <v>553</v>
      </c>
      <c r="AJ350" s="39" t="s">
        <v>553</v>
      </c>
      <c r="AK350" s="39" t="s">
        <v>1525</v>
      </c>
      <c r="AL350" s="39" t="s">
        <v>553</v>
      </c>
      <c r="AM350" s="39" t="s">
        <v>1526</v>
      </c>
      <c r="AN350" s="39" t="s">
        <v>553</v>
      </c>
      <c r="AO350" s="39" t="s">
        <v>553</v>
      </c>
      <c r="AP350" s="39" t="s">
        <v>553</v>
      </c>
      <c r="AQ350" s="39" t="s">
        <v>553</v>
      </c>
      <c r="AR350" s="39" t="s">
        <v>1537</v>
      </c>
      <c r="AS350" s="39" t="s">
        <v>553</v>
      </c>
      <c r="AT350" s="39" t="s">
        <v>1529</v>
      </c>
      <c r="AU350" s="39" t="s">
        <v>553</v>
      </c>
      <c r="AV350" s="39" t="s">
        <v>1546</v>
      </c>
      <c r="AW350" s="39" t="s">
        <v>553</v>
      </c>
      <c r="AX350" s="39" t="s">
        <v>553</v>
      </c>
      <c r="AY350" s="39" t="s">
        <v>1532</v>
      </c>
      <c r="AZ350" s="39" t="s">
        <v>553</v>
      </c>
      <c r="BA350" s="39" t="s">
        <v>553</v>
      </c>
      <c r="BB350" s="39" t="s">
        <v>1547</v>
      </c>
      <c r="BC350" s="39" t="s">
        <v>553</v>
      </c>
      <c r="BD350" s="39" t="s">
        <v>553</v>
      </c>
      <c r="BE350" s="39" t="s">
        <v>1538</v>
      </c>
      <c r="BF350" s="39" t="s">
        <v>553</v>
      </c>
      <c r="BG350" s="39" t="s">
        <v>1535</v>
      </c>
      <c r="BH350" s="39" t="s">
        <v>1541</v>
      </c>
      <c r="BI350" s="8"/>
      <c r="BJ350" s="8"/>
      <c r="BK350" s="8"/>
      <c r="BL350" s="8"/>
      <c r="BM350" s="44"/>
    </row>
    <row r="351" spans="1:65" ht="20.399999999999999" thickBot="1" x14ac:dyDescent="0.35">
      <c r="A351" s="38" t="s">
        <v>176</v>
      </c>
      <c r="B351" s="39" t="s">
        <v>553</v>
      </c>
      <c r="C351" s="39" t="s">
        <v>1500</v>
      </c>
      <c r="D351" s="39" t="s">
        <v>1501</v>
      </c>
      <c r="E351" s="39" t="s">
        <v>553</v>
      </c>
      <c r="F351" s="39" t="s">
        <v>553</v>
      </c>
      <c r="G351" s="39" t="s">
        <v>553</v>
      </c>
      <c r="H351" s="39" t="s">
        <v>1484</v>
      </c>
      <c r="I351" s="39" t="s">
        <v>1508</v>
      </c>
      <c r="J351" s="39" t="s">
        <v>1486</v>
      </c>
      <c r="K351" s="39" t="s">
        <v>553</v>
      </c>
      <c r="L351" s="39" t="s">
        <v>553</v>
      </c>
      <c r="M351" s="39" t="s">
        <v>553</v>
      </c>
      <c r="N351" s="39" t="s">
        <v>553</v>
      </c>
      <c r="O351" s="39" t="s">
        <v>1505</v>
      </c>
      <c r="P351" s="39" t="s">
        <v>553</v>
      </c>
      <c r="Q351" s="39" t="s">
        <v>553</v>
      </c>
      <c r="R351" s="39" t="s">
        <v>553</v>
      </c>
      <c r="S351" s="39" t="s">
        <v>1509</v>
      </c>
      <c r="T351" s="39" t="s">
        <v>553</v>
      </c>
      <c r="U351" s="39" t="s">
        <v>1511</v>
      </c>
      <c r="V351" s="39" t="s">
        <v>1492</v>
      </c>
      <c r="W351" s="39" t="s">
        <v>553</v>
      </c>
      <c r="X351" s="39" t="s">
        <v>553</v>
      </c>
      <c r="Y351" s="39" t="s">
        <v>553</v>
      </c>
      <c r="Z351" s="39" t="s">
        <v>1497</v>
      </c>
      <c r="AA351" s="39" t="s">
        <v>1499</v>
      </c>
      <c r="AB351" s="8"/>
      <c r="AC351" s="8"/>
      <c r="AD351" s="8"/>
      <c r="AE351" s="8"/>
      <c r="AF351" s="20"/>
      <c r="AH351" s="38" t="s">
        <v>176</v>
      </c>
      <c r="AI351" s="39" t="s">
        <v>553</v>
      </c>
      <c r="AJ351" s="39" t="s">
        <v>553</v>
      </c>
      <c r="AK351" s="39" t="s">
        <v>1525</v>
      </c>
      <c r="AL351" s="39" t="s">
        <v>553</v>
      </c>
      <c r="AM351" s="39" t="s">
        <v>1526</v>
      </c>
      <c r="AN351" s="39" t="s">
        <v>553</v>
      </c>
      <c r="AO351" s="39" t="s">
        <v>553</v>
      </c>
      <c r="AP351" s="39" t="s">
        <v>553</v>
      </c>
      <c r="AQ351" s="39" t="s">
        <v>553</v>
      </c>
      <c r="AR351" s="39" t="s">
        <v>1537</v>
      </c>
      <c r="AS351" s="39" t="s">
        <v>553</v>
      </c>
      <c r="AT351" s="39" t="s">
        <v>1529</v>
      </c>
      <c r="AU351" s="39" t="s">
        <v>553</v>
      </c>
      <c r="AV351" s="39" t="s">
        <v>1546</v>
      </c>
      <c r="AW351" s="39" t="s">
        <v>553</v>
      </c>
      <c r="AX351" s="39" t="s">
        <v>553</v>
      </c>
      <c r="AY351" s="39" t="s">
        <v>1532</v>
      </c>
      <c r="AZ351" s="39" t="s">
        <v>553</v>
      </c>
      <c r="BA351" s="39" t="s">
        <v>553</v>
      </c>
      <c r="BB351" s="39" t="s">
        <v>1547</v>
      </c>
      <c r="BC351" s="39" t="s">
        <v>553</v>
      </c>
      <c r="BD351" s="39" t="s">
        <v>553</v>
      </c>
      <c r="BE351" s="39" t="s">
        <v>1538</v>
      </c>
      <c r="BF351" s="39" t="s">
        <v>553</v>
      </c>
      <c r="BG351" s="39" t="s">
        <v>1535</v>
      </c>
      <c r="BH351" s="39" t="s">
        <v>1541</v>
      </c>
      <c r="BI351" s="8"/>
      <c r="BJ351" s="8"/>
      <c r="BK351" s="8"/>
      <c r="BL351" s="8"/>
      <c r="BM351" s="44"/>
    </row>
    <row r="352" spans="1:65" ht="20.399999999999999" thickBot="1" x14ac:dyDescent="0.35">
      <c r="A352" s="38" t="s">
        <v>184</v>
      </c>
      <c r="B352" s="39" t="s">
        <v>553</v>
      </c>
      <c r="C352" s="39" t="s">
        <v>1500</v>
      </c>
      <c r="D352" s="39" t="s">
        <v>1501</v>
      </c>
      <c r="E352" s="39" t="s">
        <v>553</v>
      </c>
      <c r="F352" s="39" t="s">
        <v>553</v>
      </c>
      <c r="G352" s="39" t="s">
        <v>553</v>
      </c>
      <c r="H352" s="39" t="s">
        <v>1484</v>
      </c>
      <c r="I352" s="39" t="s">
        <v>1508</v>
      </c>
      <c r="J352" s="39" t="s">
        <v>1486</v>
      </c>
      <c r="K352" s="39" t="s">
        <v>553</v>
      </c>
      <c r="L352" s="39" t="s">
        <v>553</v>
      </c>
      <c r="M352" s="39" t="s">
        <v>553</v>
      </c>
      <c r="N352" s="39" t="s">
        <v>553</v>
      </c>
      <c r="O352" s="39" t="s">
        <v>1505</v>
      </c>
      <c r="P352" s="39" t="s">
        <v>553</v>
      </c>
      <c r="Q352" s="39" t="s">
        <v>553</v>
      </c>
      <c r="R352" s="39" t="s">
        <v>553</v>
      </c>
      <c r="S352" s="39" t="s">
        <v>1509</v>
      </c>
      <c r="T352" s="39" t="s">
        <v>553</v>
      </c>
      <c r="U352" s="39" t="s">
        <v>1511</v>
      </c>
      <c r="V352" s="39" t="s">
        <v>1492</v>
      </c>
      <c r="W352" s="39" t="s">
        <v>553</v>
      </c>
      <c r="X352" s="39" t="s">
        <v>553</v>
      </c>
      <c r="Y352" s="39" t="s">
        <v>553</v>
      </c>
      <c r="Z352" s="39" t="s">
        <v>1497</v>
      </c>
      <c r="AA352" s="39" t="s">
        <v>1499</v>
      </c>
      <c r="AB352" s="8"/>
      <c r="AC352" s="8"/>
      <c r="AD352" s="8"/>
      <c r="AE352" s="8"/>
      <c r="AF352" s="20"/>
      <c r="AH352" s="38" t="s">
        <v>184</v>
      </c>
      <c r="AI352" s="39" t="s">
        <v>553</v>
      </c>
      <c r="AJ352" s="39" t="s">
        <v>553</v>
      </c>
      <c r="AK352" s="39" t="s">
        <v>1525</v>
      </c>
      <c r="AL352" s="39" t="s">
        <v>553</v>
      </c>
      <c r="AM352" s="39" t="s">
        <v>1526</v>
      </c>
      <c r="AN352" s="39" t="s">
        <v>553</v>
      </c>
      <c r="AO352" s="39" t="s">
        <v>553</v>
      </c>
      <c r="AP352" s="39" t="s">
        <v>553</v>
      </c>
      <c r="AQ352" s="39" t="s">
        <v>553</v>
      </c>
      <c r="AR352" s="39" t="s">
        <v>1537</v>
      </c>
      <c r="AS352" s="39" t="s">
        <v>553</v>
      </c>
      <c r="AT352" s="39" t="s">
        <v>1529</v>
      </c>
      <c r="AU352" s="39" t="s">
        <v>553</v>
      </c>
      <c r="AV352" s="39" t="s">
        <v>1546</v>
      </c>
      <c r="AW352" s="39" t="s">
        <v>553</v>
      </c>
      <c r="AX352" s="39" t="s">
        <v>553</v>
      </c>
      <c r="AY352" s="39" t="s">
        <v>1532</v>
      </c>
      <c r="AZ352" s="39" t="s">
        <v>553</v>
      </c>
      <c r="BA352" s="39" t="s">
        <v>553</v>
      </c>
      <c r="BB352" s="39" t="s">
        <v>1547</v>
      </c>
      <c r="BC352" s="39" t="s">
        <v>553</v>
      </c>
      <c r="BD352" s="39" t="s">
        <v>553</v>
      </c>
      <c r="BE352" s="39" t="s">
        <v>1538</v>
      </c>
      <c r="BF352" s="39" t="s">
        <v>553</v>
      </c>
      <c r="BG352" s="39" t="s">
        <v>1535</v>
      </c>
      <c r="BH352" s="39" t="s">
        <v>1548</v>
      </c>
      <c r="BI352" s="8"/>
      <c r="BJ352" s="8"/>
      <c r="BK352" s="8"/>
      <c r="BL352" s="8"/>
      <c r="BM352" s="44"/>
    </row>
    <row r="353" spans="1:65" ht="20.399999999999999" thickBot="1" x14ac:dyDescent="0.35">
      <c r="A353" s="38" t="s">
        <v>191</v>
      </c>
      <c r="B353" s="39" t="s">
        <v>553</v>
      </c>
      <c r="C353" s="39" t="s">
        <v>1500</v>
      </c>
      <c r="D353" s="39" t="s">
        <v>1512</v>
      </c>
      <c r="E353" s="39" t="s">
        <v>553</v>
      </c>
      <c r="F353" s="39" t="s">
        <v>553</v>
      </c>
      <c r="G353" s="39" t="s">
        <v>553</v>
      </c>
      <c r="H353" s="39" t="s">
        <v>1484</v>
      </c>
      <c r="I353" s="39" t="s">
        <v>1508</v>
      </c>
      <c r="J353" s="39" t="s">
        <v>553</v>
      </c>
      <c r="K353" s="39" t="s">
        <v>553</v>
      </c>
      <c r="L353" s="39" t="s">
        <v>553</v>
      </c>
      <c r="M353" s="39" t="s">
        <v>553</v>
      </c>
      <c r="N353" s="39" t="s">
        <v>553</v>
      </c>
      <c r="O353" s="39" t="s">
        <v>1505</v>
      </c>
      <c r="P353" s="39" t="s">
        <v>553</v>
      </c>
      <c r="Q353" s="39" t="s">
        <v>553</v>
      </c>
      <c r="R353" s="39" t="s">
        <v>553</v>
      </c>
      <c r="S353" s="39" t="s">
        <v>1509</v>
      </c>
      <c r="T353" s="39" t="s">
        <v>553</v>
      </c>
      <c r="U353" s="39" t="s">
        <v>1511</v>
      </c>
      <c r="V353" s="39" t="s">
        <v>1492</v>
      </c>
      <c r="W353" s="39" t="s">
        <v>553</v>
      </c>
      <c r="X353" s="39" t="s">
        <v>553</v>
      </c>
      <c r="Y353" s="39" t="s">
        <v>553</v>
      </c>
      <c r="Z353" s="39" t="s">
        <v>1497</v>
      </c>
      <c r="AA353" s="39" t="s">
        <v>1499</v>
      </c>
      <c r="AB353" s="8"/>
      <c r="AC353" s="8"/>
      <c r="AD353" s="8"/>
      <c r="AE353" s="8"/>
      <c r="AF353" s="20"/>
      <c r="AH353" s="38" t="s">
        <v>191</v>
      </c>
      <c r="AI353" s="39" t="s">
        <v>553</v>
      </c>
      <c r="AJ353" s="39" t="s">
        <v>553</v>
      </c>
      <c r="AK353" s="39" t="s">
        <v>1525</v>
      </c>
      <c r="AL353" s="39" t="s">
        <v>553</v>
      </c>
      <c r="AM353" s="39" t="s">
        <v>1526</v>
      </c>
      <c r="AN353" s="39" t="s">
        <v>553</v>
      </c>
      <c r="AO353" s="39" t="s">
        <v>553</v>
      </c>
      <c r="AP353" s="39" t="s">
        <v>553</v>
      </c>
      <c r="AQ353" s="39" t="s">
        <v>553</v>
      </c>
      <c r="AR353" s="39" t="s">
        <v>1537</v>
      </c>
      <c r="AS353" s="39" t="s">
        <v>553</v>
      </c>
      <c r="AT353" s="39" t="s">
        <v>1529</v>
      </c>
      <c r="AU353" s="39" t="s">
        <v>553</v>
      </c>
      <c r="AV353" s="39" t="s">
        <v>1546</v>
      </c>
      <c r="AW353" s="39" t="s">
        <v>553</v>
      </c>
      <c r="AX353" s="39" t="s">
        <v>553</v>
      </c>
      <c r="AY353" s="39" t="s">
        <v>1532</v>
      </c>
      <c r="AZ353" s="39" t="s">
        <v>553</v>
      </c>
      <c r="BA353" s="39" t="s">
        <v>553</v>
      </c>
      <c r="BB353" s="39" t="s">
        <v>1549</v>
      </c>
      <c r="BC353" s="39" t="s">
        <v>553</v>
      </c>
      <c r="BD353" s="39" t="s">
        <v>553</v>
      </c>
      <c r="BE353" s="39" t="s">
        <v>1538</v>
      </c>
      <c r="BF353" s="39" t="s">
        <v>553</v>
      </c>
      <c r="BG353" s="39" t="s">
        <v>1535</v>
      </c>
      <c r="BH353" s="39" t="s">
        <v>1548</v>
      </c>
      <c r="BI353" s="8"/>
      <c r="BJ353" s="8"/>
      <c r="BK353" s="8"/>
      <c r="BL353" s="8"/>
      <c r="BM353" s="44"/>
    </row>
    <row r="354" spans="1:65" ht="20.399999999999999" thickBot="1" x14ac:dyDescent="0.35">
      <c r="A354" s="38" t="s">
        <v>198</v>
      </c>
      <c r="B354" s="39" t="s">
        <v>553</v>
      </c>
      <c r="C354" s="39" t="s">
        <v>1500</v>
      </c>
      <c r="D354" s="39" t="s">
        <v>1512</v>
      </c>
      <c r="E354" s="39" t="s">
        <v>553</v>
      </c>
      <c r="F354" s="39" t="s">
        <v>553</v>
      </c>
      <c r="G354" s="39" t="s">
        <v>553</v>
      </c>
      <c r="H354" s="39" t="s">
        <v>1484</v>
      </c>
      <c r="I354" s="39" t="s">
        <v>1508</v>
      </c>
      <c r="J354" s="39" t="s">
        <v>553</v>
      </c>
      <c r="K354" s="39" t="s">
        <v>553</v>
      </c>
      <c r="L354" s="39" t="s">
        <v>553</v>
      </c>
      <c r="M354" s="39" t="s">
        <v>553</v>
      </c>
      <c r="N354" s="39" t="s">
        <v>553</v>
      </c>
      <c r="O354" s="39" t="s">
        <v>1513</v>
      </c>
      <c r="P354" s="39" t="s">
        <v>553</v>
      </c>
      <c r="Q354" s="39" t="s">
        <v>553</v>
      </c>
      <c r="R354" s="39" t="s">
        <v>553</v>
      </c>
      <c r="S354" s="39" t="s">
        <v>1509</v>
      </c>
      <c r="T354" s="39" t="s">
        <v>553</v>
      </c>
      <c r="U354" s="39" t="s">
        <v>1511</v>
      </c>
      <c r="V354" s="39" t="s">
        <v>1492</v>
      </c>
      <c r="W354" s="39" t="s">
        <v>553</v>
      </c>
      <c r="X354" s="39" t="s">
        <v>553</v>
      </c>
      <c r="Y354" s="39" t="s">
        <v>553</v>
      </c>
      <c r="Z354" s="39" t="s">
        <v>1497</v>
      </c>
      <c r="AA354" s="39" t="s">
        <v>1499</v>
      </c>
      <c r="AB354" s="8"/>
      <c r="AC354" s="8"/>
      <c r="AD354" s="8"/>
      <c r="AE354" s="8"/>
      <c r="AF354" s="20"/>
      <c r="AH354" s="38" t="s">
        <v>198</v>
      </c>
      <c r="AI354" s="39" t="s">
        <v>553</v>
      </c>
      <c r="AJ354" s="39" t="s">
        <v>553</v>
      </c>
      <c r="AK354" s="39" t="s">
        <v>1525</v>
      </c>
      <c r="AL354" s="39" t="s">
        <v>553</v>
      </c>
      <c r="AM354" s="39" t="s">
        <v>1526</v>
      </c>
      <c r="AN354" s="39" t="s">
        <v>553</v>
      </c>
      <c r="AO354" s="39" t="s">
        <v>553</v>
      </c>
      <c r="AP354" s="39" t="s">
        <v>553</v>
      </c>
      <c r="AQ354" s="39" t="s">
        <v>553</v>
      </c>
      <c r="AR354" s="39" t="s">
        <v>1537</v>
      </c>
      <c r="AS354" s="39" t="s">
        <v>553</v>
      </c>
      <c r="AT354" s="39" t="s">
        <v>1529</v>
      </c>
      <c r="AU354" s="39" t="s">
        <v>553</v>
      </c>
      <c r="AV354" s="39" t="s">
        <v>1546</v>
      </c>
      <c r="AW354" s="39" t="s">
        <v>553</v>
      </c>
      <c r="AX354" s="39" t="s">
        <v>553</v>
      </c>
      <c r="AY354" s="39" t="s">
        <v>1532</v>
      </c>
      <c r="AZ354" s="39" t="s">
        <v>553</v>
      </c>
      <c r="BA354" s="39" t="s">
        <v>553</v>
      </c>
      <c r="BB354" s="39" t="s">
        <v>1549</v>
      </c>
      <c r="BC354" s="39" t="s">
        <v>553</v>
      </c>
      <c r="BD354" s="39" t="s">
        <v>553</v>
      </c>
      <c r="BE354" s="39" t="s">
        <v>1538</v>
      </c>
      <c r="BF354" s="39" t="s">
        <v>553</v>
      </c>
      <c r="BG354" s="39" t="s">
        <v>1535</v>
      </c>
      <c r="BH354" s="39" t="s">
        <v>1548</v>
      </c>
      <c r="BI354" s="8"/>
      <c r="BJ354" s="8"/>
      <c r="BK354" s="8"/>
      <c r="BL354" s="8"/>
      <c r="BM354" s="44"/>
    </row>
    <row r="355" spans="1:65" ht="20.399999999999999" thickBot="1" x14ac:dyDescent="0.35">
      <c r="A355" s="38" t="s">
        <v>203</v>
      </c>
      <c r="B355" s="39" t="s">
        <v>553</v>
      </c>
      <c r="C355" s="39" t="s">
        <v>1500</v>
      </c>
      <c r="D355" s="39" t="s">
        <v>1512</v>
      </c>
      <c r="E355" s="39" t="s">
        <v>553</v>
      </c>
      <c r="F355" s="39" t="s">
        <v>553</v>
      </c>
      <c r="G355" s="39" t="s">
        <v>553</v>
      </c>
      <c r="H355" s="39" t="s">
        <v>1484</v>
      </c>
      <c r="I355" s="39" t="s">
        <v>1508</v>
      </c>
      <c r="J355" s="39" t="s">
        <v>553</v>
      </c>
      <c r="K355" s="39" t="s">
        <v>553</v>
      </c>
      <c r="L355" s="39" t="s">
        <v>553</v>
      </c>
      <c r="M355" s="39" t="s">
        <v>553</v>
      </c>
      <c r="N355" s="39" t="s">
        <v>553</v>
      </c>
      <c r="O355" s="39" t="s">
        <v>1513</v>
      </c>
      <c r="P355" s="39" t="s">
        <v>553</v>
      </c>
      <c r="Q355" s="39" t="s">
        <v>553</v>
      </c>
      <c r="R355" s="39" t="s">
        <v>553</v>
      </c>
      <c r="S355" s="39" t="s">
        <v>1509</v>
      </c>
      <c r="T355" s="39" t="s">
        <v>553</v>
      </c>
      <c r="U355" s="39" t="s">
        <v>1514</v>
      </c>
      <c r="V355" s="39" t="s">
        <v>1492</v>
      </c>
      <c r="W355" s="39" t="s">
        <v>553</v>
      </c>
      <c r="X355" s="39" t="s">
        <v>553</v>
      </c>
      <c r="Y355" s="39" t="s">
        <v>553</v>
      </c>
      <c r="Z355" s="39" t="s">
        <v>1497</v>
      </c>
      <c r="AA355" s="39" t="s">
        <v>1499</v>
      </c>
      <c r="AB355" s="8"/>
      <c r="AC355" s="8"/>
      <c r="AD355" s="8"/>
      <c r="AE355" s="8"/>
      <c r="AF355" s="20"/>
      <c r="AH355" s="38" t="s">
        <v>203</v>
      </c>
      <c r="AI355" s="39" t="s">
        <v>553</v>
      </c>
      <c r="AJ355" s="39" t="s">
        <v>553</v>
      </c>
      <c r="AK355" s="39" t="s">
        <v>1525</v>
      </c>
      <c r="AL355" s="39" t="s">
        <v>553</v>
      </c>
      <c r="AM355" s="39" t="s">
        <v>1526</v>
      </c>
      <c r="AN355" s="39" t="s">
        <v>553</v>
      </c>
      <c r="AO355" s="39" t="s">
        <v>553</v>
      </c>
      <c r="AP355" s="39" t="s">
        <v>553</v>
      </c>
      <c r="AQ355" s="39" t="s">
        <v>553</v>
      </c>
      <c r="AR355" s="39" t="s">
        <v>1537</v>
      </c>
      <c r="AS355" s="39" t="s">
        <v>553</v>
      </c>
      <c r="AT355" s="39" t="s">
        <v>1529</v>
      </c>
      <c r="AU355" s="39" t="s">
        <v>553</v>
      </c>
      <c r="AV355" s="39" t="s">
        <v>1546</v>
      </c>
      <c r="AW355" s="39" t="s">
        <v>553</v>
      </c>
      <c r="AX355" s="39" t="s">
        <v>553</v>
      </c>
      <c r="AY355" s="39" t="s">
        <v>1532</v>
      </c>
      <c r="AZ355" s="39" t="s">
        <v>553</v>
      </c>
      <c r="BA355" s="39" t="s">
        <v>553</v>
      </c>
      <c r="BB355" s="39" t="s">
        <v>1549</v>
      </c>
      <c r="BC355" s="39" t="s">
        <v>553</v>
      </c>
      <c r="BD355" s="39" t="s">
        <v>553</v>
      </c>
      <c r="BE355" s="39" t="s">
        <v>1538</v>
      </c>
      <c r="BF355" s="39" t="s">
        <v>553</v>
      </c>
      <c r="BG355" s="39" t="s">
        <v>1535</v>
      </c>
      <c r="BH355" s="39" t="s">
        <v>1548</v>
      </c>
      <c r="BI355" s="8"/>
      <c r="BJ355" s="8"/>
      <c r="BK355" s="8"/>
      <c r="BL355" s="8"/>
      <c r="BM355" s="44"/>
    </row>
    <row r="356" spans="1:65" ht="20.399999999999999" thickBot="1" x14ac:dyDescent="0.35">
      <c r="A356" s="38" t="s">
        <v>209</v>
      </c>
      <c r="B356" s="39" t="s">
        <v>553</v>
      </c>
      <c r="C356" s="39" t="s">
        <v>1500</v>
      </c>
      <c r="D356" s="39" t="s">
        <v>553</v>
      </c>
      <c r="E356" s="39" t="s">
        <v>553</v>
      </c>
      <c r="F356" s="39" t="s">
        <v>553</v>
      </c>
      <c r="G356" s="39" t="s">
        <v>553</v>
      </c>
      <c r="H356" s="39" t="s">
        <v>1484</v>
      </c>
      <c r="I356" s="39" t="s">
        <v>1508</v>
      </c>
      <c r="J356" s="39" t="s">
        <v>553</v>
      </c>
      <c r="K356" s="39" t="s">
        <v>553</v>
      </c>
      <c r="L356" s="39" t="s">
        <v>553</v>
      </c>
      <c r="M356" s="39" t="s">
        <v>553</v>
      </c>
      <c r="N356" s="39" t="s">
        <v>553</v>
      </c>
      <c r="O356" s="39" t="s">
        <v>1513</v>
      </c>
      <c r="P356" s="39" t="s">
        <v>553</v>
      </c>
      <c r="Q356" s="39" t="s">
        <v>553</v>
      </c>
      <c r="R356" s="39" t="s">
        <v>553</v>
      </c>
      <c r="S356" s="39" t="s">
        <v>1509</v>
      </c>
      <c r="T356" s="39" t="s">
        <v>553</v>
      </c>
      <c r="U356" s="39" t="s">
        <v>1514</v>
      </c>
      <c r="V356" s="39" t="s">
        <v>1492</v>
      </c>
      <c r="W356" s="39" t="s">
        <v>553</v>
      </c>
      <c r="X356" s="39" t="s">
        <v>553</v>
      </c>
      <c r="Y356" s="39" t="s">
        <v>553</v>
      </c>
      <c r="Z356" s="39" t="s">
        <v>1497</v>
      </c>
      <c r="AA356" s="39" t="s">
        <v>1499</v>
      </c>
      <c r="AB356" s="8"/>
      <c r="AC356" s="8"/>
      <c r="AD356" s="8"/>
      <c r="AE356" s="8"/>
      <c r="AF356" s="20"/>
      <c r="AH356" s="38" t="s">
        <v>209</v>
      </c>
      <c r="AI356" s="39" t="s">
        <v>553</v>
      </c>
      <c r="AJ356" s="39" t="s">
        <v>553</v>
      </c>
      <c r="AK356" s="39" t="s">
        <v>1525</v>
      </c>
      <c r="AL356" s="39" t="s">
        <v>553</v>
      </c>
      <c r="AM356" s="39" t="s">
        <v>1526</v>
      </c>
      <c r="AN356" s="39" t="s">
        <v>553</v>
      </c>
      <c r="AO356" s="39" t="s">
        <v>553</v>
      </c>
      <c r="AP356" s="39" t="s">
        <v>553</v>
      </c>
      <c r="AQ356" s="39" t="s">
        <v>553</v>
      </c>
      <c r="AR356" s="39" t="s">
        <v>1537</v>
      </c>
      <c r="AS356" s="39" t="s">
        <v>553</v>
      </c>
      <c r="AT356" s="39" t="s">
        <v>1529</v>
      </c>
      <c r="AU356" s="39" t="s">
        <v>553</v>
      </c>
      <c r="AV356" s="39" t="s">
        <v>1546</v>
      </c>
      <c r="AW356" s="39" t="s">
        <v>553</v>
      </c>
      <c r="AX356" s="39" t="s">
        <v>553</v>
      </c>
      <c r="AY356" s="39" t="s">
        <v>1532</v>
      </c>
      <c r="AZ356" s="39" t="s">
        <v>553</v>
      </c>
      <c r="BA356" s="39" t="s">
        <v>553</v>
      </c>
      <c r="BB356" s="39" t="s">
        <v>1549</v>
      </c>
      <c r="BC356" s="39" t="s">
        <v>553</v>
      </c>
      <c r="BD356" s="39" t="s">
        <v>553</v>
      </c>
      <c r="BE356" s="39" t="s">
        <v>1538</v>
      </c>
      <c r="BF356" s="39" t="s">
        <v>553</v>
      </c>
      <c r="BG356" s="39" t="s">
        <v>1535</v>
      </c>
      <c r="BH356" s="39" t="s">
        <v>1548</v>
      </c>
      <c r="BI356" s="8"/>
      <c r="BJ356" s="8"/>
      <c r="BK356" s="8"/>
      <c r="BL356" s="8"/>
      <c r="BM356" s="44"/>
    </row>
    <row r="357" spans="1:65" ht="20.399999999999999" thickBot="1" x14ac:dyDescent="0.35">
      <c r="A357" s="38" t="s">
        <v>213</v>
      </c>
      <c r="B357" s="39" t="s">
        <v>553</v>
      </c>
      <c r="C357" s="39" t="s">
        <v>1500</v>
      </c>
      <c r="D357" s="39" t="s">
        <v>553</v>
      </c>
      <c r="E357" s="39" t="s">
        <v>553</v>
      </c>
      <c r="F357" s="39" t="s">
        <v>553</v>
      </c>
      <c r="G357" s="39" t="s">
        <v>553</v>
      </c>
      <c r="H357" s="39" t="s">
        <v>1515</v>
      </c>
      <c r="I357" s="39" t="s">
        <v>1508</v>
      </c>
      <c r="J357" s="39" t="s">
        <v>553</v>
      </c>
      <c r="K357" s="39" t="s">
        <v>553</v>
      </c>
      <c r="L357" s="39" t="s">
        <v>553</v>
      </c>
      <c r="M357" s="39" t="s">
        <v>553</v>
      </c>
      <c r="N357" s="39" t="s">
        <v>553</v>
      </c>
      <c r="O357" s="39" t="s">
        <v>1513</v>
      </c>
      <c r="P357" s="39" t="s">
        <v>553</v>
      </c>
      <c r="Q357" s="39" t="s">
        <v>553</v>
      </c>
      <c r="R357" s="39" t="s">
        <v>553</v>
      </c>
      <c r="S357" s="39" t="s">
        <v>1509</v>
      </c>
      <c r="T357" s="39" t="s">
        <v>553</v>
      </c>
      <c r="U357" s="39" t="s">
        <v>1514</v>
      </c>
      <c r="V357" s="39" t="s">
        <v>1492</v>
      </c>
      <c r="W357" s="39" t="s">
        <v>553</v>
      </c>
      <c r="X357" s="39" t="s">
        <v>553</v>
      </c>
      <c r="Y357" s="39" t="s">
        <v>553</v>
      </c>
      <c r="Z357" s="39" t="s">
        <v>1497</v>
      </c>
      <c r="AA357" s="39" t="s">
        <v>1499</v>
      </c>
      <c r="AB357" s="8"/>
      <c r="AC357" s="8"/>
      <c r="AD357" s="8"/>
      <c r="AE357" s="8"/>
      <c r="AF357" s="20"/>
      <c r="AH357" s="38" t="s">
        <v>213</v>
      </c>
      <c r="AI357" s="39" t="s">
        <v>553</v>
      </c>
      <c r="AJ357" s="39" t="s">
        <v>553</v>
      </c>
      <c r="AK357" s="39" t="s">
        <v>1525</v>
      </c>
      <c r="AL357" s="39" t="s">
        <v>553</v>
      </c>
      <c r="AM357" s="39" t="s">
        <v>1526</v>
      </c>
      <c r="AN357" s="39" t="s">
        <v>553</v>
      </c>
      <c r="AO357" s="39" t="s">
        <v>553</v>
      </c>
      <c r="AP357" s="39" t="s">
        <v>553</v>
      </c>
      <c r="AQ357" s="39" t="s">
        <v>553</v>
      </c>
      <c r="AR357" s="39" t="s">
        <v>1537</v>
      </c>
      <c r="AS357" s="39" t="s">
        <v>553</v>
      </c>
      <c r="AT357" s="39" t="s">
        <v>1529</v>
      </c>
      <c r="AU357" s="39" t="s">
        <v>553</v>
      </c>
      <c r="AV357" s="39" t="s">
        <v>1546</v>
      </c>
      <c r="AW357" s="39" t="s">
        <v>553</v>
      </c>
      <c r="AX357" s="39" t="s">
        <v>553</v>
      </c>
      <c r="AY357" s="39" t="s">
        <v>1532</v>
      </c>
      <c r="AZ357" s="39" t="s">
        <v>553</v>
      </c>
      <c r="BA357" s="39" t="s">
        <v>553</v>
      </c>
      <c r="BB357" s="39" t="s">
        <v>1550</v>
      </c>
      <c r="BC357" s="39" t="s">
        <v>553</v>
      </c>
      <c r="BD357" s="39" t="s">
        <v>553</v>
      </c>
      <c r="BE357" s="39" t="s">
        <v>1538</v>
      </c>
      <c r="BF357" s="39" t="s">
        <v>553</v>
      </c>
      <c r="BG357" s="39" t="s">
        <v>1535</v>
      </c>
      <c r="BH357" s="39" t="s">
        <v>1551</v>
      </c>
      <c r="BI357" s="8"/>
      <c r="BJ357" s="8"/>
      <c r="BK357" s="8"/>
      <c r="BL357" s="8"/>
      <c r="BM357" s="44"/>
    </row>
    <row r="358" spans="1:65" ht="20.399999999999999" thickBot="1" x14ac:dyDescent="0.35">
      <c r="A358" s="38" t="s">
        <v>217</v>
      </c>
      <c r="B358" s="39" t="s">
        <v>553</v>
      </c>
      <c r="C358" s="39" t="s">
        <v>1500</v>
      </c>
      <c r="D358" s="39" t="s">
        <v>553</v>
      </c>
      <c r="E358" s="39" t="s">
        <v>553</v>
      </c>
      <c r="F358" s="39" t="s">
        <v>553</v>
      </c>
      <c r="G358" s="39" t="s">
        <v>553</v>
      </c>
      <c r="H358" s="39" t="s">
        <v>1515</v>
      </c>
      <c r="I358" s="39" t="s">
        <v>1508</v>
      </c>
      <c r="J358" s="39" t="s">
        <v>553</v>
      </c>
      <c r="K358" s="39" t="s">
        <v>553</v>
      </c>
      <c r="L358" s="39" t="s">
        <v>553</v>
      </c>
      <c r="M358" s="39" t="s">
        <v>553</v>
      </c>
      <c r="N358" s="39" t="s">
        <v>553</v>
      </c>
      <c r="O358" s="39" t="s">
        <v>1513</v>
      </c>
      <c r="P358" s="39" t="s">
        <v>553</v>
      </c>
      <c r="Q358" s="39" t="s">
        <v>553</v>
      </c>
      <c r="R358" s="39" t="s">
        <v>553</v>
      </c>
      <c r="S358" s="39" t="s">
        <v>1509</v>
      </c>
      <c r="T358" s="39" t="s">
        <v>553</v>
      </c>
      <c r="U358" s="39" t="s">
        <v>1514</v>
      </c>
      <c r="V358" s="39" t="s">
        <v>1492</v>
      </c>
      <c r="W358" s="39" t="s">
        <v>553</v>
      </c>
      <c r="X358" s="39" t="s">
        <v>553</v>
      </c>
      <c r="Y358" s="39" t="s">
        <v>553</v>
      </c>
      <c r="Z358" s="39" t="s">
        <v>1497</v>
      </c>
      <c r="AA358" s="39" t="s">
        <v>1499</v>
      </c>
      <c r="AB358" s="8"/>
      <c r="AC358" s="8"/>
      <c r="AD358" s="8"/>
      <c r="AE358" s="8"/>
      <c r="AF358" s="20"/>
      <c r="AH358" s="38" t="s">
        <v>217</v>
      </c>
      <c r="AI358" s="39" t="s">
        <v>553</v>
      </c>
      <c r="AJ358" s="39" t="s">
        <v>553</v>
      </c>
      <c r="AK358" s="39" t="s">
        <v>1525</v>
      </c>
      <c r="AL358" s="39" t="s">
        <v>553</v>
      </c>
      <c r="AM358" s="39" t="s">
        <v>1526</v>
      </c>
      <c r="AN358" s="39" t="s">
        <v>553</v>
      </c>
      <c r="AO358" s="39" t="s">
        <v>553</v>
      </c>
      <c r="AP358" s="39" t="s">
        <v>553</v>
      </c>
      <c r="AQ358" s="39" t="s">
        <v>553</v>
      </c>
      <c r="AR358" s="39" t="s">
        <v>1537</v>
      </c>
      <c r="AS358" s="39" t="s">
        <v>553</v>
      </c>
      <c r="AT358" s="39" t="s">
        <v>553</v>
      </c>
      <c r="AU358" s="39" t="s">
        <v>553</v>
      </c>
      <c r="AV358" s="39" t="s">
        <v>1546</v>
      </c>
      <c r="AW358" s="39" t="s">
        <v>553</v>
      </c>
      <c r="AX358" s="39" t="s">
        <v>553</v>
      </c>
      <c r="AY358" s="39" t="s">
        <v>1532</v>
      </c>
      <c r="AZ358" s="39" t="s">
        <v>553</v>
      </c>
      <c r="BA358" s="39" t="s">
        <v>553</v>
      </c>
      <c r="BB358" s="39" t="s">
        <v>1550</v>
      </c>
      <c r="BC358" s="39" t="s">
        <v>553</v>
      </c>
      <c r="BD358" s="39" t="s">
        <v>553</v>
      </c>
      <c r="BE358" s="39" t="s">
        <v>1538</v>
      </c>
      <c r="BF358" s="39" t="s">
        <v>553</v>
      </c>
      <c r="BG358" s="39" t="s">
        <v>1535</v>
      </c>
      <c r="BH358" s="39" t="s">
        <v>1551</v>
      </c>
      <c r="BI358" s="8"/>
      <c r="BJ358" s="8"/>
      <c r="BK358" s="8"/>
      <c r="BL358" s="8"/>
      <c r="BM358" s="44"/>
    </row>
    <row r="359" spans="1:65" ht="20.399999999999999" thickBot="1" x14ac:dyDescent="0.35">
      <c r="A359" s="38" t="s">
        <v>221</v>
      </c>
      <c r="B359" s="39" t="s">
        <v>553</v>
      </c>
      <c r="C359" s="39" t="s">
        <v>1500</v>
      </c>
      <c r="D359" s="39" t="s">
        <v>553</v>
      </c>
      <c r="E359" s="39" t="s">
        <v>553</v>
      </c>
      <c r="F359" s="39" t="s">
        <v>553</v>
      </c>
      <c r="G359" s="39" t="s">
        <v>553</v>
      </c>
      <c r="H359" s="39" t="s">
        <v>1515</v>
      </c>
      <c r="I359" s="39" t="s">
        <v>1508</v>
      </c>
      <c r="J359" s="39" t="s">
        <v>553</v>
      </c>
      <c r="K359" s="39" t="s">
        <v>553</v>
      </c>
      <c r="L359" s="39" t="s">
        <v>553</v>
      </c>
      <c r="M359" s="39" t="s">
        <v>553</v>
      </c>
      <c r="N359" s="39" t="s">
        <v>553</v>
      </c>
      <c r="O359" s="39" t="s">
        <v>1513</v>
      </c>
      <c r="P359" s="39" t="s">
        <v>553</v>
      </c>
      <c r="Q359" s="39" t="s">
        <v>553</v>
      </c>
      <c r="R359" s="39" t="s">
        <v>553</v>
      </c>
      <c r="S359" s="39" t="s">
        <v>1509</v>
      </c>
      <c r="T359" s="39" t="s">
        <v>553</v>
      </c>
      <c r="U359" s="39" t="s">
        <v>1514</v>
      </c>
      <c r="V359" s="39" t="s">
        <v>1492</v>
      </c>
      <c r="W359" s="39" t="s">
        <v>553</v>
      </c>
      <c r="X359" s="39" t="s">
        <v>553</v>
      </c>
      <c r="Y359" s="39" t="s">
        <v>553</v>
      </c>
      <c r="Z359" s="39" t="s">
        <v>1497</v>
      </c>
      <c r="AA359" s="39" t="s">
        <v>1499</v>
      </c>
      <c r="AB359" s="8"/>
      <c r="AC359" s="8"/>
      <c r="AD359" s="8"/>
      <c r="AE359" s="8"/>
      <c r="AF359" s="20"/>
      <c r="AH359" s="38" t="s">
        <v>221</v>
      </c>
      <c r="AI359" s="39" t="s">
        <v>553</v>
      </c>
      <c r="AJ359" s="39" t="s">
        <v>553</v>
      </c>
      <c r="AK359" s="39" t="s">
        <v>1525</v>
      </c>
      <c r="AL359" s="39" t="s">
        <v>553</v>
      </c>
      <c r="AM359" s="39" t="s">
        <v>1526</v>
      </c>
      <c r="AN359" s="39" t="s">
        <v>553</v>
      </c>
      <c r="AO359" s="39" t="s">
        <v>553</v>
      </c>
      <c r="AP359" s="39" t="s">
        <v>553</v>
      </c>
      <c r="AQ359" s="39" t="s">
        <v>553</v>
      </c>
      <c r="AR359" s="39" t="s">
        <v>1537</v>
      </c>
      <c r="AS359" s="39" t="s">
        <v>553</v>
      </c>
      <c r="AT359" s="39" t="s">
        <v>553</v>
      </c>
      <c r="AU359" s="39" t="s">
        <v>553</v>
      </c>
      <c r="AV359" s="39" t="s">
        <v>1546</v>
      </c>
      <c r="AW359" s="39" t="s">
        <v>553</v>
      </c>
      <c r="AX359" s="39" t="s">
        <v>553</v>
      </c>
      <c r="AY359" s="39" t="s">
        <v>1532</v>
      </c>
      <c r="AZ359" s="39" t="s">
        <v>553</v>
      </c>
      <c r="BA359" s="39" t="s">
        <v>553</v>
      </c>
      <c r="BB359" s="39" t="s">
        <v>1550</v>
      </c>
      <c r="BC359" s="39" t="s">
        <v>553</v>
      </c>
      <c r="BD359" s="39" t="s">
        <v>553</v>
      </c>
      <c r="BE359" s="39" t="s">
        <v>1538</v>
      </c>
      <c r="BF359" s="39" t="s">
        <v>553</v>
      </c>
      <c r="BG359" s="39" t="s">
        <v>1535</v>
      </c>
      <c r="BH359" s="39" t="s">
        <v>1551</v>
      </c>
      <c r="BI359" s="8"/>
      <c r="BJ359" s="8"/>
      <c r="BK359" s="8"/>
      <c r="BL359" s="8"/>
      <c r="BM359" s="44"/>
    </row>
    <row r="360" spans="1:65" ht="20.399999999999999" thickBot="1" x14ac:dyDescent="0.35">
      <c r="A360" s="38" t="s">
        <v>224</v>
      </c>
      <c r="B360" s="39" t="s">
        <v>553</v>
      </c>
      <c r="C360" s="39" t="s">
        <v>1500</v>
      </c>
      <c r="D360" s="39" t="s">
        <v>553</v>
      </c>
      <c r="E360" s="39" t="s">
        <v>553</v>
      </c>
      <c r="F360" s="39" t="s">
        <v>553</v>
      </c>
      <c r="G360" s="39" t="s">
        <v>553</v>
      </c>
      <c r="H360" s="39" t="s">
        <v>1515</v>
      </c>
      <c r="I360" s="39" t="s">
        <v>1508</v>
      </c>
      <c r="J360" s="39" t="s">
        <v>553</v>
      </c>
      <c r="K360" s="39" t="s">
        <v>553</v>
      </c>
      <c r="L360" s="39" t="s">
        <v>553</v>
      </c>
      <c r="M360" s="39" t="s">
        <v>553</v>
      </c>
      <c r="N360" s="39" t="s">
        <v>553</v>
      </c>
      <c r="O360" s="39" t="s">
        <v>1513</v>
      </c>
      <c r="P360" s="39" t="s">
        <v>553</v>
      </c>
      <c r="Q360" s="39" t="s">
        <v>553</v>
      </c>
      <c r="R360" s="39" t="s">
        <v>553</v>
      </c>
      <c r="S360" s="39" t="s">
        <v>1509</v>
      </c>
      <c r="T360" s="39" t="s">
        <v>553</v>
      </c>
      <c r="U360" s="39" t="s">
        <v>1514</v>
      </c>
      <c r="V360" s="39" t="s">
        <v>1492</v>
      </c>
      <c r="W360" s="39" t="s">
        <v>553</v>
      </c>
      <c r="X360" s="39" t="s">
        <v>553</v>
      </c>
      <c r="Y360" s="39" t="s">
        <v>553</v>
      </c>
      <c r="Z360" s="39" t="s">
        <v>1497</v>
      </c>
      <c r="AA360" s="39" t="s">
        <v>1499</v>
      </c>
      <c r="AB360" s="8"/>
      <c r="AC360" s="8"/>
      <c r="AD360" s="8"/>
      <c r="AE360" s="8"/>
      <c r="AF360" s="20"/>
      <c r="AH360" s="38" t="s">
        <v>224</v>
      </c>
      <c r="AI360" s="39" t="s">
        <v>553</v>
      </c>
      <c r="AJ360" s="39" t="s">
        <v>553</v>
      </c>
      <c r="AK360" s="39" t="s">
        <v>1525</v>
      </c>
      <c r="AL360" s="39" t="s">
        <v>553</v>
      </c>
      <c r="AM360" s="39" t="s">
        <v>1526</v>
      </c>
      <c r="AN360" s="39" t="s">
        <v>553</v>
      </c>
      <c r="AO360" s="39" t="s">
        <v>553</v>
      </c>
      <c r="AP360" s="39" t="s">
        <v>553</v>
      </c>
      <c r="AQ360" s="39" t="s">
        <v>553</v>
      </c>
      <c r="AR360" s="39" t="s">
        <v>1537</v>
      </c>
      <c r="AS360" s="39" t="s">
        <v>553</v>
      </c>
      <c r="AT360" s="39" t="s">
        <v>553</v>
      </c>
      <c r="AU360" s="39" t="s">
        <v>553</v>
      </c>
      <c r="AV360" s="39" t="s">
        <v>1546</v>
      </c>
      <c r="AW360" s="39" t="s">
        <v>553</v>
      </c>
      <c r="AX360" s="39" t="s">
        <v>553</v>
      </c>
      <c r="AY360" s="39" t="s">
        <v>1552</v>
      </c>
      <c r="AZ360" s="39" t="s">
        <v>553</v>
      </c>
      <c r="BA360" s="39" t="s">
        <v>553</v>
      </c>
      <c r="BB360" s="39" t="s">
        <v>1553</v>
      </c>
      <c r="BC360" s="39" t="s">
        <v>553</v>
      </c>
      <c r="BD360" s="39" t="s">
        <v>553</v>
      </c>
      <c r="BE360" s="39" t="s">
        <v>1538</v>
      </c>
      <c r="BF360" s="39" t="s">
        <v>553</v>
      </c>
      <c r="BG360" s="39" t="s">
        <v>1535</v>
      </c>
      <c r="BH360" s="39" t="s">
        <v>1551</v>
      </c>
      <c r="BI360" s="8"/>
      <c r="BJ360" s="8"/>
      <c r="BK360" s="8"/>
      <c r="BL360" s="8"/>
      <c r="BM360" s="44"/>
    </row>
    <row r="361" spans="1:65" ht="20.399999999999999" thickBot="1" x14ac:dyDescent="0.35">
      <c r="A361" s="38" t="s">
        <v>226</v>
      </c>
      <c r="B361" s="39" t="s">
        <v>553</v>
      </c>
      <c r="C361" s="39" t="s">
        <v>1516</v>
      </c>
      <c r="D361" s="39" t="s">
        <v>553</v>
      </c>
      <c r="E361" s="39" t="s">
        <v>553</v>
      </c>
      <c r="F361" s="39" t="s">
        <v>553</v>
      </c>
      <c r="G361" s="39" t="s">
        <v>553</v>
      </c>
      <c r="H361" s="39" t="s">
        <v>1515</v>
      </c>
      <c r="I361" s="39" t="s">
        <v>1508</v>
      </c>
      <c r="J361" s="39" t="s">
        <v>553</v>
      </c>
      <c r="K361" s="39" t="s">
        <v>553</v>
      </c>
      <c r="L361" s="39" t="s">
        <v>553</v>
      </c>
      <c r="M361" s="39" t="s">
        <v>553</v>
      </c>
      <c r="N361" s="39" t="s">
        <v>553</v>
      </c>
      <c r="O361" s="39" t="s">
        <v>1513</v>
      </c>
      <c r="P361" s="39" t="s">
        <v>553</v>
      </c>
      <c r="Q361" s="39" t="s">
        <v>553</v>
      </c>
      <c r="R361" s="39" t="s">
        <v>553</v>
      </c>
      <c r="S361" s="39" t="s">
        <v>1509</v>
      </c>
      <c r="T361" s="39" t="s">
        <v>553</v>
      </c>
      <c r="U361" s="39" t="s">
        <v>1514</v>
      </c>
      <c r="V361" s="39" t="s">
        <v>1492</v>
      </c>
      <c r="W361" s="39" t="s">
        <v>553</v>
      </c>
      <c r="X361" s="39" t="s">
        <v>553</v>
      </c>
      <c r="Y361" s="39" t="s">
        <v>553</v>
      </c>
      <c r="Z361" s="39" t="s">
        <v>1497</v>
      </c>
      <c r="AA361" s="39" t="s">
        <v>1499</v>
      </c>
      <c r="AB361" s="8"/>
      <c r="AC361" s="8"/>
      <c r="AD361" s="8"/>
      <c r="AE361" s="8"/>
      <c r="AF361" s="20"/>
      <c r="AH361" s="38" t="s">
        <v>226</v>
      </c>
      <c r="AI361" s="39" t="s">
        <v>553</v>
      </c>
      <c r="AJ361" s="39" t="s">
        <v>553</v>
      </c>
      <c r="AK361" s="39" t="s">
        <v>1554</v>
      </c>
      <c r="AL361" s="39" t="s">
        <v>553</v>
      </c>
      <c r="AM361" s="39" t="s">
        <v>1526</v>
      </c>
      <c r="AN361" s="39" t="s">
        <v>553</v>
      </c>
      <c r="AO361" s="39" t="s">
        <v>553</v>
      </c>
      <c r="AP361" s="39" t="s">
        <v>553</v>
      </c>
      <c r="AQ361" s="39" t="s">
        <v>553</v>
      </c>
      <c r="AR361" s="39" t="s">
        <v>1537</v>
      </c>
      <c r="AS361" s="39" t="s">
        <v>553</v>
      </c>
      <c r="AT361" s="39" t="s">
        <v>553</v>
      </c>
      <c r="AU361" s="39" t="s">
        <v>553</v>
      </c>
      <c r="AV361" s="39" t="s">
        <v>1555</v>
      </c>
      <c r="AW361" s="39" t="s">
        <v>553</v>
      </c>
      <c r="AX361" s="39" t="s">
        <v>553</v>
      </c>
      <c r="AY361" s="39" t="s">
        <v>1556</v>
      </c>
      <c r="AZ361" s="39" t="s">
        <v>553</v>
      </c>
      <c r="BA361" s="39" t="s">
        <v>553</v>
      </c>
      <c r="BB361" s="39" t="s">
        <v>1553</v>
      </c>
      <c r="BC361" s="39" t="s">
        <v>553</v>
      </c>
      <c r="BD361" s="39" t="s">
        <v>553</v>
      </c>
      <c r="BE361" s="39" t="s">
        <v>1538</v>
      </c>
      <c r="BF361" s="39" t="s">
        <v>553</v>
      </c>
      <c r="BG361" s="39" t="s">
        <v>1535</v>
      </c>
      <c r="BH361" s="39" t="s">
        <v>1551</v>
      </c>
      <c r="BI361" s="8"/>
      <c r="BJ361" s="8"/>
      <c r="BK361" s="8"/>
      <c r="BL361" s="8"/>
      <c r="BM361" s="44"/>
    </row>
    <row r="362" spans="1:65" ht="20.399999999999999" thickBot="1" x14ac:dyDescent="0.35">
      <c r="A362" s="38" t="s">
        <v>228</v>
      </c>
      <c r="B362" s="39" t="s">
        <v>553</v>
      </c>
      <c r="C362" s="39" t="s">
        <v>1516</v>
      </c>
      <c r="D362" s="39" t="s">
        <v>553</v>
      </c>
      <c r="E362" s="39" t="s">
        <v>553</v>
      </c>
      <c r="F362" s="39" t="s">
        <v>553</v>
      </c>
      <c r="G362" s="39" t="s">
        <v>553</v>
      </c>
      <c r="H362" s="39" t="s">
        <v>1515</v>
      </c>
      <c r="I362" s="39" t="s">
        <v>1508</v>
      </c>
      <c r="J362" s="39" t="s">
        <v>553</v>
      </c>
      <c r="K362" s="39" t="s">
        <v>553</v>
      </c>
      <c r="L362" s="39" t="s">
        <v>553</v>
      </c>
      <c r="M362" s="39" t="s">
        <v>553</v>
      </c>
      <c r="N362" s="39" t="s">
        <v>553</v>
      </c>
      <c r="O362" s="39" t="s">
        <v>1517</v>
      </c>
      <c r="P362" s="39" t="s">
        <v>553</v>
      </c>
      <c r="Q362" s="39" t="s">
        <v>553</v>
      </c>
      <c r="R362" s="39" t="s">
        <v>553</v>
      </c>
      <c r="S362" s="39" t="s">
        <v>553</v>
      </c>
      <c r="T362" s="39" t="s">
        <v>553</v>
      </c>
      <c r="U362" s="39" t="s">
        <v>1514</v>
      </c>
      <c r="V362" s="39" t="s">
        <v>1492</v>
      </c>
      <c r="W362" s="39" t="s">
        <v>553</v>
      </c>
      <c r="X362" s="39" t="s">
        <v>553</v>
      </c>
      <c r="Y362" s="39" t="s">
        <v>553</v>
      </c>
      <c r="Z362" s="39" t="s">
        <v>1497</v>
      </c>
      <c r="AA362" s="39" t="s">
        <v>1499</v>
      </c>
      <c r="AB362" s="8"/>
      <c r="AC362" s="8"/>
      <c r="AD362" s="8"/>
      <c r="AE362" s="8"/>
      <c r="AF362" s="20"/>
      <c r="AH362" s="38" t="s">
        <v>228</v>
      </c>
      <c r="AI362" s="39" t="s">
        <v>553</v>
      </c>
      <c r="AJ362" s="39" t="s">
        <v>553</v>
      </c>
      <c r="AK362" s="39" t="s">
        <v>1554</v>
      </c>
      <c r="AL362" s="39" t="s">
        <v>553</v>
      </c>
      <c r="AM362" s="39" t="s">
        <v>553</v>
      </c>
      <c r="AN362" s="39" t="s">
        <v>553</v>
      </c>
      <c r="AO362" s="39" t="s">
        <v>553</v>
      </c>
      <c r="AP362" s="39" t="s">
        <v>553</v>
      </c>
      <c r="AQ362" s="39" t="s">
        <v>553</v>
      </c>
      <c r="AR362" s="39" t="s">
        <v>1537</v>
      </c>
      <c r="AS362" s="39" t="s">
        <v>553</v>
      </c>
      <c r="AT362" s="39" t="s">
        <v>553</v>
      </c>
      <c r="AU362" s="39" t="s">
        <v>553</v>
      </c>
      <c r="AV362" s="39" t="s">
        <v>553</v>
      </c>
      <c r="AW362" s="39" t="s">
        <v>553</v>
      </c>
      <c r="AX362" s="39" t="s">
        <v>553</v>
      </c>
      <c r="AY362" s="39" t="s">
        <v>1556</v>
      </c>
      <c r="AZ362" s="39" t="s">
        <v>553</v>
      </c>
      <c r="BA362" s="39" t="s">
        <v>553</v>
      </c>
      <c r="BB362" s="39" t="s">
        <v>1553</v>
      </c>
      <c r="BC362" s="39" t="s">
        <v>553</v>
      </c>
      <c r="BD362" s="39" t="s">
        <v>553</v>
      </c>
      <c r="BE362" s="39" t="s">
        <v>1538</v>
      </c>
      <c r="BF362" s="39" t="s">
        <v>553</v>
      </c>
      <c r="BG362" s="39" t="s">
        <v>1535</v>
      </c>
      <c r="BH362" s="39" t="s">
        <v>1551</v>
      </c>
      <c r="BI362" s="8"/>
      <c r="BJ362" s="8"/>
      <c r="BK362" s="8"/>
      <c r="BL362" s="8"/>
      <c r="BM362" s="44"/>
    </row>
    <row r="363" spans="1:65" ht="20.399999999999999" thickBot="1" x14ac:dyDescent="0.35">
      <c r="A363" s="38" t="s">
        <v>230</v>
      </c>
      <c r="B363" s="39" t="s">
        <v>553</v>
      </c>
      <c r="C363" s="39" t="s">
        <v>1516</v>
      </c>
      <c r="D363" s="39" t="s">
        <v>553</v>
      </c>
      <c r="E363" s="39" t="s">
        <v>553</v>
      </c>
      <c r="F363" s="39" t="s">
        <v>553</v>
      </c>
      <c r="G363" s="39" t="s">
        <v>553</v>
      </c>
      <c r="H363" s="39" t="s">
        <v>1515</v>
      </c>
      <c r="I363" s="39" t="s">
        <v>1508</v>
      </c>
      <c r="J363" s="39" t="s">
        <v>553</v>
      </c>
      <c r="K363" s="39" t="s">
        <v>553</v>
      </c>
      <c r="L363" s="39" t="s">
        <v>553</v>
      </c>
      <c r="M363" s="39" t="s">
        <v>553</v>
      </c>
      <c r="N363" s="39" t="s">
        <v>553</v>
      </c>
      <c r="O363" s="39" t="s">
        <v>1517</v>
      </c>
      <c r="P363" s="39" t="s">
        <v>553</v>
      </c>
      <c r="Q363" s="39" t="s">
        <v>553</v>
      </c>
      <c r="R363" s="39" t="s">
        <v>553</v>
      </c>
      <c r="S363" s="39" t="s">
        <v>553</v>
      </c>
      <c r="T363" s="39" t="s">
        <v>553</v>
      </c>
      <c r="U363" s="39" t="s">
        <v>1518</v>
      </c>
      <c r="V363" s="39" t="s">
        <v>1492</v>
      </c>
      <c r="W363" s="39" t="s">
        <v>553</v>
      </c>
      <c r="X363" s="39" t="s">
        <v>553</v>
      </c>
      <c r="Y363" s="39" t="s">
        <v>553</v>
      </c>
      <c r="Z363" s="39" t="s">
        <v>1497</v>
      </c>
      <c r="AA363" s="39" t="s">
        <v>1499</v>
      </c>
      <c r="AB363" s="8"/>
      <c r="AC363" s="8"/>
      <c r="AD363" s="8"/>
      <c r="AE363" s="8"/>
      <c r="AF363" s="20"/>
      <c r="AH363" s="38" t="s">
        <v>230</v>
      </c>
      <c r="AI363" s="39" t="s">
        <v>553</v>
      </c>
      <c r="AJ363" s="39" t="s">
        <v>553</v>
      </c>
      <c r="AK363" s="39" t="s">
        <v>1554</v>
      </c>
      <c r="AL363" s="39" t="s">
        <v>553</v>
      </c>
      <c r="AM363" s="39" t="s">
        <v>553</v>
      </c>
      <c r="AN363" s="39" t="s">
        <v>553</v>
      </c>
      <c r="AO363" s="39" t="s">
        <v>553</v>
      </c>
      <c r="AP363" s="39" t="s">
        <v>553</v>
      </c>
      <c r="AQ363" s="39" t="s">
        <v>553</v>
      </c>
      <c r="AR363" s="39" t="s">
        <v>1537</v>
      </c>
      <c r="AS363" s="39" t="s">
        <v>553</v>
      </c>
      <c r="AT363" s="39" t="s">
        <v>553</v>
      </c>
      <c r="AU363" s="39" t="s">
        <v>553</v>
      </c>
      <c r="AV363" s="39" t="s">
        <v>553</v>
      </c>
      <c r="AW363" s="39" t="s">
        <v>553</v>
      </c>
      <c r="AX363" s="39" t="s">
        <v>553</v>
      </c>
      <c r="AY363" s="39" t="s">
        <v>1556</v>
      </c>
      <c r="AZ363" s="39" t="s">
        <v>553</v>
      </c>
      <c r="BA363" s="39" t="s">
        <v>553</v>
      </c>
      <c r="BB363" s="39" t="s">
        <v>1553</v>
      </c>
      <c r="BC363" s="39" t="s">
        <v>553</v>
      </c>
      <c r="BD363" s="39" t="s">
        <v>553</v>
      </c>
      <c r="BE363" s="39" t="s">
        <v>1538</v>
      </c>
      <c r="BF363" s="39" t="s">
        <v>553</v>
      </c>
      <c r="BG363" s="39" t="s">
        <v>1535</v>
      </c>
      <c r="BH363" s="39" t="s">
        <v>1551</v>
      </c>
      <c r="BI363" s="8"/>
      <c r="BJ363" s="8"/>
      <c r="BK363" s="8"/>
      <c r="BL363" s="8"/>
      <c r="BM363" s="44"/>
    </row>
    <row r="364" spans="1:65" ht="20.399999999999999" thickBot="1" x14ac:dyDescent="0.35">
      <c r="A364" s="38" t="s">
        <v>232</v>
      </c>
      <c r="B364" s="39" t="s">
        <v>553</v>
      </c>
      <c r="C364" s="39" t="s">
        <v>1516</v>
      </c>
      <c r="D364" s="39" t="s">
        <v>553</v>
      </c>
      <c r="E364" s="39" t="s">
        <v>553</v>
      </c>
      <c r="F364" s="39" t="s">
        <v>553</v>
      </c>
      <c r="G364" s="39" t="s">
        <v>553</v>
      </c>
      <c r="H364" s="39" t="s">
        <v>1515</v>
      </c>
      <c r="I364" s="39" t="s">
        <v>1519</v>
      </c>
      <c r="J364" s="39" t="s">
        <v>553</v>
      </c>
      <c r="K364" s="39" t="s">
        <v>553</v>
      </c>
      <c r="L364" s="39" t="s">
        <v>553</v>
      </c>
      <c r="M364" s="39" t="s">
        <v>553</v>
      </c>
      <c r="N364" s="39" t="s">
        <v>553</v>
      </c>
      <c r="O364" s="39" t="s">
        <v>1520</v>
      </c>
      <c r="P364" s="39" t="s">
        <v>553</v>
      </c>
      <c r="Q364" s="39" t="s">
        <v>553</v>
      </c>
      <c r="R364" s="39" t="s">
        <v>553</v>
      </c>
      <c r="S364" s="39" t="s">
        <v>553</v>
      </c>
      <c r="T364" s="39" t="s">
        <v>553</v>
      </c>
      <c r="U364" s="39" t="s">
        <v>1518</v>
      </c>
      <c r="V364" s="39" t="s">
        <v>1492</v>
      </c>
      <c r="W364" s="39" t="s">
        <v>553</v>
      </c>
      <c r="X364" s="39" t="s">
        <v>553</v>
      </c>
      <c r="Y364" s="39" t="s">
        <v>553</v>
      </c>
      <c r="Z364" s="39" t="s">
        <v>1497</v>
      </c>
      <c r="AA364" s="39" t="s">
        <v>1499</v>
      </c>
      <c r="AB364" s="8"/>
      <c r="AC364" s="8"/>
      <c r="AD364" s="8"/>
      <c r="AE364" s="8"/>
      <c r="AF364" s="20"/>
      <c r="AH364" s="38" t="s">
        <v>232</v>
      </c>
      <c r="AI364" s="39" t="s">
        <v>553</v>
      </c>
      <c r="AJ364" s="39" t="s">
        <v>553</v>
      </c>
      <c r="AK364" s="39" t="s">
        <v>1554</v>
      </c>
      <c r="AL364" s="39" t="s">
        <v>553</v>
      </c>
      <c r="AM364" s="39" t="s">
        <v>553</v>
      </c>
      <c r="AN364" s="39" t="s">
        <v>553</v>
      </c>
      <c r="AO364" s="39" t="s">
        <v>553</v>
      </c>
      <c r="AP364" s="39" t="s">
        <v>553</v>
      </c>
      <c r="AQ364" s="39" t="s">
        <v>553</v>
      </c>
      <c r="AR364" s="39" t="s">
        <v>1537</v>
      </c>
      <c r="AS364" s="39" t="s">
        <v>553</v>
      </c>
      <c r="AT364" s="39" t="s">
        <v>553</v>
      </c>
      <c r="AU364" s="39" t="s">
        <v>553</v>
      </c>
      <c r="AV364" s="39" t="s">
        <v>553</v>
      </c>
      <c r="AW364" s="39" t="s">
        <v>553</v>
      </c>
      <c r="AX364" s="39" t="s">
        <v>553</v>
      </c>
      <c r="AY364" s="39" t="s">
        <v>1556</v>
      </c>
      <c r="AZ364" s="39" t="s">
        <v>553</v>
      </c>
      <c r="BA364" s="39" t="s">
        <v>553</v>
      </c>
      <c r="BB364" s="39" t="s">
        <v>1553</v>
      </c>
      <c r="BC364" s="39" t="s">
        <v>553</v>
      </c>
      <c r="BD364" s="39" t="s">
        <v>553</v>
      </c>
      <c r="BE364" s="39" t="s">
        <v>1538</v>
      </c>
      <c r="BF364" s="39" t="s">
        <v>553</v>
      </c>
      <c r="BG364" s="39" t="s">
        <v>1535</v>
      </c>
      <c r="BH364" s="39" t="s">
        <v>1551</v>
      </c>
      <c r="BI364" s="8"/>
      <c r="BJ364" s="8"/>
      <c r="BK364" s="8"/>
      <c r="BL364" s="8"/>
      <c r="BM364" s="44"/>
    </row>
    <row r="365" spans="1:65" ht="20.399999999999999" thickBot="1" x14ac:dyDescent="0.35">
      <c r="A365" s="38" t="s">
        <v>234</v>
      </c>
      <c r="B365" s="39" t="s">
        <v>553</v>
      </c>
      <c r="C365" s="39" t="s">
        <v>1516</v>
      </c>
      <c r="D365" s="39" t="s">
        <v>553</v>
      </c>
      <c r="E365" s="39" t="s">
        <v>553</v>
      </c>
      <c r="F365" s="39" t="s">
        <v>553</v>
      </c>
      <c r="G365" s="39" t="s">
        <v>553</v>
      </c>
      <c r="H365" s="39" t="s">
        <v>1515</v>
      </c>
      <c r="I365" s="39" t="s">
        <v>1519</v>
      </c>
      <c r="J365" s="39" t="s">
        <v>553</v>
      </c>
      <c r="K365" s="39" t="s">
        <v>553</v>
      </c>
      <c r="L365" s="39" t="s">
        <v>553</v>
      </c>
      <c r="M365" s="39" t="s">
        <v>553</v>
      </c>
      <c r="N365" s="39" t="s">
        <v>553</v>
      </c>
      <c r="O365" s="39" t="s">
        <v>1520</v>
      </c>
      <c r="P365" s="39" t="s">
        <v>553</v>
      </c>
      <c r="Q365" s="39" t="s">
        <v>553</v>
      </c>
      <c r="R365" s="39" t="s">
        <v>553</v>
      </c>
      <c r="S365" s="39" t="s">
        <v>553</v>
      </c>
      <c r="T365" s="39" t="s">
        <v>553</v>
      </c>
      <c r="U365" s="39" t="s">
        <v>1518</v>
      </c>
      <c r="V365" s="39" t="s">
        <v>1492</v>
      </c>
      <c r="W365" s="39" t="s">
        <v>553</v>
      </c>
      <c r="X365" s="39" t="s">
        <v>553</v>
      </c>
      <c r="Y365" s="39" t="s">
        <v>553</v>
      </c>
      <c r="Z365" s="39" t="s">
        <v>1497</v>
      </c>
      <c r="AA365" s="39" t="s">
        <v>1499</v>
      </c>
      <c r="AB365" s="8"/>
      <c r="AC365" s="8"/>
      <c r="AD365" s="8"/>
      <c r="AE365" s="8"/>
      <c r="AF365" s="20"/>
      <c r="AH365" s="38" t="s">
        <v>234</v>
      </c>
      <c r="AI365" s="39" t="s">
        <v>553</v>
      </c>
      <c r="AJ365" s="39" t="s">
        <v>553</v>
      </c>
      <c r="AK365" s="39" t="s">
        <v>553</v>
      </c>
      <c r="AL365" s="39" t="s">
        <v>553</v>
      </c>
      <c r="AM365" s="39" t="s">
        <v>553</v>
      </c>
      <c r="AN365" s="39" t="s">
        <v>553</v>
      </c>
      <c r="AO365" s="39" t="s">
        <v>553</v>
      </c>
      <c r="AP365" s="39" t="s">
        <v>553</v>
      </c>
      <c r="AQ365" s="39" t="s">
        <v>553</v>
      </c>
      <c r="AR365" s="39" t="s">
        <v>1537</v>
      </c>
      <c r="AS365" s="39" t="s">
        <v>553</v>
      </c>
      <c r="AT365" s="39" t="s">
        <v>553</v>
      </c>
      <c r="AU365" s="39" t="s">
        <v>553</v>
      </c>
      <c r="AV365" s="39" t="s">
        <v>553</v>
      </c>
      <c r="AW365" s="39" t="s">
        <v>553</v>
      </c>
      <c r="AX365" s="39" t="s">
        <v>553</v>
      </c>
      <c r="AY365" s="39" t="s">
        <v>553</v>
      </c>
      <c r="AZ365" s="39" t="s">
        <v>553</v>
      </c>
      <c r="BA365" s="39" t="s">
        <v>553</v>
      </c>
      <c r="BB365" s="39" t="s">
        <v>1553</v>
      </c>
      <c r="BC365" s="39" t="s">
        <v>553</v>
      </c>
      <c r="BD365" s="39" t="s">
        <v>553</v>
      </c>
      <c r="BE365" s="39" t="s">
        <v>1538</v>
      </c>
      <c r="BF365" s="39" t="s">
        <v>553</v>
      </c>
      <c r="BG365" s="39" t="s">
        <v>1535</v>
      </c>
      <c r="BH365" s="39" t="s">
        <v>553</v>
      </c>
      <c r="BI365" s="8"/>
      <c r="BJ365" s="8"/>
      <c r="BK365" s="8"/>
      <c r="BL365" s="8"/>
      <c r="BM365" s="44"/>
    </row>
    <row r="366" spans="1:65" ht="20.399999999999999" thickBot="1" x14ac:dyDescent="0.35">
      <c r="A366" s="38" t="s">
        <v>236</v>
      </c>
      <c r="B366" s="39" t="s">
        <v>553</v>
      </c>
      <c r="C366" s="39" t="s">
        <v>553</v>
      </c>
      <c r="D366" s="39" t="s">
        <v>553</v>
      </c>
      <c r="E366" s="39" t="s">
        <v>553</v>
      </c>
      <c r="F366" s="39" t="s">
        <v>553</v>
      </c>
      <c r="G366" s="39" t="s">
        <v>553</v>
      </c>
      <c r="H366" s="39" t="s">
        <v>1515</v>
      </c>
      <c r="I366" s="39" t="s">
        <v>553</v>
      </c>
      <c r="J366" s="39" t="s">
        <v>553</v>
      </c>
      <c r="K366" s="39" t="s">
        <v>553</v>
      </c>
      <c r="L366" s="39" t="s">
        <v>553</v>
      </c>
      <c r="M366" s="39" t="s">
        <v>553</v>
      </c>
      <c r="N366" s="39" t="s">
        <v>553</v>
      </c>
      <c r="O366" s="39" t="s">
        <v>553</v>
      </c>
      <c r="P366" s="39" t="s">
        <v>553</v>
      </c>
      <c r="Q366" s="39" t="s">
        <v>553</v>
      </c>
      <c r="R366" s="39" t="s">
        <v>553</v>
      </c>
      <c r="S366" s="39" t="s">
        <v>553</v>
      </c>
      <c r="T366" s="39" t="s">
        <v>553</v>
      </c>
      <c r="U366" s="39" t="s">
        <v>1518</v>
      </c>
      <c r="V366" s="39" t="s">
        <v>1492</v>
      </c>
      <c r="W366" s="39" t="s">
        <v>553</v>
      </c>
      <c r="X366" s="39" t="s">
        <v>553</v>
      </c>
      <c r="Y366" s="39" t="s">
        <v>553</v>
      </c>
      <c r="Z366" s="39" t="s">
        <v>1497</v>
      </c>
      <c r="AA366" s="39" t="s">
        <v>1499</v>
      </c>
      <c r="AB366" s="8"/>
      <c r="AC366" s="8"/>
      <c r="AD366" s="8"/>
      <c r="AE366" s="8"/>
      <c r="AF366" s="20"/>
      <c r="AH366" s="38" t="s">
        <v>236</v>
      </c>
      <c r="AI366" s="39" t="s">
        <v>553</v>
      </c>
      <c r="AJ366" s="39" t="s">
        <v>553</v>
      </c>
      <c r="AK366" s="39" t="s">
        <v>553</v>
      </c>
      <c r="AL366" s="39" t="s">
        <v>553</v>
      </c>
      <c r="AM366" s="39" t="s">
        <v>553</v>
      </c>
      <c r="AN366" s="39" t="s">
        <v>553</v>
      </c>
      <c r="AO366" s="39" t="s">
        <v>553</v>
      </c>
      <c r="AP366" s="39" t="s">
        <v>553</v>
      </c>
      <c r="AQ366" s="39" t="s">
        <v>553</v>
      </c>
      <c r="AR366" s="39" t="s">
        <v>553</v>
      </c>
      <c r="AS366" s="39" t="s">
        <v>553</v>
      </c>
      <c r="AT366" s="39" t="s">
        <v>553</v>
      </c>
      <c r="AU366" s="39" t="s">
        <v>553</v>
      </c>
      <c r="AV366" s="39" t="s">
        <v>553</v>
      </c>
      <c r="AW366" s="39" t="s">
        <v>553</v>
      </c>
      <c r="AX366" s="39" t="s">
        <v>553</v>
      </c>
      <c r="AY366" s="39" t="s">
        <v>553</v>
      </c>
      <c r="AZ366" s="39" t="s">
        <v>553</v>
      </c>
      <c r="BA366" s="39" t="s">
        <v>553</v>
      </c>
      <c r="BB366" s="39" t="s">
        <v>1553</v>
      </c>
      <c r="BC366" s="39" t="s">
        <v>553</v>
      </c>
      <c r="BD366" s="39" t="s">
        <v>553</v>
      </c>
      <c r="BE366" s="39" t="s">
        <v>1538</v>
      </c>
      <c r="BF366" s="39" t="s">
        <v>553</v>
      </c>
      <c r="BG366" s="39" t="s">
        <v>1535</v>
      </c>
      <c r="BH366" s="39" t="s">
        <v>553</v>
      </c>
      <c r="BI366" s="8"/>
      <c r="BJ366" s="8"/>
      <c r="BK366" s="8"/>
      <c r="BL366" s="8"/>
      <c r="BM366" s="44"/>
    </row>
    <row r="367" spans="1:65" ht="15" thickBot="1" x14ac:dyDescent="0.35">
      <c r="A367" s="38" t="s">
        <v>238</v>
      </c>
      <c r="B367" s="39" t="s">
        <v>553</v>
      </c>
      <c r="C367" s="39" t="s">
        <v>553</v>
      </c>
      <c r="D367" s="39" t="s">
        <v>553</v>
      </c>
      <c r="E367" s="39" t="s">
        <v>553</v>
      </c>
      <c r="F367" s="39" t="s">
        <v>553</v>
      </c>
      <c r="G367" s="39" t="s">
        <v>553</v>
      </c>
      <c r="H367" s="39" t="s">
        <v>553</v>
      </c>
      <c r="I367" s="39" t="s">
        <v>553</v>
      </c>
      <c r="J367" s="39" t="s">
        <v>553</v>
      </c>
      <c r="K367" s="39" t="s">
        <v>553</v>
      </c>
      <c r="L367" s="39" t="s">
        <v>553</v>
      </c>
      <c r="M367" s="39" t="s">
        <v>553</v>
      </c>
      <c r="N367" s="39" t="s">
        <v>553</v>
      </c>
      <c r="O367" s="39" t="s">
        <v>553</v>
      </c>
      <c r="P367" s="39" t="s">
        <v>553</v>
      </c>
      <c r="Q367" s="39" t="s">
        <v>553</v>
      </c>
      <c r="R367" s="39" t="s">
        <v>553</v>
      </c>
      <c r="S367" s="39" t="s">
        <v>553</v>
      </c>
      <c r="T367" s="39" t="s">
        <v>553</v>
      </c>
      <c r="U367" s="39" t="s">
        <v>553</v>
      </c>
      <c r="V367" s="39" t="s">
        <v>553</v>
      </c>
      <c r="W367" s="39" t="s">
        <v>553</v>
      </c>
      <c r="X367" s="39" t="s">
        <v>553</v>
      </c>
      <c r="Y367" s="39" t="s">
        <v>553</v>
      </c>
      <c r="Z367" s="39" t="s">
        <v>553</v>
      </c>
      <c r="AA367" s="39" t="s">
        <v>553</v>
      </c>
      <c r="AB367" s="8"/>
      <c r="AC367" s="8"/>
      <c r="AD367" s="8"/>
      <c r="AE367" s="8"/>
      <c r="AF367" s="20"/>
      <c r="AH367" s="38" t="s">
        <v>238</v>
      </c>
      <c r="AI367" s="39" t="s">
        <v>553</v>
      </c>
      <c r="AJ367" s="39" t="s">
        <v>553</v>
      </c>
      <c r="AK367" s="39" t="s">
        <v>553</v>
      </c>
      <c r="AL367" s="39" t="s">
        <v>553</v>
      </c>
      <c r="AM367" s="39" t="s">
        <v>553</v>
      </c>
      <c r="AN367" s="39" t="s">
        <v>553</v>
      </c>
      <c r="AO367" s="39" t="s">
        <v>553</v>
      </c>
      <c r="AP367" s="39" t="s">
        <v>553</v>
      </c>
      <c r="AQ367" s="39" t="s">
        <v>553</v>
      </c>
      <c r="AR367" s="39" t="s">
        <v>553</v>
      </c>
      <c r="AS367" s="39" t="s">
        <v>553</v>
      </c>
      <c r="AT367" s="39" t="s">
        <v>553</v>
      </c>
      <c r="AU367" s="39" t="s">
        <v>553</v>
      </c>
      <c r="AV367" s="39" t="s">
        <v>553</v>
      </c>
      <c r="AW367" s="39" t="s">
        <v>553</v>
      </c>
      <c r="AX367" s="39" t="s">
        <v>553</v>
      </c>
      <c r="AY367" s="39" t="s">
        <v>553</v>
      </c>
      <c r="AZ367" s="39" t="s">
        <v>553</v>
      </c>
      <c r="BA367" s="39" t="s">
        <v>553</v>
      </c>
      <c r="BB367" s="39" t="s">
        <v>553</v>
      </c>
      <c r="BC367" s="39" t="s">
        <v>553</v>
      </c>
      <c r="BD367" s="39" t="s">
        <v>553</v>
      </c>
      <c r="BE367" s="39" t="s">
        <v>1557</v>
      </c>
      <c r="BF367" s="39" t="s">
        <v>553</v>
      </c>
      <c r="BG367" s="39" t="s">
        <v>553</v>
      </c>
      <c r="BH367" s="39" t="s">
        <v>553</v>
      </c>
      <c r="BI367" s="8"/>
      <c r="BJ367" s="8"/>
      <c r="BK367" s="8"/>
      <c r="BL367" s="8"/>
      <c r="BM367" s="44"/>
    </row>
    <row r="368" spans="1:65" ht="18.600000000000001" thickBot="1" x14ac:dyDescent="0.35">
      <c r="A368" s="34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20"/>
      <c r="AH368" s="34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44"/>
    </row>
    <row r="369" spans="1:65" ht="15" thickBot="1" x14ac:dyDescent="0.35">
      <c r="A369" s="38" t="s">
        <v>240</v>
      </c>
      <c r="B369" s="38" t="s">
        <v>1</v>
      </c>
      <c r="C369" s="38" t="s">
        <v>2</v>
      </c>
      <c r="D369" s="38" t="s">
        <v>3</v>
      </c>
      <c r="E369" s="38" t="s">
        <v>4</v>
      </c>
      <c r="F369" s="38" t="s">
        <v>5</v>
      </c>
      <c r="G369" s="38" t="s">
        <v>6</v>
      </c>
      <c r="H369" s="38" t="s">
        <v>7</v>
      </c>
      <c r="I369" s="38" t="s">
        <v>8</v>
      </c>
      <c r="J369" s="38" t="s">
        <v>9</v>
      </c>
      <c r="K369" s="38" t="s">
        <v>10</v>
      </c>
      <c r="L369" s="38" t="s">
        <v>11</v>
      </c>
      <c r="M369" s="38" t="s">
        <v>12</v>
      </c>
      <c r="N369" s="38" t="s">
        <v>13</v>
      </c>
      <c r="O369" s="38" t="s">
        <v>14</v>
      </c>
      <c r="P369" s="38" t="s">
        <v>15</v>
      </c>
      <c r="Q369" s="38" t="s">
        <v>16</v>
      </c>
      <c r="R369" s="38" t="s">
        <v>17</v>
      </c>
      <c r="S369" s="38" t="s">
        <v>18</v>
      </c>
      <c r="T369" s="38" t="s">
        <v>19</v>
      </c>
      <c r="U369" s="38" t="s">
        <v>20</v>
      </c>
      <c r="V369" s="38" t="s">
        <v>21</v>
      </c>
      <c r="W369" s="38" t="s">
        <v>22</v>
      </c>
      <c r="X369" s="38" t="s">
        <v>23</v>
      </c>
      <c r="Y369" s="38" t="s">
        <v>24</v>
      </c>
      <c r="Z369" s="38" t="s">
        <v>25</v>
      </c>
      <c r="AA369" s="38" t="s">
        <v>26</v>
      </c>
      <c r="AB369" s="8"/>
      <c r="AC369" s="8"/>
      <c r="AD369" s="8"/>
      <c r="AE369" s="8"/>
      <c r="AF369" s="20"/>
      <c r="AH369" s="38" t="s">
        <v>240</v>
      </c>
      <c r="AI369" s="38" t="s">
        <v>1</v>
      </c>
      <c r="AJ369" s="38" t="s">
        <v>2</v>
      </c>
      <c r="AK369" s="38" t="s">
        <v>3</v>
      </c>
      <c r="AL369" s="38" t="s">
        <v>4</v>
      </c>
      <c r="AM369" s="38" t="s">
        <v>5</v>
      </c>
      <c r="AN369" s="38" t="s">
        <v>6</v>
      </c>
      <c r="AO369" s="38" t="s">
        <v>7</v>
      </c>
      <c r="AP369" s="38" t="s">
        <v>8</v>
      </c>
      <c r="AQ369" s="38" t="s">
        <v>9</v>
      </c>
      <c r="AR369" s="38" t="s">
        <v>10</v>
      </c>
      <c r="AS369" s="38" t="s">
        <v>11</v>
      </c>
      <c r="AT369" s="38" t="s">
        <v>12</v>
      </c>
      <c r="AU369" s="38" t="s">
        <v>13</v>
      </c>
      <c r="AV369" s="38" t="s">
        <v>14</v>
      </c>
      <c r="AW369" s="38" t="s">
        <v>15</v>
      </c>
      <c r="AX369" s="38" t="s">
        <v>16</v>
      </c>
      <c r="AY369" s="38" t="s">
        <v>17</v>
      </c>
      <c r="AZ369" s="38" t="s">
        <v>18</v>
      </c>
      <c r="BA369" s="38" t="s">
        <v>19</v>
      </c>
      <c r="BB369" s="38" t="s">
        <v>20</v>
      </c>
      <c r="BC369" s="38" t="s">
        <v>21</v>
      </c>
      <c r="BD369" s="38" t="s">
        <v>22</v>
      </c>
      <c r="BE369" s="38" t="s">
        <v>23</v>
      </c>
      <c r="BF369" s="38" t="s">
        <v>24</v>
      </c>
      <c r="BG369" s="38" t="s">
        <v>25</v>
      </c>
      <c r="BH369" s="38" t="s">
        <v>26</v>
      </c>
      <c r="BI369" s="8"/>
      <c r="BJ369" s="8"/>
      <c r="BK369" s="8"/>
      <c r="BL369" s="8"/>
      <c r="BM369" s="44"/>
    </row>
    <row r="370" spans="1:65" ht="15" thickBot="1" x14ac:dyDescent="0.35">
      <c r="A370" s="38" t="s">
        <v>67</v>
      </c>
      <c r="B370" s="39">
        <v>0</v>
      </c>
      <c r="C370" s="39">
        <v>150445</v>
      </c>
      <c r="D370" s="39">
        <v>76000</v>
      </c>
      <c r="E370" s="39">
        <v>0</v>
      </c>
      <c r="F370" s="39">
        <v>0</v>
      </c>
      <c r="G370" s="39">
        <v>0</v>
      </c>
      <c r="H370" s="39">
        <v>477809.5</v>
      </c>
      <c r="I370" s="39">
        <v>2901.5</v>
      </c>
      <c r="J370" s="39">
        <v>519</v>
      </c>
      <c r="K370" s="39">
        <v>0</v>
      </c>
      <c r="L370" s="39">
        <v>0</v>
      </c>
      <c r="M370" s="39">
        <v>0</v>
      </c>
      <c r="N370" s="39">
        <v>0</v>
      </c>
      <c r="O370" s="39">
        <v>136748.5</v>
      </c>
      <c r="P370" s="39">
        <v>352</v>
      </c>
      <c r="Q370" s="39">
        <v>0</v>
      </c>
      <c r="R370" s="39">
        <v>618184</v>
      </c>
      <c r="S370" s="39">
        <v>2341.5</v>
      </c>
      <c r="T370" s="39">
        <v>0</v>
      </c>
      <c r="U370" s="39">
        <v>90892</v>
      </c>
      <c r="V370" s="39">
        <v>75</v>
      </c>
      <c r="W370" s="39">
        <v>0</v>
      </c>
      <c r="X370" s="39">
        <v>64005.5</v>
      </c>
      <c r="Y370" s="39">
        <v>0</v>
      </c>
      <c r="Z370" s="39">
        <v>278004.5</v>
      </c>
      <c r="AA370" s="39">
        <v>75561</v>
      </c>
      <c r="AB370" s="8"/>
      <c r="AC370" s="8"/>
      <c r="AD370" s="8"/>
      <c r="AE370" s="8"/>
      <c r="AF370" s="20"/>
      <c r="AH370" s="38" t="s">
        <v>67</v>
      </c>
      <c r="AI370" s="39">
        <v>136.5</v>
      </c>
      <c r="AJ370" s="39">
        <v>128865.9</v>
      </c>
      <c r="AK370" s="39">
        <v>122769.9</v>
      </c>
      <c r="AL370" s="39">
        <v>0</v>
      </c>
      <c r="AM370" s="39">
        <v>1037</v>
      </c>
      <c r="AN370" s="39">
        <v>0</v>
      </c>
      <c r="AO370" s="39">
        <v>2808.5</v>
      </c>
      <c r="AP370" s="39">
        <v>0</v>
      </c>
      <c r="AQ370" s="39">
        <v>0</v>
      </c>
      <c r="AR370" s="39">
        <v>120929.4</v>
      </c>
      <c r="AS370" s="39">
        <v>0</v>
      </c>
      <c r="AT370" s="39">
        <v>137</v>
      </c>
      <c r="AU370" s="39">
        <v>0</v>
      </c>
      <c r="AV370" s="39">
        <v>128516.9</v>
      </c>
      <c r="AW370" s="39">
        <v>123710.9</v>
      </c>
      <c r="AX370" s="39">
        <v>0</v>
      </c>
      <c r="AY370" s="39">
        <v>127232.9</v>
      </c>
      <c r="AZ370" s="39">
        <v>0</v>
      </c>
      <c r="BA370" s="39">
        <v>0</v>
      </c>
      <c r="BB370" s="39">
        <v>5922</v>
      </c>
      <c r="BC370" s="39">
        <v>0</v>
      </c>
      <c r="BD370" s="39">
        <v>0</v>
      </c>
      <c r="BE370" s="39">
        <v>617663.5</v>
      </c>
      <c r="BF370" s="39">
        <v>0</v>
      </c>
      <c r="BG370" s="39">
        <v>125924.9</v>
      </c>
      <c r="BH370" s="39">
        <v>6996</v>
      </c>
      <c r="BI370" s="8"/>
      <c r="BJ370" s="8"/>
      <c r="BK370" s="8"/>
      <c r="BL370" s="8"/>
      <c r="BM370" s="44"/>
    </row>
    <row r="371" spans="1:65" ht="15" thickBot="1" x14ac:dyDescent="0.35">
      <c r="A371" s="38" t="s">
        <v>77</v>
      </c>
      <c r="B371" s="39">
        <v>0</v>
      </c>
      <c r="C371" s="39">
        <v>150445</v>
      </c>
      <c r="D371" s="39">
        <v>76000</v>
      </c>
      <c r="E371" s="39">
        <v>0</v>
      </c>
      <c r="F371" s="39">
        <v>0</v>
      </c>
      <c r="G371" s="39">
        <v>0</v>
      </c>
      <c r="H371" s="39">
        <v>477809.5</v>
      </c>
      <c r="I371" s="39">
        <v>2901.5</v>
      </c>
      <c r="J371" s="39">
        <v>519</v>
      </c>
      <c r="K371" s="39">
        <v>0</v>
      </c>
      <c r="L371" s="39">
        <v>0</v>
      </c>
      <c r="M371" s="39">
        <v>0</v>
      </c>
      <c r="N371" s="39">
        <v>0</v>
      </c>
      <c r="O371" s="39">
        <v>136748.5</v>
      </c>
      <c r="P371" s="39">
        <v>352</v>
      </c>
      <c r="Q371" s="39">
        <v>0</v>
      </c>
      <c r="R371" s="39">
        <v>150960.5</v>
      </c>
      <c r="S371" s="39">
        <v>2341.5</v>
      </c>
      <c r="T371" s="39">
        <v>0</v>
      </c>
      <c r="U371" s="39">
        <v>90892</v>
      </c>
      <c r="V371" s="39">
        <v>75</v>
      </c>
      <c r="W371" s="39">
        <v>0</v>
      </c>
      <c r="X371" s="39">
        <v>0</v>
      </c>
      <c r="Y371" s="39">
        <v>0</v>
      </c>
      <c r="Z371" s="39">
        <v>213233</v>
      </c>
      <c r="AA371" s="39">
        <v>75561</v>
      </c>
      <c r="AB371" s="8"/>
      <c r="AC371" s="8"/>
      <c r="AD371" s="8"/>
      <c r="AE371" s="8"/>
      <c r="AF371" s="20"/>
      <c r="AH371" s="38" t="s">
        <v>77</v>
      </c>
      <c r="AI371" s="39">
        <v>136.5</v>
      </c>
      <c r="AJ371" s="39">
        <v>128865.9</v>
      </c>
      <c r="AK371" s="39">
        <v>122769.9</v>
      </c>
      <c r="AL371" s="39">
        <v>0</v>
      </c>
      <c r="AM371" s="39">
        <v>1037</v>
      </c>
      <c r="AN371" s="39">
        <v>0</v>
      </c>
      <c r="AO371" s="39">
        <v>0</v>
      </c>
      <c r="AP371" s="39">
        <v>0</v>
      </c>
      <c r="AQ371" s="39">
        <v>0</v>
      </c>
      <c r="AR371" s="39">
        <v>1027</v>
      </c>
      <c r="AS371" s="39">
        <v>0</v>
      </c>
      <c r="AT371" s="39">
        <v>137</v>
      </c>
      <c r="AU371" s="39">
        <v>0</v>
      </c>
      <c r="AV371" s="39">
        <v>128516.9</v>
      </c>
      <c r="AW371" s="39">
        <v>0</v>
      </c>
      <c r="AX371" s="39">
        <v>0</v>
      </c>
      <c r="AY371" s="39">
        <v>127232.9</v>
      </c>
      <c r="AZ371" s="39">
        <v>0</v>
      </c>
      <c r="BA371" s="39">
        <v>0</v>
      </c>
      <c r="BB371" s="39">
        <v>5922</v>
      </c>
      <c r="BC371" s="39">
        <v>0</v>
      </c>
      <c r="BD371" s="39">
        <v>0</v>
      </c>
      <c r="BE371" s="39">
        <v>615304.5</v>
      </c>
      <c r="BF371" s="39">
        <v>0</v>
      </c>
      <c r="BG371" s="39">
        <v>125924.9</v>
      </c>
      <c r="BH371" s="39">
        <v>6925</v>
      </c>
      <c r="BI371" s="8"/>
      <c r="BJ371" s="8"/>
      <c r="BK371" s="8"/>
      <c r="BL371" s="8"/>
      <c r="BM371" s="44"/>
    </row>
    <row r="372" spans="1:65" ht="15" thickBot="1" x14ac:dyDescent="0.35">
      <c r="A372" s="38" t="s">
        <v>86</v>
      </c>
      <c r="B372" s="39">
        <v>0</v>
      </c>
      <c r="C372" s="39">
        <v>150445</v>
      </c>
      <c r="D372" s="39">
        <v>70340</v>
      </c>
      <c r="E372" s="39">
        <v>0</v>
      </c>
      <c r="F372" s="39">
        <v>0</v>
      </c>
      <c r="G372" s="39">
        <v>0</v>
      </c>
      <c r="H372" s="39">
        <v>477809.5</v>
      </c>
      <c r="I372" s="39">
        <v>2901.5</v>
      </c>
      <c r="J372" s="39">
        <v>519</v>
      </c>
      <c r="K372" s="39">
        <v>0</v>
      </c>
      <c r="L372" s="39">
        <v>0</v>
      </c>
      <c r="M372" s="39">
        <v>0</v>
      </c>
      <c r="N372" s="39">
        <v>0</v>
      </c>
      <c r="O372" s="39">
        <v>136748.5</v>
      </c>
      <c r="P372" s="39">
        <v>352</v>
      </c>
      <c r="Q372" s="39">
        <v>0</v>
      </c>
      <c r="R372" s="39">
        <v>150960.5</v>
      </c>
      <c r="S372" s="39">
        <v>2341.5</v>
      </c>
      <c r="T372" s="39">
        <v>0</v>
      </c>
      <c r="U372" s="39">
        <v>90892</v>
      </c>
      <c r="V372" s="39">
        <v>75</v>
      </c>
      <c r="W372" s="39">
        <v>0</v>
      </c>
      <c r="X372" s="39">
        <v>0</v>
      </c>
      <c r="Y372" s="39">
        <v>0</v>
      </c>
      <c r="Z372" s="39">
        <v>213233</v>
      </c>
      <c r="AA372" s="39">
        <v>1474.5</v>
      </c>
      <c r="AB372" s="8"/>
      <c r="AC372" s="8"/>
      <c r="AD372" s="8"/>
      <c r="AE372" s="8"/>
      <c r="AF372" s="20"/>
      <c r="AH372" s="38" t="s">
        <v>86</v>
      </c>
      <c r="AI372" s="39">
        <v>136.5</v>
      </c>
      <c r="AJ372" s="39">
        <v>4649</v>
      </c>
      <c r="AK372" s="39">
        <v>122769.9</v>
      </c>
      <c r="AL372" s="39">
        <v>0</v>
      </c>
      <c r="AM372" s="39">
        <v>1037</v>
      </c>
      <c r="AN372" s="39">
        <v>0</v>
      </c>
      <c r="AO372" s="39">
        <v>0</v>
      </c>
      <c r="AP372" s="39">
        <v>0</v>
      </c>
      <c r="AQ372" s="39">
        <v>0</v>
      </c>
      <c r="AR372" s="39">
        <v>1027</v>
      </c>
      <c r="AS372" s="39">
        <v>0</v>
      </c>
      <c r="AT372" s="39">
        <v>137</v>
      </c>
      <c r="AU372" s="39">
        <v>0</v>
      </c>
      <c r="AV372" s="39">
        <v>128516.9</v>
      </c>
      <c r="AW372" s="39">
        <v>0</v>
      </c>
      <c r="AX372" s="39">
        <v>0</v>
      </c>
      <c r="AY372" s="39">
        <v>127232.9</v>
      </c>
      <c r="AZ372" s="39">
        <v>0</v>
      </c>
      <c r="BA372" s="39">
        <v>0</v>
      </c>
      <c r="BB372" s="39">
        <v>5922</v>
      </c>
      <c r="BC372" s="39">
        <v>0</v>
      </c>
      <c r="BD372" s="39">
        <v>0</v>
      </c>
      <c r="BE372" s="39">
        <v>615304.5</v>
      </c>
      <c r="BF372" s="39">
        <v>0</v>
      </c>
      <c r="BG372" s="39">
        <v>125924.9</v>
      </c>
      <c r="BH372" s="39">
        <v>6919</v>
      </c>
      <c r="BI372" s="8"/>
      <c r="BJ372" s="8"/>
      <c r="BK372" s="8"/>
      <c r="BL372" s="8"/>
      <c r="BM372" s="44"/>
    </row>
    <row r="373" spans="1:65" ht="15" thickBot="1" x14ac:dyDescent="0.35">
      <c r="A373" s="38" t="s">
        <v>95</v>
      </c>
      <c r="B373" s="39">
        <v>0</v>
      </c>
      <c r="C373" s="39">
        <v>150251</v>
      </c>
      <c r="D373" s="39">
        <v>514</v>
      </c>
      <c r="E373" s="39">
        <v>0</v>
      </c>
      <c r="F373" s="39">
        <v>0</v>
      </c>
      <c r="G373" s="39">
        <v>0</v>
      </c>
      <c r="H373" s="39">
        <v>477809.5</v>
      </c>
      <c r="I373" s="39">
        <v>2901.5</v>
      </c>
      <c r="J373" s="39">
        <v>519</v>
      </c>
      <c r="K373" s="39">
        <v>0</v>
      </c>
      <c r="L373" s="39">
        <v>0</v>
      </c>
      <c r="M373" s="39">
        <v>0</v>
      </c>
      <c r="N373" s="39">
        <v>0</v>
      </c>
      <c r="O373" s="39">
        <v>66659.5</v>
      </c>
      <c r="P373" s="39">
        <v>352</v>
      </c>
      <c r="Q373" s="39">
        <v>0</v>
      </c>
      <c r="R373" s="39">
        <v>0</v>
      </c>
      <c r="S373" s="39">
        <v>2341.5</v>
      </c>
      <c r="T373" s="39">
        <v>0</v>
      </c>
      <c r="U373" s="39">
        <v>90892</v>
      </c>
      <c r="V373" s="39">
        <v>75</v>
      </c>
      <c r="W373" s="39">
        <v>0</v>
      </c>
      <c r="X373" s="39">
        <v>0</v>
      </c>
      <c r="Y373" s="39">
        <v>0</v>
      </c>
      <c r="Z373" s="39">
        <v>213233</v>
      </c>
      <c r="AA373" s="39">
        <v>1474.5</v>
      </c>
      <c r="AB373" s="8"/>
      <c r="AC373" s="8"/>
      <c r="AD373" s="8"/>
      <c r="AE373" s="8"/>
      <c r="AF373" s="20"/>
      <c r="AH373" s="38" t="s">
        <v>95</v>
      </c>
      <c r="AI373" s="39">
        <v>0</v>
      </c>
      <c r="AJ373" s="39">
        <v>0</v>
      </c>
      <c r="AK373" s="39">
        <v>122769.9</v>
      </c>
      <c r="AL373" s="39">
        <v>0</v>
      </c>
      <c r="AM373" s="39">
        <v>1037</v>
      </c>
      <c r="AN373" s="39">
        <v>0</v>
      </c>
      <c r="AO373" s="39">
        <v>0</v>
      </c>
      <c r="AP373" s="39">
        <v>0</v>
      </c>
      <c r="AQ373" s="39">
        <v>0</v>
      </c>
      <c r="AR373" s="39">
        <v>1027</v>
      </c>
      <c r="AS373" s="39">
        <v>0</v>
      </c>
      <c r="AT373" s="39">
        <v>137</v>
      </c>
      <c r="AU373" s="39">
        <v>0</v>
      </c>
      <c r="AV373" s="39">
        <v>128516.9</v>
      </c>
      <c r="AW373" s="39">
        <v>0</v>
      </c>
      <c r="AX373" s="39">
        <v>0</v>
      </c>
      <c r="AY373" s="39">
        <v>127232.9</v>
      </c>
      <c r="AZ373" s="39">
        <v>0</v>
      </c>
      <c r="BA373" s="39">
        <v>0</v>
      </c>
      <c r="BB373" s="39">
        <v>5922</v>
      </c>
      <c r="BC373" s="39">
        <v>0</v>
      </c>
      <c r="BD373" s="39">
        <v>0</v>
      </c>
      <c r="BE373" s="39">
        <v>615304.5</v>
      </c>
      <c r="BF373" s="39">
        <v>0</v>
      </c>
      <c r="BG373" s="39">
        <v>125924.9</v>
      </c>
      <c r="BH373" s="39">
        <v>6919</v>
      </c>
      <c r="BI373" s="8"/>
      <c r="BJ373" s="8"/>
      <c r="BK373" s="8"/>
      <c r="BL373" s="8"/>
      <c r="BM373" s="44"/>
    </row>
    <row r="374" spans="1:65" ht="15" thickBot="1" x14ac:dyDescent="0.35">
      <c r="A374" s="38" t="s">
        <v>104</v>
      </c>
      <c r="B374" s="39">
        <v>0</v>
      </c>
      <c r="C374" s="39">
        <v>150251</v>
      </c>
      <c r="D374" s="39">
        <v>514</v>
      </c>
      <c r="E374" s="39">
        <v>0</v>
      </c>
      <c r="F374" s="39">
        <v>0</v>
      </c>
      <c r="G374" s="39">
        <v>0</v>
      </c>
      <c r="H374" s="39">
        <v>477809.5</v>
      </c>
      <c r="I374" s="39">
        <v>2901.5</v>
      </c>
      <c r="J374" s="39">
        <v>519</v>
      </c>
      <c r="K374" s="39">
        <v>0</v>
      </c>
      <c r="L374" s="39">
        <v>0</v>
      </c>
      <c r="M374" s="39">
        <v>0</v>
      </c>
      <c r="N374" s="39">
        <v>0</v>
      </c>
      <c r="O374" s="39">
        <v>66659.5</v>
      </c>
      <c r="P374" s="39">
        <v>352</v>
      </c>
      <c r="Q374" s="39">
        <v>0</v>
      </c>
      <c r="R374" s="39">
        <v>0</v>
      </c>
      <c r="S374" s="39">
        <v>2341.5</v>
      </c>
      <c r="T374" s="39">
        <v>0</v>
      </c>
      <c r="U374" s="39">
        <v>90892</v>
      </c>
      <c r="V374" s="39">
        <v>75</v>
      </c>
      <c r="W374" s="39">
        <v>0</v>
      </c>
      <c r="X374" s="39">
        <v>0</v>
      </c>
      <c r="Y374" s="39">
        <v>0</v>
      </c>
      <c r="Z374" s="39">
        <v>213233</v>
      </c>
      <c r="AA374" s="39">
        <v>1474.5</v>
      </c>
      <c r="AB374" s="8"/>
      <c r="AC374" s="8"/>
      <c r="AD374" s="8"/>
      <c r="AE374" s="8"/>
      <c r="AF374" s="20"/>
      <c r="AH374" s="38" t="s">
        <v>104</v>
      </c>
      <c r="AI374" s="39">
        <v>0</v>
      </c>
      <c r="AJ374" s="39">
        <v>0</v>
      </c>
      <c r="AK374" s="39">
        <v>122769.9</v>
      </c>
      <c r="AL374" s="39">
        <v>0</v>
      </c>
      <c r="AM374" s="39">
        <v>1037</v>
      </c>
      <c r="AN374" s="39">
        <v>0</v>
      </c>
      <c r="AO374" s="39">
        <v>0</v>
      </c>
      <c r="AP374" s="39">
        <v>0</v>
      </c>
      <c r="AQ374" s="39">
        <v>0</v>
      </c>
      <c r="AR374" s="39">
        <v>1027</v>
      </c>
      <c r="AS374" s="39">
        <v>0</v>
      </c>
      <c r="AT374" s="39">
        <v>137</v>
      </c>
      <c r="AU374" s="39">
        <v>0</v>
      </c>
      <c r="AV374" s="39">
        <v>6145.5</v>
      </c>
      <c r="AW374" s="39">
        <v>0</v>
      </c>
      <c r="AX374" s="39">
        <v>0</v>
      </c>
      <c r="AY374" s="39">
        <v>127232.9</v>
      </c>
      <c r="AZ374" s="39">
        <v>0</v>
      </c>
      <c r="BA374" s="39">
        <v>0</v>
      </c>
      <c r="BB374" s="39">
        <v>3931</v>
      </c>
      <c r="BC374" s="39">
        <v>0</v>
      </c>
      <c r="BD374" s="39">
        <v>0</v>
      </c>
      <c r="BE374" s="39">
        <v>615304.5</v>
      </c>
      <c r="BF374" s="39">
        <v>0</v>
      </c>
      <c r="BG374" s="39">
        <v>125924.9</v>
      </c>
      <c r="BH374" s="39">
        <v>6919</v>
      </c>
      <c r="BI374" s="8"/>
      <c r="BJ374" s="8"/>
      <c r="BK374" s="8"/>
      <c r="BL374" s="8"/>
      <c r="BM374" s="44"/>
    </row>
    <row r="375" spans="1:65" ht="15" thickBot="1" x14ac:dyDescent="0.35">
      <c r="A375" s="38" t="s">
        <v>113</v>
      </c>
      <c r="B375" s="39">
        <v>0</v>
      </c>
      <c r="C375" s="39">
        <v>150251</v>
      </c>
      <c r="D375" s="39">
        <v>514</v>
      </c>
      <c r="E375" s="39">
        <v>0</v>
      </c>
      <c r="F375" s="39">
        <v>0</v>
      </c>
      <c r="G375" s="39">
        <v>0</v>
      </c>
      <c r="H375" s="39">
        <v>477809.5</v>
      </c>
      <c r="I375" s="39">
        <v>2879.5</v>
      </c>
      <c r="J375" s="39">
        <v>519</v>
      </c>
      <c r="K375" s="39">
        <v>0</v>
      </c>
      <c r="L375" s="39">
        <v>0</v>
      </c>
      <c r="M375" s="39">
        <v>0</v>
      </c>
      <c r="N375" s="39">
        <v>0</v>
      </c>
      <c r="O375" s="39">
        <v>66659.5</v>
      </c>
      <c r="P375" s="39">
        <v>352</v>
      </c>
      <c r="Q375" s="39">
        <v>0</v>
      </c>
      <c r="R375" s="39">
        <v>0</v>
      </c>
      <c r="S375" s="39">
        <v>2341.5</v>
      </c>
      <c r="T375" s="39">
        <v>0</v>
      </c>
      <c r="U375" s="39">
        <v>90892</v>
      </c>
      <c r="V375" s="39">
        <v>75</v>
      </c>
      <c r="W375" s="39">
        <v>0</v>
      </c>
      <c r="X375" s="39">
        <v>0</v>
      </c>
      <c r="Y375" s="39">
        <v>0</v>
      </c>
      <c r="Z375" s="39">
        <v>213233</v>
      </c>
      <c r="AA375" s="39">
        <v>1474.5</v>
      </c>
      <c r="AB375" s="8"/>
      <c r="AC375" s="8"/>
      <c r="AD375" s="8"/>
      <c r="AE375" s="8"/>
      <c r="AF375" s="20"/>
      <c r="AH375" s="38" t="s">
        <v>113</v>
      </c>
      <c r="AI375" s="39">
        <v>0</v>
      </c>
      <c r="AJ375" s="39">
        <v>0</v>
      </c>
      <c r="AK375" s="39">
        <v>122769.9</v>
      </c>
      <c r="AL375" s="39">
        <v>0</v>
      </c>
      <c r="AM375" s="39">
        <v>1037</v>
      </c>
      <c r="AN375" s="39">
        <v>0</v>
      </c>
      <c r="AO375" s="39">
        <v>0</v>
      </c>
      <c r="AP375" s="39">
        <v>0</v>
      </c>
      <c r="AQ375" s="39">
        <v>0</v>
      </c>
      <c r="AR375" s="39">
        <v>1027</v>
      </c>
      <c r="AS375" s="39">
        <v>0</v>
      </c>
      <c r="AT375" s="39">
        <v>137</v>
      </c>
      <c r="AU375" s="39">
        <v>0</v>
      </c>
      <c r="AV375" s="39">
        <v>6145.5</v>
      </c>
      <c r="AW375" s="39">
        <v>0</v>
      </c>
      <c r="AX375" s="39">
        <v>0</v>
      </c>
      <c r="AY375" s="39">
        <v>127232.9</v>
      </c>
      <c r="AZ375" s="39">
        <v>0</v>
      </c>
      <c r="BA375" s="39">
        <v>0</v>
      </c>
      <c r="BB375" s="39">
        <v>1333.5</v>
      </c>
      <c r="BC375" s="39">
        <v>0</v>
      </c>
      <c r="BD375" s="39">
        <v>0</v>
      </c>
      <c r="BE375" s="39">
        <v>615304.5</v>
      </c>
      <c r="BF375" s="39">
        <v>0</v>
      </c>
      <c r="BG375" s="39">
        <v>125924.9</v>
      </c>
      <c r="BH375" s="39">
        <v>6919</v>
      </c>
      <c r="BI375" s="8"/>
      <c r="BJ375" s="8"/>
      <c r="BK375" s="8"/>
      <c r="BL375" s="8"/>
      <c r="BM375" s="44"/>
    </row>
    <row r="376" spans="1:65" ht="15" thickBot="1" x14ac:dyDescent="0.35">
      <c r="A376" s="38" t="s">
        <v>122</v>
      </c>
      <c r="B376" s="39">
        <v>0</v>
      </c>
      <c r="C376" s="39">
        <v>150251</v>
      </c>
      <c r="D376" s="39">
        <v>514</v>
      </c>
      <c r="E376" s="39">
        <v>0</v>
      </c>
      <c r="F376" s="39">
        <v>0</v>
      </c>
      <c r="G376" s="39">
        <v>0</v>
      </c>
      <c r="H376" s="39">
        <v>477809.5</v>
      </c>
      <c r="I376" s="39">
        <v>2879.5</v>
      </c>
      <c r="J376" s="39">
        <v>519</v>
      </c>
      <c r="K376" s="39">
        <v>0</v>
      </c>
      <c r="L376" s="39">
        <v>0</v>
      </c>
      <c r="M376" s="39">
        <v>0</v>
      </c>
      <c r="N376" s="39">
        <v>0</v>
      </c>
      <c r="O376" s="39">
        <v>66659.5</v>
      </c>
      <c r="P376" s="39">
        <v>352</v>
      </c>
      <c r="Q376" s="39">
        <v>0</v>
      </c>
      <c r="R376" s="39">
        <v>0</v>
      </c>
      <c r="S376" s="39">
        <v>2341.5</v>
      </c>
      <c r="T376" s="39">
        <v>0</v>
      </c>
      <c r="U376" s="39">
        <v>89669.5</v>
      </c>
      <c r="V376" s="39">
        <v>75</v>
      </c>
      <c r="W376" s="39">
        <v>0</v>
      </c>
      <c r="X376" s="39">
        <v>0</v>
      </c>
      <c r="Y376" s="39">
        <v>0</v>
      </c>
      <c r="Z376" s="39">
        <v>213233</v>
      </c>
      <c r="AA376" s="39">
        <v>1474.5</v>
      </c>
      <c r="AB376" s="8"/>
      <c r="AC376" s="8"/>
      <c r="AD376" s="8"/>
      <c r="AE376" s="8"/>
      <c r="AF376" s="20"/>
      <c r="AH376" s="38" t="s">
        <v>122</v>
      </c>
      <c r="AI376" s="39">
        <v>0</v>
      </c>
      <c r="AJ376" s="39">
        <v>0</v>
      </c>
      <c r="AK376" s="39">
        <v>122769.9</v>
      </c>
      <c r="AL376" s="39">
        <v>0</v>
      </c>
      <c r="AM376" s="39">
        <v>1037</v>
      </c>
      <c r="AN376" s="39">
        <v>0</v>
      </c>
      <c r="AO376" s="39">
        <v>0</v>
      </c>
      <c r="AP376" s="39">
        <v>0</v>
      </c>
      <c r="AQ376" s="39">
        <v>0</v>
      </c>
      <c r="AR376" s="39">
        <v>1027</v>
      </c>
      <c r="AS376" s="39">
        <v>0</v>
      </c>
      <c r="AT376" s="39">
        <v>137</v>
      </c>
      <c r="AU376" s="39">
        <v>0</v>
      </c>
      <c r="AV376" s="39">
        <v>6093</v>
      </c>
      <c r="AW376" s="39">
        <v>0</v>
      </c>
      <c r="AX376" s="39">
        <v>0</v>
      </c>
      <c r="AY376" s="39">
        <v>127232.9</v>
      </c>
      <c r="AZ376" s="39">
        <v>0</v>
      </c>
      <c r="BA376" s="39">
        <v>0</v>
      </c>
      <c r="BB376" s="39">
        <v>1333.5</v>
      </c>
      <c r="BC376" s="39">
        <v>0</v>
      </c>
      <c r="BD376" s="39">
        <v>0</v>
      </c>
      <c r="BE376" s="39">
        <v>615304.5</v>
      </c>
      <c r="BF376" s="39">
        <v>0</v>
      </c>
      <c r="BG376" s="39">
        <v>125924.9</v>
      </c>
      <c r="BH376" s="39">
        <v>6919</v>
      </c>
      <c r="BI376" s="8"/>
      <c r="BJ376" s="8"/>
      <c r="BK376" s="8"/>
      <c r="BL376" s="8"/>
      <c r="BM376" s="44"/>
    </row>
    <row r="377" spans="1:65" ht="15" thickBot="1" x14ac:dyDescent="0.35">
      <c r="A377" s="38" t="s">
        <v>131</v>
      </c>
      <c r="B377" s="39">
        <v>0</v>
      </c>
      <c r="C377" s="39">
        <v>150251</v>
      </c>
      <c r="D377" s="39">
        <v>514</v>
      </c>
      <c r="E377" s="39">
        <v>0</v>
      </c>
      <c r="F377" s="39">
        <v>0</v>
      </c>
      <c r="G377" s="39">
        <v>0</v>
      </c>
      <c r="H377" s="39">
        <v>477809.5</v>
      </c>
      <c r="I377" s="39">
        <v>2879.5</v>
      </c>
      <c r="J377" s="39">
        <v>519</v>
      </c>
      <c r="K377" s="39">
        <v>0</v>
      </c>
      <c r="L377" s="39">
        <v>0</v>
      </c>
      <c r="M377" s="39">
        <v>0</v>
      </c>
      <c r="N377" s="39">
        <v>0</v>
      </c>
      <c r="O377" s="39">
        <v>66659.5</v>
      </c>
      <c r="P377" s="39">
        <v>352</v>
      </c>
      <c r="Q377" s="39">
        <v>0</v>
      </c>
      <c r="R377" s="39">
        <v>0</v>
      </c>
      <c r="S377" s="39">
        <v>2341.5</v>
      </c>
      <c r="T377" s="39">
        <v>0</v>
      </c>
      <c r="U377" s="39">
        <v>89669.5</v>
      </c>
      <c r="V377" s="39">
        <v>75</v>
      </c>
      <c r="W377" s="39">
        <v>0</v>
      </c>
      <c r="X377" s="39">
        <v>0</v>
      </c>
      <c r="Y377" s="39">
        <v>0</v>
      </c>
      <c r="Z377" s="39">
        <v>213233</v>
      </c>
      <c r="AA377" s="39">
        <v>1474.5</v>
      </c>
      <c r="AB377" s="8"/>
      <c r="AC377" s="8"/>
      <c r="AD377" s="8"/>
      <c r="AE377" s="8"/>
      <c r="AF377" s="20"/>
      <c r="AH377" s="38" t="s">
        <v>131</v>
      </c>
      <c r="AI377" s="39">
        <v>0</v>
      </c>
      <c r="AJ377" s="39">
        <v>0</v>
      </c>
      <c r="AK377" s="39">
        <v>122769.9</v>
      </c>
      <c r="AL377" s="39">
        <v>0</v>
      </c>
      <c r="AM377" s="39">
        <v>1037</v>
      </c>
      <c r="AN377" s="39">
        <v>0</v>
      </c>
      <c r="AO377" s="39">
        <v>0</v>
      </c>
      <c r="AP377" s="39">
        <v>0</v>
      </c>
      <c r="AQ377" s="39">
        <v>0</v>
      </c>
      <c r="AR377" s="39">
        <v>1027</v>
      </c>
      <c r="AS377" s="39">
        <v>0</v>
      </c>
      <c r="AT377" s="39">
        <v>137</v>
      </c>
      <c r="AU377" s="39">
        <v>0</v>
      </c>
      <c r="AV377" s="39">
        <v>579</v>
      </c>
      <c r="AW377" s="39">
        <v>0</v>
      </c>
      <c r="AX377" s="39">
        <v>0</v>
      </c>
      <c r="AY377" s="39">
        <v>127232.9</v>
      </c>
      <c r="AZ377" s="39">
        <v>0</v>
      </c>
      <c r="BA377" s="39">
        <v>0</v>
      </c>
      <c r="BB377" s="39">
        <v>1333.5</v>
      </c>
      <c r="BC377" s="39">
        <v>0</v>
      </c>
      <c r="BD377" s="39">
        <v>0</v>
      </c>
      <c r="BE377" s="39">
        <v>615304.5</v>
      </c>
      <c r="BF377" s="39">
        <v>0</v>
      </c>
      <c r="BG377" s="39">
        <v>125924.9</v>
      </c>
      <c r="BH377" s="39">
        <v>6919</v>
      </c>
      <c r="BI377" s="8"/>
      <c r="BJ377" s="8"/>
      <c r="BK377" s="8"/>
      <c r="BL377" s="8"/>
      <c r="BM377" s="44"/>
    </row>
    <row r="378" spans="1:65" ht="15" thickBot="1" x14ac:dyDescent="0.35">
      <c r="A378" s="38" t="s">
        <v>140</v>
      </c>
      <c r="B378" s="39">
        <v>0</v>
      </c>
      <c r="C378" s="39">
        <v>150251</v>
      </c>
      <c r="D378" s="39">
        <v>514</v>
      </c>
      <c r="E378" s="39">
        <v>0</v>
      </c>
      <c r="F378" s="39">
        <v>0</v>
      </c>
      <c r="G378" s="39">
        <v>0</v>
      </c>
      <c r="H378" s="39">
        <v>477809.5</v>
      </c>
      <c r="I378" s="39">
        <v>2879.5</v>
      </c>
      <c r="J378" s="39">
        <v>519</v>
      </c>
      <c r="K378" s="39">
        <v>0</v>
      </c>
      <c r="L378" s="39">
        <v>0</v>
      </c>
      <c r="M378" s="39">
        <v>0</v>
      </c>
      <c r="N378" s="39">
        <v>0</v>
      </c>
      <c r="O378" s="39">
        <v>66379.5</v>
      </c>
      <c r="P378" s="39">
        <v>352</v>
      </c>
      <c r="Q378" s="39">
        <v>0</v>
      </c>
      <c r="R378" s="39">
        <v>0</v>
      </c>
      <c r="S378" s="39">
        <v>2341.5</v>
      </c>
      <c r="T378" s="39">
        <v>0</v>
      </c>
      <c r="U378" s="39">
        <v>89179.5</v>
      </c>
      <c r="V378" s="39">
        <v>75</v>
      </c>
      <c r="W378" s="39">
        <v>0</v>
      </c>
      <c r="X378" s="39">
        <v>0</v>
      </c>
      <c r="Y378" s="39">
        <v>0</v>
      </c>
      <c r="Z378" s="39">
        <v>213233</v>
      </c>
      <c r="AA378" s="39">
        <v>1474.5</v>
      </c>
      <c r="AB378" s="8"/>
      <c r="AC378" s="8"/>
      <c r="AD378" s="8"/>
      <c r="AE378" s="8"/>
      <c r="AF378" s="20"/>
      <c r="AH378" s="38" t="s">
        <v>140</v>
      </c>
      <c r="AI378" s="39">
        <v>0</v>
      </c>
      <c r="AJ378" s="39">
        <v>0</v>
      </c>
      <c r="AK378" s="39">
        <v>122769.9</v>
      </c>
      <c r="AL378" s="39">
        <v>0</v>
      </c>
      <c r="AM378" s="39">
        <v>1037</v>
      </c>
      <c r="AN378" s="39">
        <v>0</v>
      </c>
      <c r="AO378" s="39">
        <v>0</v>
      </c>
      <c r="AP378" s="39">
        <v>0</v>
      </c>
      <c r="AQ378" s="39">
        <v>0</v>
      </c>
      <c r="AR378" s="39">
        <v>1027</v>
      </c>
      <c r="AS378" s="39">
        <v>0</v>
      </c>
      <c r="AT378" s="39">
        <v>137</v>
      </c>
      <c r="AU378" s="39">
        <v>0</v>
      </c>
      <c r="AV378" s="39">
        <v>579</v>
      </c>
      <c r="AW378" s="39">
        <v>0</v>
      </c>
      <c r="AX378" s="39">
        <v>0</v>
      </c>
      <c r="AY378" s="39">
        <v>127232.9</v>
      </c>
      <c r="AZ378" s="39">
        <v>0</v>
      </c>
      <c r="BA378" s="39">
        <v>0</v>
      </c>
      <c r="BB378" s="39">
        <v>1333.5</v>
      </c>
      <c r="BC378" s="39">
        <v>0</v>
      </c>
      <c r="BD378" s="39">
        <v>0</v>
      </c>
      <c r="BE378" s="39">
        <v>615304.5</v>
      </c>
      <c r="BF378" s="39">
        <v>0</v>
      </c>
      <c r="BG378" s="39">
        <v>125924.9</v>
      </c>
      <c r="BH378" s="39">
        <v>6919</v>
      </c>
      <c r="BI378" s="8"/>
      <c r="BJ378" s="8"/>
      <c r="BK378" s="8"/>
      <c r="BL378" s="8"/>
      <c r="BM378" s="44"/>
    </row>
    <row r="379" spans="1:65" ht="15" thickBot="1" x14ac:dyDescent="0.35">
      <c r="A379" s="38" t="s">
        <v>149</v>
      </c>
      <c r="B379" s="39">
        <v>0</v>
      </c>
      <c r="C379" s="39">
        <v>150251</v>
      </c>
      <c r="D379" s="39">
        <v>514</v>
      </c>
      <c r="E379" s="39">
        <v>0</v>
      </c>
      <c r="F379" s="39">
        <v>0</v>
      </c>
      <c r="G379" s="39">
        <v>0</v>
      </c>
      <c r="H379" s="39">
        <v>477809.5</v>
      </c>
      <c r="I379" s="39">
        <v>2710</v>
      </c>
      <c r="J379" s="39">
        <v>519</v>
      </c>
      <c r="K379" s="39">
        <v>0</v>
      </c>
      <c r="L379" s="39">
        <v>0</v>
      </c>
      <c r="M379" s="39">
        <v>0</v>
      </c>
      <c r="N379" s="39">
        <v>0</v>
      </c>
      <c r="O379" s="39">
        <v>66379.5</v>
      </c>
      <c r="P379" s="39">
        <v>352</v>
      </c>
      <c r="Q379" s="39">
        <v>0</v>
      </c>
      <c r="R379" s="39">
        <v>0</v>
      </c>
      <c r="S379" s="39">
        <v>2341.5</v>
      </c>
      <c r="T379" s="39">
        <v>0</v>
      </c>
      <c r="U379" s="39">
        <v>89179.5</v>
      </c>
      <c r="V379" s="39">
        <v>75</v>
      </c>
      <c r="W379" s="39">
        <v>0</v>
      </c>
      <c r="X379" s="39">
        <v>0</v>
      </c>
      <c r="Y379" s="39">
        <v>0</v>
      </c>
      <c r="Z379" s="39">
        <v>213233</v>
      </c>
      <c r="AA379" s="39">
        <v>1474.5</v>
      </c>
      <c r="AB379" s="8"/>
      <c r="AC379" s="8"/>
      <c r="AD379" s="8"/>
      <c r="AE379" s="8"/>
      <c r="AF379" s="20"/>
      <c r="AH379" s="38" t="s">
        <v>149</v>
      </c>
      <c r="AI379" s="39">
        <v>0</v>
      </c>
      <c r="AJ379" s="39">
        <v>0</v>
      </c>
      <c r="AK379" s="39">
        <v>122769.9</v>
      </c>
      <c r="AL379" s="39">
        <v>0</v>
      </c>
      <c r="AM379" s="39">
        <v>1037</v>
      </c>
      <c r="AN379" s="39">
        <v>0</v>
      </c>
      <c r="AO379" s="39">
        <v>0</v>
      </c>
      <c r="AP379" s="39">
        <v>0</v>
      </c>
      <c r="AQ379" s="39">
        <v>0</v>
      </c>
      <c r="AR379" s="39">
        <v>1027</v>
      </c>
      <c r="AS379" s="39">
        <v>0</v>
      </c>
      <c r="AT379" s="39">
        <v>137</v>
      </c>
      <c r="AU379" s="39">
        <v>0</v>
      </c>
      <c r="AV379" s="39">
        <v>579</v>
      </c>
      <c r="AW379" s="39">
        <v>0</v>
      </c>
      <c r="AX379" s="39">
        <v>0</v>
      </c>
      <c r="AY379" s="39">
        <v>127232.9</v>
      </c>
      <c r="AZ379" s="39">
        <v>0</v>
      </c>
      <c r="BA379" s="39">
        <v>0</v>
      </c>
      <c r="BB379" s="39">
        <v>1333.5</v>
      </c>
      <c r="BC379" s="39">
        <v>0</v>
      </c>
      <c r="BD379" s="39">
        <v>0</v>
      </c>
      <c r="BE379" s="39">
        <v>615304.5</v>
      </c>
      <c r="BF379" s="39">
        <v>0</v>
      </c>
      <c r="BG379" s="39">
        <v>125924.9</v>
      </c>
      <c r="BH379" s="39">
        <v>6919</v>
      </c>
      <c r="BI379" s="8"/>
      <c r="BJ379" s="8"/>
      <c r="BK379" s="8"/>
      <c r="BL379" s="8"/>
      <c r="BM379" s="44"/>
    </row>
    <row r="380" spans="1:65" ht="15" thickBot="1" x14ac:dyDescent="0.35">
      <c r="A380" s="38" t="s">
        <v>158</v>
      </c>
      <c r="B380" s="39">
        <v>0</v>
      </c>
      <c r="C380" s="39">
        <v>150251</v>
      </c>
      <c r="D380" s="39">
        <v>514</v>
      </c>
      <c r="E380" s="39">
        <v>0</v>
      </c>
      <c r="F380" s="39">
        <v>0</v>
      </c>
      <c r="G380" s="39">
        <v>0</v>
      </c>
      <c r="H380" s="39">
        <v>477809.5</v>
      </c>
      <c r="I380" s="39">
        <v>2540.5</v>
      </c>
      <c r="J380" s="39">
        <v>519</v>
      </c>
      <c r="K380" s="39">
        <v>0</v>
      </c>
      <c r="L380" s="39">
        <v>0</v>
      </c>
      <c r="M380" s="39">
        <v>0</v>
      </c>
      <c r="N380" s="39">
        <v>0</v>
      </c>
      <c r="O380" s="39">
        <v>66379.5</v>
      </c>
      <c r="P380" s="39">
        <v>352</v>
      </c>
      <c r="Q380" s="39">
        <v>0</v>
      </c>
      <c r="R380" s="39">
        <v>0</v>
      </c>
      <c r="S380" s="39">
        <v>2341.5</v>
      </c>
      <c r="T380" s="39">
        <v>0</v>
      </c>
      <c r="U380" s="39">
        <v>89179.5</v>
      </c>
      <c r="V380" s="39">
        <v>75</v>
      </c>
      <c r="W380" s="39">
        <v>0</v>
      </c>
      <c r="X380" s="39">
        <v>0</v>
      </c>
      <c r="Y380" s="39">
        <v>0</v>
      </c>
      <c r="Z380" s="39">
        <v>213233</v>
      </c>
      <c r="AA380" s="39">
        <v>1474.5</v>
      </c>
      <c r="AB380" s="8"/>
      <c r="AC380" s="8"/>
      <c r="AD380" s="8"/>
      <c r="AE380" s="8"/>
      <c r="AF380" s="20"/>
      <c r="AH380" s="38" t="s">
        <v>158</v>
      </c>
      <c r="AI380" s="39">
        <v>0</v>
      </c>
      <c r="AJ380" s="39">
        <v>0</v>
      </c>
      <c r="AK380" s="39">
        <v>122769.9</v>
      </c>
      <c r="AL380" s="39">
        <v>0</v>
      </c>
      <c r="AM380" s="39">
        <v>1037</v>
      </c>
      <c r="AN380" s="39">
        <v>0</v>
      </c>
      <c r="AO380" s="39">
        <v>0</v>
      </c>
      <c r="AP380" s="39">
        <v>0</v>
      </c>
      <c r="AQ380" s="39">
        <v>0</v>
      </c>
      <c r="AR380" s="39">
        <v>1027</v>
      </c>
      <c r="AS380" s="39">
        <v>0</v>
      </c>
      <c r="AT380" s="39">
        <v>137</v>
      </c>
      <c r="AU380" s="39">
        <v>0</v>
      </c>
      <c r="AV380" s="39">
        <v>579</v>
      </c>
      <c r="AW380" s="39">
        <v>0</v>
      </c>
      <c r="AX380" s="39">
        <v>0</v>
      </c>
      <c r="AY380" s="39">
        <v>127232.9</v>
      </c>
      <c r="AZ380" s="39">
        <v>0</v>
      </c>
      <c r="BA380" s="39">
        <v>0</v>
      </c>
      <c r="BB380" s="39">
        <v>1311.5</v>
      </c>
      <c r="BC380" s="39">
        <v>0</v>
      </c>
      <c r="BD380" s="39">
        <v>0</v>
      </c>
      <c r="BE380" s="39">
        <v>615304.5</v>
      </c>
      <c r="BF380" s="39">
        <v>0</v>
      </c>
      <c r="BG380" s="39">
        <v>125924.9</v>
      </c>
      <c r="BH380" s="39">
        <v>6919</v>
      </c>
      <c r="BI380" s="8"/>
      <c r="BJ380" s="8"/>
      <c r="BK380" s="8"/>
      <c r="BL380" s="8"/>
      <c r="BM380" s="44"/>
    </row>
    <row r="381" spans="1:65" ht="15" thickBot="1" x14ac:dyDescent="0.35">
      <c r="A381" s="38" t="s">
        <v>167</v>
      </c>
      <c r="B381" s="39">
        <v>0</v>
      </c>
      <c r="C381" s="39">
        <v>150251</v>
      </c>
      <c r="D381" s="39">
        <v>514</v>
      </c>
      <c r="E381" s="39">
        <v>0</v>
      </c>
      <c r="F381" s="39">
        <v>0</v>
      </c>
      <c r="G381" s="39">
        <v>0</v>
      </c>
      <c r="H381" s="39">
        <v>477809.5</v>
      </c>
      <c r="I381" s="39">
        <v>2540.5</v>
      </c>
      <c r="J381" s="39">
        <v>519</v>
      </c>
      <c r="K381" s="39">
        <v>0</v>
      </c>
      <c r="L381" s="39">
        <v>0</v>
      </c>
      <c r="M381" s="39">
        <v>0</v>
      </c>
      <c r="N381" s="39">
        <v>0</v>
      </c>
      <c r="O381" s="39">
        <v>66379.5</v>
      </c>
      <c r="P381" s="39">
        <v>0</v>
      </c>
      <c r="Q381" s="39">
        <v>0</v>
      </c>
      <c r="R381" s="39">
        <v>0</v>
      </c>
      <c r="S381" s="39">
        <v>2324.5</v>
      </c>
      <c r="T381" s="39">
        <v>0</v>
      </c>
      <c r="U381" s="39">
        <v>87676</v>
      </c>
      <c r="V381" s="39">
        <v>75</v>
      </c>
      <c r="W381" s="39">
        <v>0</v>
      </c>
      <c r="X381" s="39">
        <v>0</v>
      </c>
      <c r="Y381" s="39">
        <v>0</v>
      </c>
      <c r="Z381" s="39">
        <v>213233</v>
      </c>
      <c r="AA381" s="39">
        <v>1474.5</v>
      </c>
      <c r="AB381" s="8"/>
      <c r="AC381" s="8"/>
      <c r="AD381" s="8"/>
      <c r="AE381" s="8"/>
      <c r="AF381" s="20"/>
      <c r="AH381" s="38" t="s">
        <v>167</v>
      </c>
      <c r="AI381" s="39">
        <v>0</v>
      </c>
      <c r="AJ381" s="39">
        <v>0</v>
      </c>
      <c r="AK381" s="39">
        <v>122769.9</v>
      </c>
      <c r="AL381" s="39">
        <v>0</v>
      </c>
      <c r="AM381" s="39">
        <v>1037</v>
      </c>
      <c r="AN381" s="39">
        <v>0</v>
      </c>
      <c r="AO381" s="39">
        <v>0</v>
      </c>
      <c r="AP381" s="39">
        <v>0</v>
      </c>
      <c r="AQ381" s="39">
        <v>0</v>
      </c>
      <c r="AR381" s="39">
        <v>1027</v>
      </c>
      <c r="AS381" s="39">
        <v>0</v>
      </c>
      <c r="AT381" s="39">
        <v>137</v>
      </c>
      <c r="AU381" s="39">
        <v>0</v>
      </c>
      <c r="AV381" s="39">
        <v>579</v>
      </c>
      <c r="AW381" s="39">
        <v>0</v>
      </c>
      <c r="AX381" s="39">
        <v>0</v>
      </c>
      <c r="AY381" s="39">
        <v>127232.9</v>
      </c>
      <c r="AZ381" s="39">
        <v>0</v>
      </c>
      <c r="BA381" s="39">
        <v>0</v>
      </c>
      <c r="BB381" s="39">
        <v>1311.5</v>
      </c>
      <c r="BC381" s="39">
        <v>0</v>
      </c>
      <c r="BD381" s="39">
        <v>0</v>
      </c>
      <c r="BE381" s="39">
        <v>615304.5</v>
      </c>
      <c r="BF381" s="39">
        <v>0</v>
      </c>
      <c r="BG381" s="39">
        <v>125924.9</v>
      </c>
      <c r="BH381" s="39">
        <v>6919</v>
      </c>
      <c r="BI381" s="8"/>
      <c r="BJ381" s="8"/>
      <c r="BK381" s="8"/>
      <c r="BL381" s="8"/>
      <c r="BM381" s="44"/>
    </row>
    <row r="382" spans="1:65" ht="15" thickBot="1" x14ac:dyDescent="0.35">
      <c r="A382" s="38" t="s">
        <v>176</v>
      </c>
      <c r="B382" s="39">
        <v>0</v>
      </c>
      <c r="C382" s="39">
        <v>150251</v>
      </c>
      <c r="D382" s="39">
        <v>514</v>
      </c>
      <c r="E382" s="39">
        <v>0</v>
      </c>
      <c r="F382" s="39">
        <v>0</v>
      </c>
      <c r="G382" s="39">
        <v>0</v>
      </c>
      <c r="H382" s="39">
        <v>477809.5</v>
      </c>
      <c r="I382" s="39">
        <v>2540.5</v>
      </c>
      <c r="J382" s="39">
        <v>519</v>
      </c>
      <c r="K382" s="39">
        <v>0</v>
      </c>
      <c r="L382" s="39">
        <v>0</v>
      </c>
      <c r="M382" s="39">
        <v>0</v>
      </c>
      <c r="N382" s="39">
        <v>0</v>
      </c>
      <c r="O382" s="39">
        <v>66379.5</v>
      </c>
      <c r="P382" s="39">
        <v>0</v>
      </c>
      <c r="Q382" s="39">
        <v>0</v>
      </c>
      <c r="R382" s="39">
        <v>0</v>
      </c>
      <c r="S382" s="39">
        <v>2324.5</v>
      </c>
      <c r="T382" s="39">
        <v>0</v>
      </c>
      <c r="U382" s="39">
        <v>86531.5</v>
      </c>
      <c r="V382" s="39">
        <v>75</v>
      </c>
      <c r="W382" s="39">
        <v>0</v>
      </c>
      <c r="X382" s="39">
        <v>0</v>
      </c>
      <c r="Y382" s="39">
        <v>0</v>
      </c>
      <c r="Z382" s="39">
        <v>213233</v>
      </c>
      <c r="AA382" s="39">
        <v>1474.5</v>
      </c>
      <c r="AB382" s="8"/>
      <c r="AC382" s="8"/>
      <c r="AD382" s="8"/>
      <c r="AE382" s="8"/>
      <c r="AF382" s="20"/>
      <c r="AH382" s="38" t="s">
        <v>176</v>
      </c>
      <c r="AI382" s="39">
        <v>0</v>
      </c>
      <c r="AJ382" s="39">
        <v>0</v>
      </c>
      <c r="AK382" s="39">
        <v>122769.9</v>
      </c>
      <c r="AL382" s="39">
        <v>0</v>
      </c>
      <c r="AM382" s="39">
        <v>1037</v>
      </c>
      <c r="AN382" s="39">
        <v>0</v>
      </c>
      <c r="AO382" s="39">
        <v>0</v>
      </c>
      <c r="AP382" s="39">
        <v>0</v>
      </c>
      <c r="AQ382" s="39">
        <v>0</v>
      </c>
      <c r="AR382" s="39">
        <v>1027</v>
      </c>
      <c r="AS382" s="39">
        <v>0</v>
      </c>
      <c r="AT382" s="39">
        <v>137</v>
      </c>
      <c r="AU382" s="39">
        <v>0</v>
      </c>
      <c r="AV382" s="39">
        <v>579</v>
      </c>
      <c r="AW382" s="39">
        <v>0</v>
      </c>
      <c r="AX382" s="39">
        <v>0</v>
      </c>
      <c r="AY382" s="39">
        <v>127232.9</v>
      </c>
      <c r="AZ382" s="39">
        <v>0</v>
      </c>
      <c r="BA382" s="39">
        <v>0</v>
      </c>
      <c r="BB382" s="39">
        <v>1311.5</v>
      </c>
      <c r="BC382" s="39">
        <v>0</v>
      </c>
      <c r="BD382" s="39">
        <v>0</v>
      </c>
      <c r="BE382" s="39">
        <v>615304.5</v>
      </c>
      <c r="BF382" s="39">
        <v>0</v>
      </c>
      <c r="BG382" s="39">
        <v>125924.9</v>
      </c>
      <c r="BH382" s="39">
        <v>6919</v>
      </c>
      <c r="BI382" s="8"/>
      <c r="BJ382" s="8"/>
      <c r="BK382" s="8"/>
      <c r="BL382" s="8"/>
      <c r="BM382" s="44"/>
    </row>
    <row r="383" spans="1:65" ht="15" thickBot="1" x14ac:dyDescent="0.35">
      <c r="A383" s="38" t="s">
        <v>184</v>
      </c>
      <c r="B383" s="39">
        <v>0</v>
      </c>
      <c r="C383" s="39">
        <v>150251</v>
      </c>
      <c r="D383" s="39">
        <v>514</v>
      </c>
      <c r="E383" s="39">
        <v>0</v>
      </c>
      <c r="F383" s="39">
        <v>0</v>
      </c>
      <c r="G383" s="39">
        <v>0</v>
      </c>
      <c r="H383" s="39">
        <v>477809.5</v>
      </c>
      <c r="I383" s="39">
        <v>2540.5</v>
      </c>
      <c r="J383" s="39">
        <v>519</v>
      </c>
      <c r="K383" s="39">
        <v>0</v>
      </c>
      <c r="L383" s="39">
        <v>0</v>
      </c>
      <c r="M383" s="39">
        <v>0</v>
      </c>
      <c r="N383" s="39">
        <v>0</v>
      </c>
      <c r="O383" s="39">
        <v>66379.5</v>
      </c>
      <c r="P383" s="39">
        <v>0</v>
      </c>
      <c r="Q383" s="39">
        <v>0</v>
      </c>
      <c r="R383" s="39">
        <v>0</v>
      </c>
      <c r="S383" s="39">
        <v>2324.5</v>
      </c>
      <c r="T383" s="39">
        <v>0</v>
      </c>
      <c r="U383" s="39">
        <v>86531.5</v>
      </c>
      <c r="V383" s="39">
        <v>75</v>
      </c>
      <c r="W383" s="39">
        <v>0</v>
      </c>
      <c r="X383" s="39">
        <v>0</v>
      </c>
      <c r="Y383" s="39">
        <v>0</v>
      </c>
      <c r="Z383" s="39">
        <v>213233</v>
      </c>
      <c r="AA383" s="39">
        <v>1474.5</v>
      </c>
      <c r="AB383" s="8"/>
      <c r="AC383" s="8"/>
      <c r="AD383" s="8"/>
      <c r="AE383" s="8"/>
      <c r="AF383" s="20"/>
      <c r="AH383" s="38" t="s">
        <v>184</v>
      </c>
      <c r="AI383" s="39">
        <v>0</v>
      </c>
      <c r="AJ383" s="39">
        <v>0</v>
      </c>
      <c r="AK383" s="39">
        <v>122769.9</v>
      </c>
      <c r="AL383" s="39">
        <v>0</v>
      </c>
      <c r="AM383" s="39">
        <v>1037</v>
      </c>
      <c r="AN383" s="39">
        <v>0</v>
      </c>
      <c r="AO383" s="39">
        <v>0</v>
      </c>
      <c r="AP383" s="39">
        <v>0</v>
      </c>
      <c r="AQ383" s="39">
        <v>0</v>
      </c>
      <c r="AR383" s="39">
        <v>1027</v>
      </c>
      <c r="AS383" s="39">
        <v>0</v>
      </c>
      <c r="AT383" s="39">
        <v>137</v>
      </c>
      <c r="AU383" s="39">
        <v>0</v>
      </c>
      <c r="AV383" s="39">
        <v>579</v>
      </c>
      <c r="AW383" s="39">
        <v>0</v>
      </c>
      <c r="AX383" s="39">
        <v>0</v>
      </c>
      <c r="AY383" s="39">
        <v>127232.9</v>
      </c>
      <c r="AZ383" s="39">
        <v>0</v>
      </c>
      <c r="BA383" s="39">
        <v>0</v>
      </c>
      <c r="BB383" s="39">
        <v>1311.5</v>
      </c>
      <c r="BC383" s="39">
        <v>0</v>
      </c>
      <c r="BD383" s="39">
        <v>0</v>
      </c>
      <c r="BE383" s="39">
        <v>615304.5</v>
      </c>
      <c r="BF383" s="39">
        <v>0</v>
      </c>
      <c r="BG383" s="39">
        <v>125924.9</v>
      </c>
      <c r="BH383" s="39">
        <v>6650</v>
      </c>
      <c r="BI383" s="8"/>
      <c r="BJ383" s="8"/>
      <c r="BK383" s="8"/>
      <c r="BL383" s="8"/>
      <c r="BM383" s="44"/>
    </row>
    <row r="384" spans="1:65" ht="15" thickBot="1" x14ac:dyDescent="0.35">
      <c r="A384" s="38" t="s">
        <v>191</v>
      </c>
      <c r="B384" s="39">
        <v>0</v>
      </c>
      <c r="C384" s="39">
        <v>150251</v>
      </c>
      <c r="D384" s="39">
        <v>411</v>
      </c>
      <c r="E384" s="39">
        <v>0</v>
      </c>
      <c r="F384" s="39">
        <v>0</v>
      </c>
      <c r="G384" s="39">
        <v>0</v>
      </c>
      <c r="H384" s="39">
        <v>477809.5</v>
      </c>
      <c r="I384" s="39">
        <v>2540.5</v>
      </c>
      <c r="J384" s="39">
        <v>0</v>
      </c>
      <c r="K384" s="39">
        <v>0</v>
      </c>
      <c r="L384" s="39">
        <v>0</v>
      </c>
      <c r="M384" s="39">
        <v>0</v>
      </c>
      <c r="N384" s="39">
        <v>0</v>
      </c>
      <c r="O384" s="39">
        <v>66379.5</v>
      </c>
      <c r="P384" s="39">
        <v>0</v>
      </c>
      <c r="Q384" s="39">
        <v>0</v>
      </c>
      <c r="R384" s="39">
        <v>0</v>
      </c>
      <c r="S384" s="39">
        <v>2324.5</v>
      </c>
      <c r="T384" s="39">
        <v>0</v>
      </c>
      <c r="U384" s="39">
        <v>86531.5</v>
      </c>
      <c r="V384" s="39">
        <v>75</v>
      </c>
      <c r="W384" s="39">
        <v>0</v>
      </c>
      <c r="X384" s="39">
        <v>0</v>
      </c>
      <c r="Y384" s="39">
        <v>0</v>
      </c>
      <c r="Z384" s="39">
        <v>213233</v>
      </c>
      <c r="AA384" s="39">
        <v>1474.5</v>
      </c>
      <c r="AB384" s="8"/>
      <c r="AC384" s="8"/>
      <c r="AD384" s="8"/>
      <c r="AE384" s="8"/>
      <c r="AF384" s="20"/>
      <c r="AH384" s="38" t="s">
        <v>191</v>
      </c>
      <c r="AI384" s="39">
        <v>0</v>
      </c>
      <c r="AJ384" s="39">
        <v>0</v>
      </c>
      <c r="AK384" s="39">
        <v>122769.9</v>
      </c>
      <c r="AL384" s="39">
        <v>0</v>
      </c>
      <c r="AM384" s="39">
        <v>1037</v>
      </c>
      <c r="AN384" s="39">
        <v>0</v>
      </c>
      <c r="AO384" s="39">
        <v>0</v>
      </c>
      <c r="AP384" s="39">
        <v>0</v>
      </c>
      <c r="AQ384" s="39">
        <v>0</v>
      </c>
      <c r="AR384" s="39">
        <v>1027</v>
      </c>
      <c r="AS384" s="39">
        <v>0</v>
      </c>
      <c r="AT384" s="39">
        <v>137</v>
      </c>
      <c r="AU384" s="39">
        <v>0</v>
      </c>
      <c r="AV384" s="39">
        <v>579</v>
      </c>
      <c r="AW384" s="39">
        <v>0</v>
      </c>
      <c r="AX384" s="39">
        <v>0</v>
      </c>
      <c r="AY384" s="39">
        <v>127232.9</v>
      </c>
      <c r="AZ384" s="39">
        <v>0</v>
      </c>
      <c r="BA384" s="39">
        <v>0</v>
      </c>
      <c r="BB384" s="39">
        <v>915.5</v>
      </c>
      <c r="BC384" s="39">
        <v>0</v>
      </c>
      <c r="BD384" s="39">
        <v>0</v>
      </c>
      <c r="BE384" s="39">
        <v>615304.5</v>
      </c>
      <c r="BF384" s="39">
        <v>0</v>
      </c>
      <c r="BG384" s="39">
        <v>125924.9</v>
      </c>
      <c r="BH384" s="39">
        <v>6650</v>
      </c>
      <c r="BI384" s="8"/>
      <c r="BJ384" s="8"/>
      <c r="BK384" s="8"/>
      <c r="BL384" s="8"/>
      <c r="BM384" s="44"/>
    </row>
    <row r="385" spans="1:65" ht="15" thickBot="1" x14ac:dyDescent="0.35">
      <c r="A385" s="38" t="s">
        <v>198</v>
      </c>
      <c r="B385" s="39">
        <v>0</v>
      </c>
      <c r="C385" s="39">
        <v>150251</v>
      </c>
      <c r="D385" s="39">
        <v>411</v>
      </c>
      <c r="E385" s="39">
        <v>0</v>
      </c>
      <c r="F385" s="39">
        <v>0</v>
      </c>
      <c r="G385" s="39">
        <v>0</v>
      </c>
      <c r="H385" s="39">
        <v>477809.5</v>
      </c>
      <c r="I385" s="39">
        <v>2540.5</v>
      </c>
      <c r="J385" s="39">
        <v>0</v>
      </c>
      <c r="K385" s="39">
        <v>0</v>
      </c>
      <c r="L385" s="39">
        <v>0</v>
      </c>
      <c r="M385" s="39">
        <v>0</v>
      </c>
      <c r="N385" s="39">
        <v>0</v>
      </c>
      <c r="O385" s="39">
        <v>66357.5</v>
      </c>
      <c r="P385" s="39">
        <v>0</v>
      </c>
      <c r="Q385" s="39">
        <v>0</v>
      </c>
      <c r="R385" s="39">
        <v>0</v>
      </c>
      <c r="S385" s="39">
        <v>2324.5</v>
      </c>
      <c r="T385" s="39">
        <v>0</v>
      </c>
      <c r="U385" s="39">
        <v>86531.5</v>
      </c>
      <c r="V385" s="39">
        <v>75</v>
      </c>
      <c r="W385" s="39">
        <v>0</v>
      </c>
      <c r="X385" s="39">
        <v>0</v>
      </c>
      <c r="Y385" s="39">
        <v>0</v>
      </c>
      <c r="Z385" s="39">
        <v>213233</v>
      </c>
      <c r="AA385" s="39">
        <v>1474.5</v>
      </c>
      <c r="AB385" s="8"/>
      <c r="AC385" s="8"/>
      <c r="AD385" s="8"/>
      <c r="AE385" s="8"/>
      <c r="AF385" s="20"/>
      <c r="AH385" s="38" t="s">
        <v>198</v>
      </c>
      <c r="AI385" s="39">
        <v>0</v>
      </c>
      <c r="AJ385" s="39">
        <v>0</v>
      </c>
      <c r="AK385" s="39">
        <v>122769.9</v>
      </c>
      <c r="AL385" s="39">
        <v>0</v>
      </c>
      <c r="AM385" s="39">
        <v>1037</v>
      </c>
      <c r="AN385" s="39">
        <v>0</v>
      </c>
      <c r="AO385" s="39">
        <v>0</v>
      </c>
      <c r="AP385" s="39">
        <v>0</v>
      </c>
      <c r="AQ385" s="39">
        <v>0</v>
      </c>
      <c r="AR385" s="39">
        <v>1027</v>
      </c>
      <c r="AS385" s="39">
        <v>0</v>
      </c>
      <c r="AT385" s="39">
        <v>137</v>
      </c>
      <c r="AU385" s="39">
        <v>0</v>
      </c>
      <c r="AV385" s="39">
        <v>579</v>
      </c>
      <c r="AW385" s="39">
        <v>0</v>
      </c>
      <c r="AX385" s="39">
        <v>0</v>
      </c>
      <c r="AY385" s="39">
        <v>127232.9</v>
      </c>
      <c r="AZ385" s="39">
        <v>0</v>
      </c>
      <c r="BA385" s="39">
        <v>0</v>
      </c>
      <c r="BB385" s="39">
        <v>915.5</v>
      </c>
      <c r="BC385" s="39">
        <v>0</v>
      </c>
      <c r="BD385" s="39">
        <v>0</v>
      </c>
      <c r="BE385" s="39">
        <v>615304.5</v>
      </c>
      <c r="BF385" s="39">
        <v>0</v>
      </c>
      <c r="BG385" s="39">
        <v>125924.9</v>
      </c>
      <c r="BH385" s="39">
        <v>6650</v>
      </c>
      <c r="BI385" s="8"/>
      <c r="BJ385" s="8"/>
      <c r="BK385" s="8"/>
      <c r="BL385" s="8"/>
      <c r="BM385" s="44"/>
    </row>
    <row r="386" spans="1:65" ht="15" thickBot="1" x14ac:dyDescent="0.35">
      <c r="A386" s="38" t="s">
        <v>203</v>
      </c>
      <c r="B386" s="39">
        <v>0</v>
      </c>
      <c r="C386" s="39">
        <v>150251</v>
      </c>
      <c r="D386" s="39">
        <v>411</v>
      </c>
      <c r="E386" s="39">
        <v>0</v>
      </c>
      <c r="F386" s="39">
        <v>0</v>
      </c>
      <c r="G386" s="39">
        <v>0</v>
      </c>
      <c r="H386" s="39">
        <v>477809.5</v>
      </c>
      <c r="I386" s="39">
        <v>2540.5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66357.5</v>
      </c>
      <c r="P386" s="39">
        <v>0</v>
      </c>
      <c r="Q386" s="39">
        <v>0</v>
      </c>
      <c r="R386" s="39">
        <v>0</v>
      </c>
      <c r="S386" s="39">
        <v>2324.5</v>
      </c>
      <c r="T386" s="39">
        <v>0</v>
      </c>
      <c r="U386" s="39">
        <v>86127.5</v>
      </c>
      <c r="V386" s="39">
        <v>75</v>
      </c>
      <c r="W386" s="39">
        <v>0</v>
      </c>
      <c r="X386" s="39">
        <v>0</v>
      </c>
      <c r="Y386" s="39">
        <v>0</v>
      </c>
      <c r="Z386" s="39">
        <v>213233</v>
      </c>
      <c r="AA386" s="39">
        <v>1474.5</v>
      </c>
      <c r="AB386" s="8"/>
      <c r="AC386" s="8"/>
      <c r="AD386" s="8"/>
      <c r="AE386" s="8"/>
      <c r="AF386" s="20"/>
      <c r="AH386" s="38" t="s">
        <v>203</v>
      </c>
      <c r="AI386" s="39">
        <v>0</v>
      </c>
      <c r="AJ386" s="39">
        <v>0</v>
      </c>
      <c r="AK386" s="39">
        <v>122769.9</v>
      </c>
      <c r="AL386" s="39">
        <v>0</v>
      </c>
      <c r="AM386" s="39">
        <v>1037</v>
      </c>
      <c r="AN386" s="39">
        <v>0</v>
      </c>
      <c r="AO386" s="39">
        <v>0</v>
      </c>
      <c r="AP386" s="39">
        <v>0</v>
      </c>
      <c r="AQ386" s="39">
        <v>0</v>
      </c>
      <c r="AR386" s="39">
        <v>1027</v>
      </c>
      <c r="AS386" s="39">
        <v>0</v>
      </c>
      <c r="AT386" s="39">
        <v>137</v>
      </c>
      <c r="AU386" s="39">
        <v>0</v>
      </c>
      <c r="AV386" s="39">
        <v>579</v>
      </c>
      <c r="AW386" s="39">
        <v>0</v>
      </c>
      <c r="AX386" s="39">
        <v>0</v>
      </c>
      <c r="AY386" s="39">
        <v>127232.9</v>
      </c>
      <c r="AZ386" s="39">
        <v>0</v>
      </c>
      <c r="BA386" s="39">
        <v>0</v>
      </c>
      <c r="BB386" s="39">
        <v>915.5</v>
      </c>
      <c r="BC386" s="39">
        <v>0</v>
      </c>
      <c r="BD386" s="39">
        <v>0</v>
      </c>
      <c r="BE386" s="39">
        <v>615304.5</v>
      </c>
      <c r="BF386" s="39">
        <v>0</v>
      </c>
      <c r="BG386" s="39">
        <v>125924.9</v>
      </c>
      <c r="BH386" s="39">
        <v>6650</v>
      </c>
      <c r="BI386" s="8"/>
      <c r="BJ386" s="8"/>
      <c r="BK386" s="8"/>
      <c r="BL386" s="8"/>
      <c r="BM386" s="44"/>
    </row>
    <row r="387" spans="1:65" ht="15" thickBot="1" x14ac:dyDescent="0.35">
      <c r="A387" s="38" t="s">
        <v>209</v>
      </c>
      <c r="B387" s="39">
        <v>0</v>
      </c>
      <c r="C387" s="39">
        <v>150251</v>
      </c>
      <c r="D387" s="39">
        <v>0</v>
      </c>
      <c r="E387" s="39">
        <v>0</v>
      </c>
      <c r="F387" s="39">
        <v>0</v>
      </c>
      <c r="G387" s="39">
        <v>0</v>
      </c>
      <c r="H387" s="39">
        <v>477809.5</v>
      </c>
      <c r="I387" s="39">
        <v>2540.5</v>
      </c>
      <c r="J387" s="39">
        <v>0</v>
      </c>
      <c r="K387" s="39">
        <v>0</v>
      </c>
      <c r="L387" s="39">
        <v>0</v>
      </c>
      <c r="M387" s="39">
        <v>0</v>
      </c>
      <c r="N387" s="39">
        <v>0</v>
      </c>
      <c r="O387" s="39">
        <v>66357.5</v>
      </c>
      <c r="P387" s="39">
        <v>0</v>
      </c>
      <c r="Q387" s="39">
        <v>0</v>
      </c>
      <c r="R387" s="39">
        <v>0</v>
      </c>
      <c r="S387" s="39">
        <v>2324.5</v>
      </c>
      <c r="T387" s="39">
        <v>0</v>
      </c>
      <c r="U387" s="39">
        <v>86127.5</v>
      </c>
      <c r="V387" s="39">
        <v>75</v>
      </c>
      <c r="W387" s="39">
        <v>0</v>
      </c>
      <c r="X387" s="39">
        <v>0</v>
      </c>
      <c r="Y387" s="39">
        <v>0</v>
      </c>
      <c r="Z387" s="39">
        <v>213233</v>
      </c>
      <c r="AA387" s="39">
        <v>1474.5</v>
      </c>
      <c r="AB387" s="8"/>
      <c r="AC387" s="8"/>
      <c r="AD387" s="8"/>
      <c r="AE387" s="8"/>
      <c r="AF387" s="20"/>
      <c r="AH387" s="38" t="s">
        <v>209</v>
      </c>
      <c r="AI387" s="39">
        <v>0</v>
      </c>
      <c r="AJ387" s="39">
        <v>0</v>
      </c>
      <c r="AK387" s="39">
        <v>122769.9</v>
      </c>
      <c r="AL387" s="39">
        <v>0</v>
      </c>
      <c r="AM387" s="39">
        <v>1037</v>
      </c>
      <c r="AN387" s="39">
        <v>0</v>
      </c>
      <c r="AO387" s="39">
        <v>0</v>
      </c>
      <c r="AP387" s="39">
        <v>0</v>
      </c>
      <c r="AQ387" s="39">
        <v>0</v>
      </c>
      <c r="AR387" s="39">
        <v>1027</v>
      </c>
      <c r="AS387" s="39">
        <v>0</v>
      </c>
      <c r="AT387" s="39">
        <v>137</v>
      </c>
      <c r="AU387" s="39">
        <v>0</v>
      </c>
      <c r="AV387" s="39">
        <v>579</v>
      </c>
      <c r="AW387" s="39">
        <v>0</v>
      </c>
      <c r="AX387" s="39">
        <v>0</v>
      </c>
      <c r="AY387" s="39">
        <v>127232.9</v>
      </c>
      <c r="AZ387" s="39">
        <v>0</v>
      </c>
      <c r="BA387" s="39">
        <v>0</v>
      </c>
      <c r="BB387" s="39">
        <v>915.5</v>
      </c>
      <c r="BC387" s="39">
        <v>0</v>
      </c>
      <c r="BD387" s="39">
        <v>0</v>
      </c>
      <c r="BE387" s="39">
        <v>615304.5</v>
      </c>
      <c r="BF387" s="39">
        <v>0</v>
      </c>
      <c r="BG387" s="39">
        <v>125924.9</v>
      </c>
      <c r="BH387" s="39">
        <v>6650</v>
      </c>
      <c r="BI387" s="8"/>
      <c r="BJ387" s="8"/>
      <c r="BK387" s="8"/>
      <c r="BL387" s="8"/>
      <c r="BM387" s="44"/>
    </row>
    <row r="388" spans="1:65" ht="15" thickBot="1" x14ac:dyDescent="0.35">
      <c r="A388" s="38" t="s">
        <v>213</v>
      </c>
      <c r="B388" s="39">
        <v>0</v>
      </c>
      <c r="C388" s="39">
        <v>150251</v>
      </c>
      <c r="D388" s="39">
        <v>0</v>
      </c>
      <c r="E388" s="39">
        <v>0</v>
      </c>
      <c r="F388" s="39">
        <v>0</v>
      </c>
      <c r="G388" s="39">
        <v>0</v>
      </c>
      <c r="H388" s="39">
        <v>477302</v>
      </c>
      <c r="I388" s="39">
        <v>2540.5</v>
      </c>
      <c r="J388" s="39">
        <v>0</v>
      </c>
      <c r="K388" s="39">
        <v>0</v>
      </c>
      <c r="L388" s="39">
        <v>0</v>
      </c>
      <c r="M388" s="39">
        <v>0</v>
      </c>
      <c r="N388" s="39">
        <v>0</v>
      </c>
      <c r="O388" s="39">
        <v>66357.5</v>
      </c>
      <c r="P388" s="39">
        <v>0</v>
      </c>
      <c r="Q388" s="39">
        <v>0</v>
      </c>
      <c r="R388" s="39">
        <v>0</v>
      </c>
      <c r="S388" s="39">
        <v>2324.5</v>
      </c>
      <c r="T388" s="39">
        <v>0</v>
      </c>
      <c r="U388" s="39">
        <v>86127.5</v>
      </c>
      <c r="V388" s="39">
        <v>75</v>
      </c>
      <c r="W388" s="39">
        <v>0</v>
      </c>
      <c r="X388" s="39">
        <v>0</v>
      </c>
      <c r="Y388" s="39">
        <v>0</v>
      </c>
      <c r="Z388" s="39">
        <v>213233</v>
      </c>
      <c r="AA388" s="39">
        <v>1474.5</v>
      </c>
      <c r="AB388" s="8"/>
      <c r="AC388" s="8"/>
      <c r="AD388" s="8"/>
      <c r="AE388" s="8"/>
      <c r="AF388" s="20"/>
      <c r="AH388" s="38" t="s">
        <v>213</v>
      </c>
      <c r="AI388" s="39">
        <v>0</v>
      </c>
      <c r="AJ388" s="39">
        <v>0</v>
      </c>
      <c r="AK388" s="39">
        <v>122769.9</v>
      </c>
      <c r="AL388" s="39">
        <v>0</v>
      </c>
      <c r="AM388" s="39">
        <v>1037</v>
      </c>
      <c r="AN388" s="39">
        <v>0</v>
      </c>
      <c r="AO388" s="39">
        <v>0</v>
      </c>
      <c r="AP388" s="39">
        <v>0</v>
      </c>
      <c r="AQ388" s="39">
        <v>0</v>
      </c>
      <c r="AR388" s="39">
        <v>1027</v>
      </c>
      <c r="AS388" s="39">
        <v>0</v>
      </c>
      <c r="AT388" s="39">
        <v>137</v>
      </c>
      <c r="AU388" s="39">
        <v>0</v>
      </c>
      <c r="AV388" s="39">
        <v>579</v>
      </c>
      <c r="AW388" s="39">
        <v>0</v>
      </c>
      <c r="AX388" s="39">
        <v>0</v>
      </c>
      <c r="AY388" s="39">
        <v>127232.9</v>
      </c>
      <c r="AZ388" s="39">
        <v>0</v>
      </c>
      <c r="BA388" s="39">
        <v>0</v>
      </c>
      <c r="BB388" s="39">
        <v>424.5</v>
      </c>
      <c r="BC388" s="39">
        <v>0</v>
      </c>
      <c r="BD388" s="39">
        <v>0</v>
      </c>
      <c r="BE388" s="39">
        <v>615304.5</v>
      </c>
      <c r="BF388" s="39">
        <v>0</v>
      </c>
      <c r="BG388" s="39">
        <v>125924.9</v>
      </c>
      <c r="BH388" s="39">
        <v>6174.5</v>
      </c>
      <c r="BI388" s="8"/>
      <c r="BJ388" s="8"/>
      <c r="BK388" s="8"/>
      <c r="BL388" s="8"/>
      <c r="BM388" s="44"/>
    </row>
    <row r="389" spans="1:65" ht="15" thickBot="1" x14ac:dyDescent="0.35">
      <c r="A389" s="38" t="s">
        <v>217</v>
      </c>
      <c r="B389" s="39">
        <v>0</v>
      </c>
      <c r="C389" s="39">
        <v>150251</v>
      </c>
      <c r="D389" s="39">
        <v>0</v>
      </c>
      <c r="E389" s="39">
        <v>0</v>
      </c>
      <c r="F389" s="39">
        <v>0</v>
      </c>
      <c r="G389" s="39">
        <v>0</v>
      </c>
      <c r="H389" s="39">
        <v>477302</v>
      </c>
      <c r="I389" s="39">
        <v>2540.5</v>
      </c>
      <c r="J389" s="39">
        <v>0</v>
      </c>
      <c r="K389" s="39">
        <v>0</v>
      </c>
      <c r="L389" s="39">
        <v>0</v>
      </c>
      <c r="M389" s="39">
        <v>0</v>
      </c>
      <c r="N389" s="39">
        <v>0</v>
      </c>
      <c r="O389" s="39">
        <v>66357.5</v>
      </c>
      <c r="P389" s="39">
        <v>0</v>
      </c>
      <c r="Q389" s="39">
        <v>0</v>
      </c>
      <c r="R389" s="39">
        <v>0</v>
      </c>
      <c r="S389" s="39">
        <v>2324.5</v>
      </c>
      <c r="T389" s="39">
        <v>0</v>
      </c>
      <c r="U389" s="39">
        <v>86127.5</v>
      </c>
      <c r="V389" s="39">
        <v>75</v>
      </c>
      <c r="W389" s="39">
        <v>0</v>
      </c>
      <c r="X389" s="39">
        <v>0</v>
      </c>
      <c r="Y389" s="39">
        <v>0</v>
      </c>
      <c r="Z389" s="39">
        <v>213233</v>
      </c>
      <c r="AA389" s="39">
        <v>1474.5</v>
      </c>
      <c r="AB389" s="8"/>
      <c r="AC389" s="8"/>
      <c r="AD389" s="8"/>
      <c r="AE389" s="8"/>
      <c r="AF389" s="20"/>
      <c r="AH389" s="38" t="s">
        <v>217</v>
      </c>
      <c r="AI389" s="39">
        <v>0</v>
      </c>
      <c r="AJ389" s="39">
        <v>0</v>
      </c>
      <c r="AK389" s="39">
        <v>122769.9</v>
      </c>
      <c r="AL389" s="39">
        <v>0</v>
      </c>
      <c r="AM389" s="39">
        <v>1037</v>
      </c>
      <c r="AN389" s="39">
        <v>0</v>
      </c>
      <c r="AO389" s="39">
        <v>0</v>
      </c>
      <c r="AP389" s="39">
        <v>0</v>
      </c>
      <c r="AQ389" s="39">
        <v>0</v>
      </c>
      <c r="AR389" s="39">
        <v>1027</v>
      </c>
      <c r="AS389" s="39">
        <v>0</v>
      </c>
      <c r="AT389" s="39">
        <v>0</v>
      </c>
      <c r="AU389" s="39">
        <v>0</v>
      </c>
      <c r="AV389" s="39">
        <v>579</v>
      </c>
      <c r="AW389" s="39">
        <v>0</v>
      </c>
      <c r="AX389" s="39">
        <v>0</v>
      </c>
      <c r="AY389" s="39">
        <v>127232.9</v>
      </c>
      <c r="AZ389" s="39">
        <v>0</v>
      </c>
      <c r="BA389" s="39">
        <v>0</v>
      </c>
      <c r="BB389" s="39">
        <v>424.5</v>
      </c>
      <c r="BC389" s="39">
        <v>0</v>
      </c>
      <c r="BD389" s="39">
        <v>0</v>
      </c>
      <c r="BE389" s="39">
        <v>615304.5</v>
      </c>
      <c r="BF389" s="39">
        <v>0</v>
      </c>
      <c r="BG389" s="39">
        <v>125924.9</v>
      </c>
      <c r="BH389" s="39">
        <v>6174.5</v>
      </c>
      <c r="BI389" s="8"/>
      <c r="BJ389" s="8"/>
      <c r="BK389" s="8"/>
      <c r="BL389" s="8"/>
      <c r="BM389" s="44"/>
    </row>
    <row r="390" spans="1:65" ht="15" thickBot="1" x14ac:dyDescent="0.35">
      <c r="A390" s="38" t="s">
        <v>221</v>
      </c>
      <c r="B390" s="39">
        <v>0</v>
      </c>
      <c r="C390" s="39">
        <v>150251</v>
      </c>
      <c r="D390" s="39">
        <v>0</v>
      </c>
      <c r="E390" s="39">
        <v>0</v>
      </c>
      <c r="F390" s="39">
        <v>0</v>
      </c>
      <c r="G390" s="39">
        <v>0</v>
      </c>
      <c r="H390" s="39">
        <v>477302</v>
      </c>
      <c r="I390" s="39">
        <v>2540.5</v>
      </c>
      <c r="J390" s="39">
        <v>0</v>
      </c>
      <c r="K390" s="39">
        <v>0</v>
      </c>
      <c r="L390" s="39">
        <v>0</v>
      </c>
      <c r="M390" s="39">
        <v>0</v>
      </c>
      <c r="N390" s="39">
        <v>0</v>
      </c>
      <c r="O390" s="39">
        <v>66357.5</v>
      </c>
      <c r="P390" s="39">
        <v>0</v>
      </c>
      <c r="Q390" s="39">
        <v>0</v>
      </c>
      <c r="R390" s="39">
        <v>0</v>
      </c>
      <c r="S390" s="39">
        <v>2324.5</v>
      </c>
      <c r="T390" s="39">
        <v>0</v>
      </c>
      <c r="U390" s="39">
        <v>86127.5</v>
      </c>
      <c r="V390" s="39">
        <v>75</v>
      </c>
      <c r="W390" s="39">
        <v>0</v>
      </c>
      <c r="X390" s="39">
        <v>0</v>
      </c>
      <c r="Y390" s="39">
        <v>0</v>
      </c>
      <c r="Z390" s="39">
        <v>213233</v>
      </c>
      <c r="AA390" s="39">
        <v>1474.5</v>
      </c>
      <c r="AB390" s="8"/>
      <c r="AC390" s="8"/>
      <c r="AD390" s="8"/>
      <c r="AE390" s="8"/>
      <c r="AF390" s="20"/>
      <c r="AH390" s="38" t="s">
        <v>221</v>
      </c>
      <c r="AI390" s="39">
        <v>0</v>
      </c>
      <c r="AJ390" s="39">
        <v>0</v>
      </c>
      <c r="AK390" s="39">
        <v>122769.9</v>
      </c>
      <c r="AL390" s="39">
        <v>0</v>
      </c>
      <c r="AM390" s="39">
        <v>1037</v>
      </c>
      <c r="AN390" s="39">
        <v>0</v>
      </c>
      <c r="AO390" s="39">
        <v>0</v>
      </c>
      <c r="AP390" s="39">
        <v>0</v>
      </c>
      <c r="AQ390" s="39">
        <v>0</v>
      </c>
      <c r="AR390" s="39">
        <v>1027</v>
      </c>
      <c r="AS390" s="39">
        <v>0</v>
      </c>
      <c r="AT390" s="39">
        <v>0</v>
      </c>
      <c r="AU390" s="39">
        <v>0</v>
      </c>
      <c r="AV390" s="39">
        <v>579</v>
      </c>
      <c r="AW390" s="39">
        <v>0</v>
      </c>
      <c r="AX390" s="39">
        <v>0</v>
      </c>
      <c r="AY390" s="39">
        <v>127232.9</v>
      </c>
      <c r="AZ390" s="39">
        <v>0</v>
      </c>
      <c r="BA390" s="39">
        <v>0</v>
      </c>
      <c r="BB390" s="39">
        <v>424.5</v>
      </c>
      <c r="BC390" s="39">
        <v>0</v>
      </c>
      <c r="BD390" s="39">
        <v>0</v>
      </c>
      <c r="BE390" s="39">
        <v>615304.5</v>
      </c>
      <c r="BF390" s="39">
        <v>0</v>
      </c>
      <c r="BG390" s="39">
        <v>125924.9</v>
      </c>
      <c r="BH390" s="39">
        <v>6174.5</v>
      </c>
      <c r="BI390" s="8"/>
      <c r="BJ390" s="8"/>
      <c r="BK390" s="8"/>
      <c r="BL390" s="8"/>
      <c r="BM390" s="44"/>
    </row>
    <row r="391" spans="1:65" ht="15" thickBot="1" x14ac:dyDescent="0.35">
      <c r="A391" s="38" t="s">
        <v>224</v>
      </c>
      <c r="B391" s="39">
        <v>0</v>
      </c>
      <c r="C391" s="39">
        <v>150251</v>
      </c>
      <c r="D391" s="39">
        <v>0</v>
      </c>
      <c r="E391" s="39">
        <v>0</v>
      </c>
      <c r="F391" s="39">
        <v>0</v>
      </c>
      <c r="G391" s="39">
        <v>0</v>
      </c>
      <c r="H391" s="39">
        <v>477302</v>
      </c>
      <c r="I391" s="39">
        <v>2540.5</v>
      </c>
      <c r="J391" s="39">
        <v>0</v>
      </c>
      <c r="K391" s="39">
        <v>0</v>
      </c>
      <c r="L391" s="39">
        <v>0</v>
      </c>
      <c r="M391" s="39">
        <v>0</v>
      </c>
      <c r="N391" s="39">
        <v>0</v>
      </c>
      <c r="O391" s="39">
        <v>66357.5</v>
      </c>
      <c r="P391" s="39">
        <v>0</v>
      </c>
      <c r="Q391" s="39">
        <v>0</v>
      </c>
      <c r="R391" s="39">
        <v>0</v>
      </c>
      <c r="S391" s="39">
        <v>2324.5</v>
      </c>
      <c r="T391" s="39">
        <v>0</v>
      </c>
      <c r="U391" s="39">
        <v>86127.5</v>
      </c>
      <c r="V391" s="39">
        <v>75</v>
      </c>
      <c r="W391" s="39">
        <v>0</v>
      </c>
      <c r="X391" s="39">
        <v>0</v>
      </c>
      <c r="Y391" s="39">
        <v>0</v>
      </c>
      <c r="Z391" s="39">
        <v>213233</v>
      </c>
      <c r="AA391" s="39">
        <v>1474.5</v>
      </c>
      <c r="AB391" s="8"/>
      <c r="AC391" s="8"/>
      <c r="AD391" s="8"/>
      <c r="AE391" s="8"/>
      <c r="AF391" s="20"/>
      <c r="AH391" s="38" t="s">
        <v>224</v>
      </c>
      <c r="AI391" s="39">
        <v>0</v>
      </c>
      <c r="AJ391" s="39">
        <v>0</v>
      </c>
      <c r="AK391" s="39">
        <v>122769.9</v>
      </c>
      <c r="AL391" s="39">
        <v>0</v>
      </c>
      <c r="AM391" s="39">
        <v>1037</v>
      </c>
      <c r="AN391" s="39">
        <v>0</v>
      </c>
      <c r="AO391" s="39">
        <v>0</v>
      </c>
      <c r="AP391" s="39">
        <v>0</v>
      </c>
      <c r="AQ391" s="39">
        <v>0</v>
      </c>
      <c r="AR391" s="39">
        <v>1027</v>
      </c>
      <c r="AS391" s="39">
        <v>0</v>
      </c>
      <c r="AT391" s="39">
        <v>0</v>
      </c>
      <c r="AU391" s="39">
        <v>0</v>
      </c>
      <c r="AV391" s="39">
        <v>579</v>
      </c>
      <c r="AW391" s="39">
        <v>0</v>
      </c>
      <c r="AX391" s="39">
        <v>0</v>
      </c>
      <c r="AY391" s="39">
        <v>126722.4</v>
      </c>
      <c r="AZ391" s="39">
        <v>0</v>
      </c>
      <c r="BA391" s="39">
        <v>0</v>
      </c>
      <c r="BB391" s="39">
        <v>308</v>
      </c>
      <c r="BC391" s="39">
        <v>0</v>
      </c>
      <c r="BD391" s="39">
        <v>0</v>
      </c>
      <c r="BE391" s="39">
        <v>615304.5</v>
      </c>
      <c r="BF391" s="39">
        <v>0</v>
      </c>
      <c r="BG391" s="39">
        <v>125924.9</v>
      </c>
      <c r="BH391" s="39">
        <v>6174.5</v>
      </c>
      <c r="BI391" s="8"/>
      <c r="BJ391" s="8"/>
      <c r="BK391" s="8"/>
      <c r="BL391" s="8"/>
      <c r="BM391" s="44"/>
    </row>
    <row r="392" spans="1:65" ht="15" thickBot="1" x14ac:dyDescent="0.35">
      <c r="A392" s="38" t="s">
        <v>226</v>
      </c>
      <c r="B392" s="39">
        <v>0</v>
      </c>
      <c r="C392" s="39">
        <v>149540.5</v>
      </c>
      <c r="D392" s="39">
        <v>0</v>
      </c>
      <c r="E392" s="39">
        <v>0</v>
      </c>
      <c r="F392" s="39">
        <v>0</v>
      </c>
      <c r="G392" s="39">
        <v>0</v>
      </c>
      <c r="H392" s="39">
        <v>477302</v>
      </c>
      <c r="I392" s="39">
        <v>2540.5</v>
      </c>
      <c r="J392" s="39">
        <v>0</v>
      </c>
      <c r="K392" s="39">
        <v>0</v>
      </c>
      <c r="L392" s="39">
        <v>0</v>
      </c>
      <c r="M392" s="39">
        <v>0</v>
      </c>
      <c r="N392" s="39">
        <v>0</v>
      </c>
      <c r="O392" s="39">
        <v>66357.5</v>
      </c>
      <c r="P392" s="39">
        <v>0</v>
      </c>
      <c r="Q392" s="39">
        <v>0</v>
      </c>
      <c r="R392" s="39">
        <v>0</v>
      </c>
      <c r="S392" s="39">
        <v>2324.5</v>
      </c>
      <c r="T392" s="39">
        <v>0</v>
      </c>
      <c r="U392" s="39">
        <v>86127.5</v>
      </c>
      <c r="V392" s="39">
        <v>75</v>
      </c>
      <c r="W392" s="39">
        <v>0</v>
      </c>
      <c r="X392" s="39">
        <v>0</v>
      </c>
      <c r="Y392" s="39">
        <v>0</v>
      </c>
      <c r="Z392" s="39">
        <v>213233</v>
      </c>
      <c r="AA392" s="39">
        <v>1474.5</v>
      </c>
      <c r="AB392" s="8"/>
      <c r="AC392" s="8"/>
      <c r="AD392" s="8"/>
      <c r="AE392" s="8"/>
      <c r="AF392" s="20"/>
      <c r="AH392" s="38" t="s">
        <v>226</v>
      </c>
      <c r="AI392" s="39">
        <v>0</v>
      </c>
      <c r="AJ392" s="39">
        <v>0</v>
      </c>
      <c r="AK392" s="39">
        <v>120214.39999999999</v>
      </c>
      <c r="AL392" s="39">
        <v>0</v>
      </c>
      <c r="AM392" s="39">
        <v>1037</v>
      </c>
      <c r="AN392" s="39">
        <v>0</v>
      </c>
      <c r="AO392" s="39">
        <v>0</v>
      </c>
      <c r="AP392" s="39">
        <v>0</v>
      </c>
      <c r="AQ392" s="39">
        <v>0</v>
      </c>
      <c r="AR392" s="39">
        <v>1027</v>
      </c>
      <c r="AS392" s="39">
        <v>0</v>
      </c>
      <c r="AT392" s="39">
        <v>0</v>
      </c>
      <c r="AU392" s="39">
        <v>0</v>
      </c>
      <c r="AV392" s="39">
        <v>298.5</v>
      </c>
      <c r="AW392" s="39">
        <v>0</v>
      </c>
      <c r="AX392" s="39">
        <v>0</v>
      </c>
      <c r="AY392" s="39">
        <v>126421.4</v>
      </c>
      <c r="AZ392" s="39">
        <v>0</v>
      </c>
      <c r="BA392" s="39">
        <v>0</v>
      </c>
      <c r="BB392" s="39">
        <v>308</v>
      </c>
      <c r="BC392" s="39">
        <v>0</v>
      </c>
      <c r="BD392" s="39">
        <v>0</v>
      </c>
      <c r="BE392" s="39">
        <v>615304.5</v>
      </c>
      <c r="BF392" s="39">
        <v>0</v>
      </c>
      <c r="BG392" s="39">
        <v>125924.9</v>
      </c>
      <c r="BH392" s="39">
        <v>6174.5</v>
      </c>
      <c r="BI392" s="8"/>
      <c r="BJ392" s="8"/>
      <c r="BK392" s="8"/>
      <c r="BL392" s="8"/>
      <c r="BM392" s="44"/>
    </row>
    <row r="393" spans="1:65" ht="15" thickBot="1" x14ac:dyDescent="0.35">
      <c r="A393" s="38" t="s">
        <v>228</v>
      </c>
      <c r="B393" s="39">
        <v>0</v>
      </c>
      <c r="C393" s="39">
        <v>149540.5</v>
      </c>
      <c r="D393" s="39">
        <v>0</v>
      </c>
      <c r="E393" s="39">
        <v>0</v>
      </c>
      <c r="F393" s="39">
        <v>0</v>
      </c>
      <c r="G393" s="39">
        <v>0</v>
      </c>
      <c r="H393" s="39">
        <v>477302</v>
      </c>
      <c r="I393" s="39">
        <v>2540.5</v>
      </c>
      <c r="J393" s="39">
        <v>0</v>
      </c>
      <c r="K393" s="39">
        <v>0</v>
      </c>
      <c r="L393" s="39">
        <v>0</v>
      </c>
      <c r="M393" s="39">
        <v>0</v>
      </c>
      <c r="N393" s="39">
        <v>0</v>
      </c>
      <c r="O393" s="39">
        <v>66256.5</v>
      </c>
      <c r="P393" s="39">
        <v>0</v>
      </c>
      <c r="Q393" s="39">
        <v>0</v>
      </c>
      <c r="R393" s="39">
        <v>0</v>
      </c>
      <c r="S393" s="39">
        <v>0</v>
      </c>
      <c r="T393" s="39">
        <v>0</v>
      </c>
      <c r="U393" s="39">
        <v>86127.5</v>
      </c>
      <c r="V393" s="39">
        <v>75</v>
      </c>
      <c r="W393" s="39">
        <v>0</v>
      </c>
      <c r="X393" s="39">
        <v>0</v>
      </c>
      <c r="Y393" s="39">
        <v>0</v>
      </c>
      <c r="Z393" s="39">
        <v>213233</v>
      </c>
      <c r="AA393" s="39">
        <v>1474.5</v>
      </c>
      <c r="AB393" s="8"/>
      <c r="AC393" s="8"/>
      <c r="AD393" s="8"/>
      <c r="AE393" s="8"/>
      <c r="AF393" s="20"/>
      <c r="AH393" s="38" t="s">
        <v>228</v>
      </c>
      <c r="AI393" s="39">
        <v>0</v>
      </c>
      <c r="AJ393" s="39">
        <v>0</v>
      </c>
      <c r="AK393" s="39">
        <v>120214.39999999999</v>
      </c>
      <c r="AL393" s="39">
        <v>0</v>
      </c>
      <c r="AM393" s="39">
        <v>0</v>
      </c>
      <c r="AN393" s="39">
        <v>0</v>
      </c>
      <c r="AO393" s="39">
        <v>0</v>
      </c>
      <c r="AP393" s="39">
        <v>0</v>
      </c>
      <c r="AQ393" s="39">
        <v>0</v>
      </c>
      <c r="AR393" s="39">
        <v>1027</v>
      </c>
      <c r="AS393" s="39">
        <v>0</v>
      </c>
      <c r="AT393" s="39">
        <v>0</v>
      </c>
      <c r="AU393" s="39">
        <v>0</v>
      </c>
      <c r="AV393" s="39">
        <v>0</v>
      </c>
      <c r="AW393" s="39">
        <v>0</v>
      </c>
      <c r="AX393" s="39">
        <v>0</v>
      </c>
      <c r="AY393" s="39">
        <v>126421.4</v>
      </c>
      <c r="AZ393" s="39">
        <v>0</v>
      </c>
      <c r="BA393" s="39">
        <v>0</v>
      </c>
      <c r="BB393" s="39">
        <v>308</v>
      </c>
      <c r="BC393" s="39">
        <v>0</v>
      </c>
      <c r="BD393" s="39">
        <v>0</v>
      </c>
      <c r="BE393" s="39">
        <v>615304.5</v>
      </c>
      <c r="BF393" s="39">
        <v>0</v>
      </c>
      <c r="BG393" s="39">
        <v>125924.9</v>
      </c>
      <c r="BH393" s="39">
        <v>6174.5</v>
      </c>
      <c r="BI393" s="8"/>
      <c r="BJ393" s="8"/>
      <c r="BK393" s="8"/>
      <c r="BL393" s="8"/>
      <c r="BM393" s="44"/>
    </row>
    <row r="394" spans="1:65" ht="15" thickBot="1" x14ac:dyDescent="0.35">
      <c r="A394" s="38" t="s">
        <v>230</v>
      </c>
      <c r="B394" s="39">
        <v>0</v>
      </c>
      <c r="C394" s="39">
        <v>149540.5</v>
      </c>
      <c r="D394" s="39">
        <v>0</v>
      </c>
      <c r="E394" s="39">
        <v>0</v>
      </c>
      <c r="F394" s="39">
        <v>0</v>
      </c>
      <c r="G394" s="39">
        <v>0</v>
      </c>
      <c r="H394" s="39">
        <v>477302</v>
      </c>
      <c r="I394" s="39">
        <v>2540.5</v>
      </c>
      <c r="J394" s="39">
        <v>0</v>
      </c>
      <c r="K394" s="39">
        <v>0</v>
      </c>
      <c r="L394" s="39">
        <v>0</v>
      </c>
      <c r="M394" s="39">
        <v>0</v>
      </c>
      <c r="N394" s="39">
        <v>0</v>
      </c>
      <c r="O394" s="39">
        <v>66256.5</v>
      </c>
      <c r="P394" s="39">
        <v>0</v>
      </c>
      <c r="Q394" s="39">
        <v>0</v>
      </c>
      <c r="R394" s="39">
        <v>0</v>
      </c>
      <c r="S394" s="39">
        <v>0</v>
      </c>
      <c r="T394" s="39">
        <v>0</v>
      </c>
      <c r="U394" s="39">
        <v>16108</v>
      </c>
      <c r="V394" s="39">
        <v>75</v>
      </c>
      <c r="W394" s="39">
        <v>0</v>
      </c>
      <c r="X394" s="39">
        <v>0</v>
      </c>
      <c r="Y394" s="39">
        <v>0</v>
      </c>
      <c r="Z394" s="39">
        <v>213233</v>
      </c>
      <c r="AA394" s="39">
        <v>1474.5</v>
      </c>
      <c r="AB394" s="8"/>
      <c r="AC394" s="8"/>
      <c r="AD394" s="8"/>
      <c r="AE394" s="8"/>
      <c r="AF394" s="20"/>
      <c r="AH394" s="38" t="s">
        <v>230</v>
      </c>
      <c r="AI394" s="39">
        <v>0</v>
      </c>
      <c r="AJ394" s="39">
        <v>0</v>
      </c>
      <c r="AK394" s="39">
        <v>120214.39999999999</v>
      </c>
      <c r="AL394" s="39">
        <v>0</v>
      </c>
      <c r="AM394" s="39">
        <v>0</v>
      </c>
      <c r="AN394" s="39">
        <v>0</v>
      </c>
      <c r="AO394" s="39">
        <v>0</v>
      </c>
      <c r="AP394" s="39">
        <v>0</v>
      </c>
      <c r="AQ394" s="39">
        <v>0</v>
      </c>
      <c r="AR394" s="39">
        <v>1027</v>
      </c>
      <c r="AS394" s="39">
        <v>0</v>
      </c>
      <c r="AT394" s="39">
        <v>0</v>
      </c>
      <c r="AU394" s="39">
        <v>0</v>
      </c>
      <c r="AV394" s="39">
        <v>0</v>
      </c>
      <c r="AW394" s="39">
        <v>0</v>
      </c>
      <c r="AX394" s="39">
        <v>0</v>
      </c>
      <c r="AY394" s="39">
        <v>126421.4</v>
      </c>
      <c r="AZ394" s="39">
        <v>0</v>
      </c>
      <c r="BA394" s="39">
        <v>0</v>
      </c>
      <c r="BB394" s="39">
        <v>308</v>
      </c>
      <c r="BC394" s="39">
        <v>0</v>
      </c>
      <c r="BD394" s="39">
        <v>0</v>
      </c>
      <c r="BE394" s="39">
        <v>615304.5</v>
      </c>
      <c r="BF394" s="39">
        <v>0</v>
      </c>
      <c r="BG394" s="39">
        <v>125924.9</v>
      </c>
      <c r="BH394" s="39">
        <v>6174.5</v>
      </c>
      <c r="BI394" s="8"/>
      <c r="BJ394" s="8"/>
      <c r="BK394" s="8"/>
      <c r="BL394" s="8"/>
      <c r="BM394" s="44"/>
    </row>
    <row r="395" spans="1:65" ht="15" thickBot="1" x14ac:dyDescent="0.35">
      <c r="A395" s="38" t="s">
        <v>232</v>
      </c>
      <c r="B395" s="39">
        <v>0</v>
      </c>
      <c r="C395" s="39">
        <v>149540.5</v>
      </c>
      <c r="D395" s="39">
        <v>0</v>
      </c>
      <c r="E395" s="39">
        <v>0</v>
      </c>
      <c r="F395" s="39">
        <v>0</v>
      </c>
      <c r="G395" s="39">
        <v>0</v>
      </c>
      <c r="H395" s="39">
        <v>477302</v>
      </c>
      <c r="I395" s="39">
        <v>729</v>
      </c>
      <c r="J395" s="39">
        <v>0</v>
      </c>
      <c r="K395" s="39">
        <v>0</v>
      </c>
      <c r="L395" s="39">
        <v>0</v>
      </c>
      <c r="M395" s="39">
        <v>0</v>
      </c>
      <c r="N395" s="39">
        <v>0</v>
      </c>
      <c r="O395" s="39">
        <v>1086.5</v>
      </c>
      <c r="P395" s="39">
        <v>0</v>
      </c>
      <c r="Q395" s="39">
        <v>0</v>
      </c>
      <c r="R395" s="39">
        <v>0</v>
      </c>
      <c r="S395" s="39">
        <v>0</v>
      </c>
      <c r="T395" s="39">
        <v>0</v>
      </c>
      <c r="U395" s="39">
        <v>16108</v>
      </c>
      <c r="V395" s="39">
        <v>75</v>
      </c>
      <c r="W395" s="39">
        <v>0</v>
      </c>
      <c r="X395" s="39">
        <v>0</v>
      </c>
      <c r="Y395" s="39">
        <v>0</v>
      </c>
      <c r="Z395" s="39">
        <v>213233</v>
      </c>
      <c r="AA395" s="39">
        <v>1474.5</v>
      </c>
      <c r="AB395" s="8"/>
      <c r="AC395" s="8"/>
      <c r="AD395" s="8"/>
      <c r="AE395" s="8"/>
      <c r="AF395" s="20"/>
      <c r="AH395" s="38" t="s">
        <v>232</v>
      </c>
      <c r="AI395" s="39">
        <v>0</v>
      </c>
      <c r="AJ395" s="39">
        <v>0</v>
      </c>
      <c r="AK395" s="39">
        <v>120214.39999999999</v>
      </c>
      <c r="AL395" s="39">
        <v>0</v>
      </c>
      <c r="AM395" s="39">
        <v>0</v>
      </c>
      <c r="AN395" s="39">
        <v>0</v>
      </c>
      <c r="AO395" s="39">
        <v>0</v>
      </c>
      <c r="AP395" s="39">
        <v>0</v>
      </c>
      <c r="AQ395" s="39">
        <v>0</v>
      </c>
      <c r="AR395" s="39">
        <v>1027</v>
      </c>
      <c r="AS395" s="39">
        <v>0</v>
      </c>
      <c r="AT395" s="39">
        <v>0</v>
      </c>
      <c r="AU395" s="39">
        <v>0</v>
      </c>
      <c r="AV395" s="39">
        <v>0</v>
      </c>
      <c r="AW395" s="39">
        <v>0</v>
      </c>
      <c r="AX395" s="39">
        <v>0</v>
      </c>
      <c r="AY395" s="39">
        <v>126421.4</v>
      </c>
      <c r="AZ395" s="39">
        <v>0</v>
      </c>
      <c r="BA395" s="39">
        <v>0</v>
      </c>
      <c r="BB395" s="39">
        <v>308</v>
      </c>
      <c r="BC395" s="39">
        <v>0</v>
      </c>
      <c r="BD395" s="39">
        <v>0</v>
      </c>
      <c r="BE395" s="39">
        <v>615304.5</v>
      </c>
      <c r="BF395" s="39">
        <v>0</v>
      </c>
      <c r="BG395" s="39">
        <v>125924.9</v>
      </c>
      <c r="BH395" s="39">
        <v>6174.5</v>
      </c>
      <c r="BI395" s="8"/>
      <c r="BJ395" s="8"/>
      <c r="BK395" s="8"/>
      <c r="BL395" s="8"/>
      <c r="BM395" s="44"/>
    </row>
    <row r="396" spans="1:65" ht="15" thickBot="1" x14ac:dyDescent="0.35">
      <c r="A396" s="38" t="s">
        <v>234</v>
      </c>
      <c r="B396" s="39">
        <v>0</v>
      </c>
      <c r="C396" s="39">
        <v>149540.5</v>
      </c>
      <c r="D396" s="39">
        <v>0</v>
      </c>
      <c r="E396" s="39">
        <v>0</v>
      </c>
      <c r="F396" s="39">
        <v>0</v>
      </c>
      <c r="G396" s="39">
        <v>0</v>
      </c>
      <c r="H396" s="39">
        <v>477302</v>
      </c>
      <c r="I396" s="39">
        <v>729</v>
      </c>
      <c r="J396" s="39">
        <v>0</v>
      </c>
      <c r="K396" s="39">
        <v>0</v>
      </c>
      <c r="L396" s="39">
        <v>0</v>
      </c>
      <c r="M396" s="39">
        <v>0</v>
      </c>
      <c r="N396" s="39">
        <v>0</v>
      </c>
      <c r="O396" s="39">
        <v>1086.5</v>
      </c>
      <c r="P396" s="39">
        <v>0</v>
      </c>
      <c r="Q396" s="39">
        <v>0</v>
      </c>
      <c r="R396" s="39">
        <v>0</v>
      </c>
      <c r="S396" s="39">
        <v>0</v>
      </c>
      <c r="T396" s="39">
        <v>0</v>
      </c>
      <c r="U396" s="39">
        <v>16108</v>
      </c>
      <c r="V396" s="39">
        <v>75</v>
      </c>
      <c r="W396" s="39">
        <v>0</v>
      </c>
      <c r="X396" s="39">
        <v>0</v>
      </c>
      <c r="Y396" s="39">
        <v>0</v>
      </c>
      <c r="Z396" s="39">
        <v>213233</v>
      </c>
      <c r="AA396" s="39">
        <v>1474.5</v>
      </c>
      <c r="AB396" s="8"/>
      <c r="AC396" s="8"/>
      <c r="AD396" s="8"/>
      <c r="AE396" s="8"/>
      <c r="AF396" s="20"/>
      <c r="AH396" s="38" t="s">
        <v>234</v>
      </c>
      <c r="AI396" s="39">
        <v>0</v>
      </c>
      <c r="AJ396" s="39">
        <v>0</v>
      </c>
      <c r="AK396" s="39">
        <v>0</v>
      </c>
      <c r="AL396" s="39">
        <v>0</v>
      </c>
      <c r="AM396" s="39">
        <v>0</v>
      </c>
      <c r="AN396" s="39">
        <v>0</v>
      </c>
      <c r="AO396" s="39">
        <v>0</v>
      </c>
      <c r="AP396" s="39">
        <v>0</v>
      </c>
      <c r="AQ396" s="39">
        <v>0</v>
      </c>
      <c r="AR396" s="39">
        <v>1027</v>
      </c>
      <c r="AS396" s="39">
        <v>0</v>
      </c>
      <c r="AT396" s="39">
        <v>0</v>
      </c>
      <c r="AU396" s="39">
        <v>0</v>
      </c>
      <c r="AV396" s="39">
        <v>0</v>
      </c>
      <c r="AW396" s="39">
        <v>0</v>
      </c>
      <c r="AX396" s="39">
        <v>0</v>
      </c>
      <c r="AY396" s="39">
        <v>0</v>
      </c>
      <c r="AZ396" s="39">
        <v>0</v>
      </c>
      <c r="BA396" s="39">
        <v>0</v>
      </c>
      <c r="BB396" s="39">
        <v>308</v>
      </c>
      <c r="BC396" s="39">
        <v>0</v>
      </c>
      <c r="BD396" s="39">
        <v>0</v>
      </c>
      <c r="BE396" s="39">
        <v>615304.5</v>
      </c>
      <c r="BF396" s="39">
        <v>0</v>
      </c>
      <c r="BG396" s="39">
        <v>125924.9</v>
      </c>
      <c r="BH396" s="39">
        <v>0</v>
      </c>
      <c r="BI396" s="8"/>
      <c r="BJ396" s="8"/>
      <c r="BK396" s="8"/>
      <c r="BL396" s="8"/>
      <c r="BM396" s="44"/>
    </row>
    <row r="397" spans="1:65" ht="15" thickBot="1" x14ac:dyDescent="0.35">
      <c r="A397" s="38" t="s">
        <v>236</v>
      </c>
      <c r="B397" s="39">
        <v>0</v>
      </c>
      <c r="C397" s="39">
        <v>0</v>
      </c>
      <c r="D397" s="39">
        <v>0</v>
      </c>
      <c r="E397" s="39">
        <v>0</v>
      </c>
      <c r="F397" s="39">
        <v>0</v>
      </c>
      <c r="G397" s="39">
        <v>0</v>
      </c>
      <c r="H397" s="39">
        <v>477302</v>
      </c>
      <c r="I397" s="39">
        <v>0</v>
      </c>
      <c r="J397" s="39">
        <v>0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39">
        <v>0</v>
      </c>
      <c r="Q397" s="39">
        <v>0</v>
      </c>
      <c r="R397" s="39">
        <v>0</v>
      </c>
      <c r="S397" s="39">
        <v>0</v>
      </c>
      <c r="T397" s="39">
        <v>0</v>
      </c>
      <c r="U397" s="39">
        <v>16108</v>
      </c>
      <c r="V397" s="39">
        <v>75</v>
      </c>
      <c r="W397" s="39">
        <v>0</v>
      </c>
      <c r="X397" s="39">
        <v>0</v>
      </c>
      <c r="Y397" s="39">
        <v>0</v>
      </c>
      <c r="Z397" s="39">
        <v>213233</v>
      </c>
      <c r="AA397" s="39">
        <v>1474.5</v>
      </c>
      <c r="AB397" s="8"/>
      <c r="AC397" s="8"/>
      <c r="AD397" s="8"/>
      <c r="AE397" s="8"/>
      <c r="AF397" s="20"/>
      <c r="AH397" s="38" t="s">
        <v>236</v>
      </c>
      <c r="AI397" s="39">
        <v>0</v>
      </c>
      <c r="AJ397" s="39">
        <v>0</v>
      </c>
      <c r="AK397" s="39">
        <v>0</v>
      </c>
      <c r="AL397" s="39">
        <v>0</v>
      </c>
      <c r="AM397" s="39">
        <v>0</v>
      </c>
      <c r="AN397" s="39">
        <v>0</v>
      </c>
      <c r="AO397" s="39">
        <v>0</v>
      </c>
      <c r="AP397" s="39">
        <v>0</v>
      </c>
      <c r="AQ397" s="39">
        <v>0</v>
      </c>
      <c r="AR397" s="39">
        <v>0</v>
      </c>
      <c r="AS397" s="39">
        <v>0</v>
      </c>
      <c r="AT397" s="39">
        <v>0</v>
      </c>
      <c r="AU397" s="39">
        <v>0</v>
      </c>
      <c r="AV397" s="39">
        <v>0</v>
      </c>
      <c r="AW397" s="39">
        <v>0</v>
      </c>
      <c r="AX397" s="39">
        <v>0</v>
      </c>
      <c r="AY397" s="39">
        <v>0</v>
      </c>
      <c r="AZ397" s="39">
        <v>0</v>
      </c>
      <c r="BA397" s="39">
        <v>0</v>
      </c>
      <c r="BB397" s="39">
        <v>308</v>
      </c>
      <c r="BC397" s="39">
        <v>0</v>
      </c>
      <c r="BD397" s="39">
        <v>0</v>
      </c>
      <c r="BE397" s="39">
        <v>615304.5</v>
      </c>
      <c r="BF397" s="39">
        <v>0</v>
      </c>
      <c r="BG397" s="39">
        <v>125924.9</v>
      </c>
      <c r="BH397" s="39">
        <v>0</v>
      </c>
      <c r="BI397" s="8"/>
      <c r="BJ397" s="8"/>
      <c r="BK397" s="8"/>
      <c r="BL397" s="8"/>
      <c r="BM397" s="44"/>
    </row>
    <row r="398" spans="1:65" ht="15" thickBot="1" x14ac:dyDescent="0.35">
      <c r="A398" s="38" t="s">
        <v>238</v>
      </c>
      <c r="B398" s="39">
        <v>0</v>
      </c>
      <c r="C398" s="39">
        <v>0</v>
      </c>
      <c r="D398" s="39">
        <v>0</v>
      </c>
      <c r="E398" s="39">
        <v>0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0</v>
      </c>
      <c r="Q398" s="39">
        <v>0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9">
        <v>0</v>
      </c>
      <c r="Y398" s="39">
        <v>0</v>
      </c>
      <c r="Z398" s="39">
        <v>0</v>
      </c>
      <c r="AA398" s="39">
        <v>0</v>
      </c>
      <c r="AB398" s="8"/>
      <c r="AC398" s="8"/>
      <c r="AD398" s="8"/>
      <c r="AE398" s="8"/>
      <c r="AF398" s="20"/>
      <c r="AH398" s="38" t="s">
        <v>238</v>
      </c>
      <c r="AI398" s="39">
        <v>0</v>
      </c>
      <c r="AJ398" s="39">
        <v>0</v>
      </c>
      <c r="AK398" s="39">
        <v>0</v>
      </c>
      <c r="AL398" s="39">
        <v>0</v>
      </c>
      <c r="AM398" s="39">
        <v>0</v>
      </c>
      <c r="AN398" s="39">
        <v>0</v>
      </c>
      <c r="AO398" s="39">
        <v>0</v>
      </c>
      <c r="AP398" s="39">
        <v>0</v>
      </c>
      <c r="AQ398" s="39">
        <v>0</v>
      </c>
      <c r="AR398" s="39">
        <v>0</v>
      </c>
      <c r="AS398" s="39">
        <v>0</v>
      </c>
      <c r="AT398" s="39">
        <v>0</v>
      </c>
      <c r="AU398" s="39">
        <v>0</v>
      </c>
      <c r="AV398" s="39">
        <v>0</v>
      </c>
      <c r="AW398" s="39">
        <v>0</v>
      </c>
      <c r="AX398" s="39">
        <v>0</v>
      </c>
      <c r="AY398" s="39">
        <v>0</v>
      </c>
      <c r="AZ398" s="39">
        <v>0</v>
      </c>
      <c r="BA398" s="39">
        <v>0</v>
      </c>
      <c r="BB398" s="39">
        <v>0</v>
      </c>
      <c r="BC398" s="39">
        <v>0</v>
      </c>
      <c r="BD398" s="39">
        <v>0</v>
      </c>
      <c r="BE398" s="39">
        <v>486905.1</v>
      </c>
      <c r="BF398" s="39">
        <v>0</v>
      </c>
      <c r="BG398" s="39">
        <v>0</v>
      </c>
      <c r="BH398" s="39">
        <v>0</v>
      </c>
      <c r="BI398" s="8"/>
      <c r="BJ398" s="8"/>
      <c r="BK398" s="8"/>
      <c r="BL398" s="8"/>
      <c r="BM398" s="44"/>
    </row>
    <row r="399" spans="1:65" ht="18.600000000000001" thickBot="1" x14ac:dyDescent="0.35">
      <c r="A399" s="34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20"/>
      <c r="AH399" s="34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44"/>
    </row>
    <row r="400" spans="1:65" ht="15" thickBot="1" x14ac:dyDescent="0.35">
      <c r="A400" s="38" t="s">
        <v>1393</v>
      </c>
      <c r="B400" s="38" t="s">
        <v>1</v>
      </c>
      <c r="C400" s="38" t="s">
        <v>2</v>
      </c>
      <c r="D400" s="38" t="s">
        <v>3</v>
      </c>
      <c r="E400" s="38" t="s">
        <v>4</v>
      </c>
      <c r="F400" s="38" t="s">
        <v>5</v>
      </c>
      <c r="G400" s="38" t="s">
        <v>6</v>
      </c>
      <c r="H400" s="38" t="s">
        <v>7</v>
      </c>
      <c r="I400" s="38" t="s">
        <v>8</v>
      </c>
      <c r="J400" s="38" t="s">
        <v>9</v>
      </c>
      <c r="K400" s="38" t="s">
        <v>10</v>
      </c>
      <c r="L400" s="38" t="s">
        <v>11</v>
      </c>
      <c r="M400" s="38" t="s">
        <v>12</v>
      </c>
      <c r="N400" s="38" t="s">
        <v>13</v>
      </c>
      <c r="O400" s="38" t="s">
        <v>14</v>
      </c>
      <c r="P400" s="38" t="s">
        <v>15</v>
      </c>
      <c r="Q400" s="38" t="s">
        <v>16</v>
      </c>
      <c r="R400" s="38" t="s">
        <v>17</v>
      </c>
      <c r="S400" s="38" t="s">
        <v>18</v>
      </c>
      <c r="T400" s="38" t="s">
        <v>19</v>
      </c>
      <c r="U400" s="38" t="s">
        <v>20</v>
      </c>
      <c r="V400" s="38" t="s">
        <v>21</v>
      </c>
      <c r="W400" s="38" t="s">
        <v>22</v>
      </c>
      <c r="X400" s="38" t="s">
        <v>23</v>
      </c>
      <c r="Y400" s="38" t="s">
        <v>24</v>
      </c>
      <c r="Z400" s="38" t="s">
        <v>25</v>
      </c>
      <c r="AA400" s="38" t="s">
        <v>26</v>
      </c>
      <c r="AB400" s="38" t="s">
        <v>242</v>
      </c>
      <c r="AC400" s="38" t="s">
        <v>243</v>
      </c>
      <c r="AD400" s="38" t="s">
        <v>244</v>
      </c>
      <c r="AE400" s="38" t="s">
        <v>245</v>
      </c>
      <c r="AF400" s="21" t="s">
        <v>353</v>
      </c>
      <c r="AH400" s="38" t="s">
        <v>1393</v>
      </c>
      <c r="AI400" s="38" t="s">
        <v>1</v>
      </c>
      <c r="AJ400" s="38" t="s">
        <v>2</v>
      </c>
      <c r="AK400" s="38" t="s">
        <v>3</v>
      </c>
      <c r="AL400" s="38" t="s">
        <v>4</v>
      </c>
      <c r="AM400" s="38" t="s">
        <v>5</v>
      </c>
      <c r="AN400" s="38" t="s">
        <v>6</v>
      </c>
      <c r="AO400" s="38" t="s">
        <v>7</v>
      </c>
      <c r="AP400" s="38" t="s">
        <v>8</v>
      </c>
      <c r="AQ400" s="38" t="s">
        <v>9</v>
      </c>
      <c r="AR400" s="38" t="s">
        <v>10</v>
      </c>
      <c r="AS400" s="38" t="s">
        <v>11</v>
      </c>
      <c r="AT400" s="38" t="s">
        <v>12</v>
      </c>
      <c r="AU400" s="38" t="s">
        <v>13</v>
      </c>
      <c r="AV400" s="38" t="s">
        <v>14</v>
      </c>
      <c r="AW400" s="38" t="s">
        <v>15</v>
      </c>
      <c r="AX400" s="38" t="s">
        <v>16</v>
      </c>
      <c r="AY400" s="38" t="s">
        <v>17</v>
      </c>
      <c r="AZ400" s="38" t="s">
        <v>18</v>
      </c>
      <c r="BA400" s="38" t="s">
        <v>19</v>
      </c>
      <c r="BB400" s="38" t="s">
        <v>20</v>
      </c>
      <c r="BC400" s="38" t="s">
        <v>21</v>
      </c>
      <c r="BD400" s="38" t="s">
        <v>22</v>
      </c>
      <c r="BE400" s="38" t="s">
        <v>23</v>
      </c>
      <c r="BF400" s="38" t="s">
        <v>24</v>
      </c>
      <c r="BG400" s="38" t="s">
        <v>25</v>
      </c>
      <c r="BH400" s="38" t="s">
        <v>26</v>
      </c>
      <c r="BI400" s="38" t="s">
        <v>242</v>
      </c>
      <c r="BJ400" s="38" t="s">
        <v>243</v>
      </c>
      <c r="BK400" s="38" t="s">
        <v>244</v>
      </c>
      <c r="BL400" s="38" t="s">
        <v>245</v>
      </c>
      <c r="BM400" s="45" t="s">
        <v>1361</v>
      </c>
    </row>
    <row r="401" spans="1:65" ht="15" thickBot="1" x14ac:dyDescent="0.35">
      <c r="A401" s="38" t="s">
        <v>28</v>
      </c>
      <c r="B401" s="39">
        <v>0</v>
      </c>
      <c r="C401" s="39">
        <v>150445</v>
      </c>
      <c r="D401" s="39">
        <v>514</v>
      </c>
      <c r="E401" s="39">
        <v>0</v>
      </c>
      <c r="F401" s="39">
        <v>0</v>
      </c>
      <c r="G401" s="39">
        <v>0</v>
      </c>
      <c r="H401" s="39">
        <v>477809.5</v>
      </c>
      <c r="I401" s="39">
        <v>2901.5</v>
      </c>
      <c r="J401" s="39">
        <v>519</v>
      </c>
      <c r="K401" s="39">
        <v>0</v>
      </c>
      <c r="L401" s="39">
        <v>0</v>
      </c>
      <c r="M401" s="39">
        <v>0</v>
      </c>
      <c r="N401" s="39">
        <v>0</v>
      </c>
      <c r="O401" s="39">
        <v>136748.5</v>
      </c>
      <c r="P401" s="39">
        <v>352</v>
      </c>
      <c r="Q401" s="39">
        <v>0</v>
      </c>
      <c r="R401" s="39">
        <v>0</v>
      </c>
      <c r="S401" s="39">
        <v>2341.5</v>
      </c>
      <c r="T401" s="39">
        <v>0</v>
      </c>
      <c r="U401" s="39">
        <v>16108</v>
      </c>
      <c r="V401" s="39">
        <v>75</v>
      </c>
      <c r="W401" s="39">
        <v>0</v>
      </c>
      <c r="X401" s="39">
        <v>0</v>
      </c>
      <c r="Y401" s="39">
        <v>0</v>
      </c>
      <c r="Z401" s="39">
        <v>213233</v>
      </c>
      <c r="AA401" s="39">
        <v>1474.5</v>
      </c>
      <c r="AB401" s="39">
        <v>1002521.5</v>
      </c>
      <c r="AC401" s="39">
        <v>1002521</v>
      </c>
      <c r="AD401" s="39">
        <v>-0.5</v>
      </c>
      <c r="AE401" s="39">
        <v>0</v>
      </c>
      <c r="AF401" s="22">
        <f>IF(AD401*BK401&lt;=0,1,0)</f>
        <v>1</v>
      </c>
      <c r="AH401" s="38" t="s">
        <v>28</v>
      </c>
      <c r="AI401" s="39">
        <v>0</v>
      </c>
      <c r="AJ401" s="39">
        <v>0</v>
      </c>
      <c r="AK401" s="39">
        <v>122769.9</v>
      </c>
      <c r="AL401" s="39">
        <v>0</v>
      </c>
      <c r="AM401" s="39">
        <v>0</v>
      </c>
      <c r="AN401" s="39">
        <v>0</v>
      </c>
      <c r="AO401" s="39">
        <v>0</v>
      </c>
      <c r="AP401" s="39">
        <v>0</v>
      </c>
      <c r="AQ401" s="39">
        <v>0</v>
      </c>
      <c r="AR401" s="39">
        <v>0</v>
      </c>
      <c r="AS401" s="39">
        <v>0</v>
      </c>
      <c r="AT401" s="39">
        <v>0</v>
      </c>
      <c r="AU401" s="39">
        <v>0</v>
      </c>
      <c r="AV401" s="39">
        <v>0</v>
      </c>
      <c r="AW401" s="39">
        <v>0</v>
      </c>
      <c r="AX401" s="39">
        <v>0</v>
      </c>
      <c r="AY401" s="39">
        <v>126421.4</v>
      </c>
      <c r="AZ401" s="39">
        <v>0</v>
      </c>
      <c r="BA401" s="39">
        <v>0</v>
      </c>
      <c r="BB401" s="39">
        <v>5922</v>
      </c>
      <c r="BC401" s="39">
        <v>0</v>
      </c>
      <c r="BD401" s="39">
        <v>0</v>
      </c>
      <c r="BE401" s="39">
        <v>615304.5</v>
      </c>
      <c r="BF401" s="39">
        <v>0</v>
      </c>
      <c r="BG401" s="39">
        <v>125924.9</v>
      </c>
      <c r="BH401" s="39">
        <v>6174.5</v>
      </c>
      <c r="BI401" s="39">
        <v>1002517.1</v>
      </c>
      <c r="BJ401" s="39">
        <v>1002521</v>
      </c>
      <c r="BK401" s="39">
        <v>3.9</v>
      </c>
      <c r="BL401" s="39">
        <v>0</v>
      </c>
      <c r="BM401" s="44">
        <f>IF(BL401*AE401&lt;=0,1,0)</f>
        <v>1</v>
      </c>
    </row>
    <row r="402" spans="1:65" ht="15" thickBot="1" x14ac:dyDescent="0.35">
      <c r="A402" s="38" t="s">
        <v>29</v>
      </c>
      <c r="B402" s="39">
        <v>0</v>
      </c>
      <c r="C402" s="39">
        <v>150445</v>
      </c>
      <c r="D402" s="39">
        <v>514</v>
      </c>
      <c r="E402" s="39">
        <v>0</v>
      </c>
      <c r="F402" s="39">
        <v>0</v>
      </c>
      <c r="G402" s="39">
        <v>0</v>
      </c>
      <c r="H402" s="39">
        <v>477809.5</v>
      </c>
      <c r="I402" s="39">
        <v>2901.5</v>
      </c>
      <c r="J402" s="39">
        <v>519</v>
      </c>
      <c r="K402" s="39">
        <v>0</v>
      </c>
      <c r="L402" s="39">
        <v>0</v>
      </c>
      <c r="M402" s="39">
        <v>0</v>
      </c>
      <c r="N402" s="39">
        <v>0</v>
      </c>
      <c r="O402" s="39">
        <v>136748.5</v>
      </c>
      <c r="P402" s="39">
        <v>352</v>
      </c>
      <c r="Q402" s="39">
        <v>0</v>
      </c>
      <c r="R402" s="39">
        <v>0</v>
      </c>
      <c r="S402" s="39">
        <v>2341.5</v>
      </c>
      <c r="T402" s="39">
        <v>0</v>
      </c>
      <c r="U402" s="39">
        <v>16108</v>
      </c>
      <c r="V402" s="39">
        <v>75</v>
      </c>
      <c r="W402" s="39">
        <v>0</v>
      </c>
      <c r="X402" s="39">
        <v>0</v>
      </c>
      <c r="Y402" s="39">
        <v>0</v>
      </c>
      <c r="Z402" s="39">
        <v>213233</v>
      </c>
      <c r="AA402" s="39">
        <v>1474.5</v>
      </c>
      <c r="AB402" s="39">
        <v>1002521.5</v>
      </c>
      <c r="AC402" s="39">
        <v>1002521</v>
      </c>
      <c r="AD402" s="39">
        <v>-0.5</v>
      </c>
      <c r="AE402" s="39">
        <v>0</v>
      </c>
      <c r="AF402" s="22">
        <f t="shared" ref="AF402:AF429" si="4">IF(AD402*BK402&lt;=0,1,0)</f>
        <v>1</v>
      </c>
      <c r="AH402" s="38" t="s">
        <v>29</v>
      </c>
      <c r="AI402" s="39">
        <v>0</v>
      </c>
      <c r="AJ402" s="39">
        <v>0</v>
      </c>
      <c r="AK402" s="39">
        <v>122769.9</v>
      </c>
      <c r="AL402" s="39">
        <v>0</v>
      </c>
      <c r="AM402" s="39">
        <v>0</v>
      </c>
      <c r="AN402" s="39">
        <v>0</v>
      </c>
      <c r="AO402" s="39">
        <v>0</v>
      </c>
      <c r="AP402" s="39">
        <v>0</v>
      </c>
      <c r="AQ402" s="39">
        <v>0</v>
      </c>
      <c r="AR402" s="39">
        <v>0</v>
      </c>
      <c r="AS402" s="39">
        <v>0</v>
      </c>
      <c r="AT402" s="39">
        <v>0</v>
      </c>
      <c r="AU402" s="39">
        <v>0</v>
      </c>
      <c r="AV402" s="39">
        <v>0</v>
      </c>
      <c r="AW402" s="39">
        <v>0</v>
      </c>
      <c r="AX402" s="39">
        <v>0</v>
      </c>
      <c r="AY402" s="39">
        <v>126421.4</v>
      </c>
      <c r="AZ402" s="39">
        <v>0</v>
      </c>
      <c r="BA402" s="39">
        <v>0</v>
      </c>
      <c r="BB402" s="39">
        <v>5922</v>
      </c>
      <c r="BC402" s="39">
        <v>0</v>
      </c>
      <c r="BD402" s="39">
        <v>0</v>
      </c>
      <c r="BE402" s="39">
        <v>615304.5</v>
      </c>
      <c r="BF402" s="39">
        <v>0</v>
      </c>
      <c r="BG402" s="39">
        <v>125924.9</v>
      </c>
      <c r="BH402" s="39">
        <v>6174.5</v>
      </c>
      <c r="BI402" s="39">
        <v>1002517.1</v>
      </c>
      <c r="BJ402" s="39">
        <v>1002521</v>
      </c>
      <c r="BK402" s="39">
        <v>3.9</v>
      </c>
      <c r="BL402" s="39">
        <v>0</v>
      </c>
      <c r="BM402" s="44">
        <f t="shared" ref="BM402:BM429" si="5">IF(BL402*AE402&lt;=0,1,0)</f>
        <v>1</v>
      </c>
    </row>
    <row r="403" spans="1:65" ht="15" thickBot="1" x14ac:dyDescent="0.35">
      <c r="A403" s="38" t="s">
        <v>30</v>
      </c>
      <c r="B403" s="39">
        <v>0</v>
      </c>
      <c r="C403" s="39">
        <v>150251</v>
      </c>
      <c r="D403" s="39">
        <v>0</v>
      </c>
      <c r="E403" s="39">
        <v>0</v>
      </c>
      <c r="F403" s="39">
        <v>0</v>
      </c>
      <c r="G403" s="39">
        <v>0</v>
      </c>
      <c r="H403" s="39">
        <v>477302</v>
      </c>
      <c r="I403" s="39">
        <v>729</v>
      </c>
      <c r="J403" s="39">
        <v>0</v>
      </c>
      <c r="K403" s="39">
        <v>0</v>
      </c>
      <c r="L403" s="39">
        <v>0</v>
      </c>
      <c r="M403" s="39">
        <v>0</v>
      </c>
      <c r="N403" s="39">
        <v>0</v>
      </c>
      <c r="O403" s="39">
        <v>66357.5</v>
      </c>
      <c r="P403" s="39">
        <v>352</v>
      </c>
      <c r="Q403" s="39">
        <v>0</v>
      </c>
      <c r="R403" s="39">
        <v>0</v>
      </c>
      <c r="S403" s="39">
        <v>0</v>
      </c>
      <c r="T403" s="39">
        <v>0</v>
      </c>
      <c r="U403" s="39">
        <v>90892</v>
      </c>
      <c r="V403" s="39">
        <v>75</v>
      </c>
      <c r="W403" s="39">
        <v>0</v>
      </c>
      <c r="X403" s="39">
        <v>0</v>
      </c>
      <c r="Y403" s="39">
        <v>0</v>
      </c>
      <c r="Z403" s="39">
        <v>213233</v>
      </c>
      <c r="AA403" s="39">
        <v>1474.5</v>
      </c>
      <c r="AB403" s="39">
        <v>1000666</v>
      </c>
      <c r="AC403" s="39">
        <v>1000666</v>
      </c>
      <c r="AD403" s="39">
        <v>0</v>
      </c>
      <c r="AE403" s="39">
        <v>0</v>
      </c>
      <c r="AF403" s="22">
        <f t="shared" si="4"/>
        <v>1</v>
      </c>
      <c r="AH403" s="38" t="s">
        <v>30</v>
      </c>
      <c r="AI403" s="39">
        <v>0</v>
      </c>
      <c r="AJ403" s="39">
        <v>0</v>
      </c>
      <c r="AK403" s="39">
        <v>122769.9</v>
      </c>
      <c r="AL403" s="39">
        <v>0</v>
      </c>
      <c r="AM403" s="39">
        <v>1037</v>
      </c>
      <c r="AN403" s="39">
        <v>0</v>
      </c>
      <c r="AO403" s="39">
        <v>0</v>
      </c>
      <c r="AP403" s="39">
        <v>0</v>
      </c>
      <c r="AQ403" s="39">
        <v>0</v>
      </c>
      <c r="AR403" s="39">
        <v>1027</v>
      </c>
      <c r="AS403" s="39">
        <v>0</v>
      </c>
      <c r="AT403" s="39">
        <v>137</v>
      </c>
      <c r="AU403" s="39">
        <v>0</v>
      </c>
      <c r="AV403" s="39">
        <v>579</v>
      </c>
      <c r="AW403" s="39">
        <v>0</v>
      </c>
      <c r="AX403" s="39">
        <v>0</v>
      </c>
      <c r="AY403" s="39">
        <v>127232.9</v>
      </c>
      <c r="AZ403" s="39">
        <v>0</v>
      </c>
      <c r="BA403" s="39">
        <v>0</v>
      </c>
      <c r="BB403" s="39">
        <v>0</v>
      </c>
      <c r="BC403" s="39">
        <v>0</v>
      </c>
      <c r="BD403" s="39">
        <v>0</v>
      </c>
      <c r="BE403" s="39">
        <v>615304.5</v>
      </c>
      <c r="BF403" s="39">
        <v>0</v>
      </c>
      <c r="BG403" s="39">
        <v>125924.9</v>
      </c>
      <c r="BH403" s="39">
        <v>6650</v>
      </c>
      <c r="BI403" s="39">
        <v>1000662.1</v>
      </c>
      <c r="BJ403" s="39">
        <v>1000666</v>
      </c>
      <c r="BK403" s="39">
        <v>3.9</v>
      </c>
      <c r="BL403" s="39">
        <v>0</v>
      </c>
      <c r="BM403" s="44">
        <f t="shared" si="5"/>
        <v>1</v>
      </c>
    </row>
    <row r="404" spans="1:65" ht="15" thickBot="1" x14ac:dyDescent="0.35">
      <c r="A404" s="38" t="s">
        <v>31</v>
      </c>
      <c r="B404" s="39">
        <v>0</v>
      </c>
      <c r="C404" s="39">
        <v>150251</v>
      </c>
      <c r="D404" s="39">
        <v>0</v>
      </c>
      <c r="E404" s="39">
        <v>0</v>
      </c>
      <c r="F404" s="39">
        <v>0</v>
      </c>
      <c r="G404" s="39">
        <v>0</v>
      </c>
      <c r="H404" s="39">
        <v>477809.5</v>
      </c>
      <c r="I404" s="39">
        <v>2879.5</v>
      </c>
      <c r="J404" s="39">
        <v>0</v>
      </c>
      <c r="K404" s="39">
        <v>0</v>
      </c>
      <c r="L404" s="39">
        <v>0</v>
      </c>
      <c r="M404" s="39">
        <v>0</v>
      </c>
      <c r="N404" s="39">
        <v>0</v>
      </c>
      <c r="O404" s="39">
        <v>66379.5</v>
      </c>
      <c r="P404" s="39">
        <v>0</v>
      </c>
      <c r="Q404" s="39">
        <v>0</v>
      </c>
      <c r="R404" s="39">
        <v>0</v>
      </c>
      <c r="S404" s="39">
        <v>0</v>
      </c>
      <c r="T404" s="39">
        <v>0</v>
      </c>
      <c r="U404" s="39">
        <v>16108</v>
      </c>
      <c r="V404" s="39">
        <v>75</v>
      </c>
      <c r="W404" s="39">
        <v>0</v>
      </c>
      <c r="X404" s="39">
        <v>0</v>
      </c>
      <c r="Y404" s="39">
        <v>0</v>
      </c>
      <c r="Z404" s="39">
        <v>213233</v>
      </c>
      <c r="AA404" s="39">
        <v>75561</v>
      </c>
      <c r="AB404" s="39">
        <v>1002296.5</v>
      </c>
      <c r="AC404" s="39">
        <v>1002297</v>
      </c>
      <c r="AD404" s="39">
        <v>0.5</v>
      </c>
      <c r="AE404" s="39">
        <v>0</v>
      </c>
      <c r="AF404" s="22">
        <f t="shared" si="4"/>
        <v>0</v>
      </c>
      <c r="AH404" s="38" t="s">
        <v>31</v>
      </c>
      <c r="AI404" s="39">
        <v>0</v>
      </c>
      <c r="AJ404" s="39">
        <v>0</v>
      </c>
      <c r="AK404" s="39">
        <v>122769.9</v>
      </c>
      <c r="AL404" s="39">
        <v>0</v>
      </c>
      <c r="AM404" s="39">
        <v>1037</v>
      </c>
      <c r="AN404" s="39">
        <v>0</v>
      </c>
      <c r="AO404" s="39">
        <v>0</v>
      </c>
      <c r="AP404" s="39">
        <v>0</v>
      </c>
      <c r="AQ404" s="39">
        <v>0</v>
      </c>
      <c r="AR404" s="39">
        <v>1027</v>
      </c>
      <c r="AS404" s="39">
        <v>0</v>
      </c>
      <c r="AT404" s="39">
        <v>137</v>
      </c>
      <c r="AU404" s="39">
        <v>0</v>
      </c>
      <c r="AV404" s="39">
        <v>579</v>
      </c>
      <c r="AW404" s="39">
        <v>0</v>
      </c>
      <c r="AX404" s="39">
        <v>0</v>
      </c>
      <c r="AY404" s="39">
        <v>127232.9</v>
      </c>
      <c r="AZ404" s="39">
        <v>0</v>
      </c>
      <c r="BA404" s="39">
        <v>0</v>
      </c>
      <c r="BB404" s="39">
        <v>5922</v>
      </c>
      <c r="BC404" s="39">
        <v>0</v>
      </c>
      <c r="BD404" s="39">
        <v>0</v>
      </c>
      <c r="BE404" s="39">
        <v>617663.5</v>
      </c>
      <c r="BF404" s="39">
        <v>0</v>
      </c>
      <c r="BG404" s="39">
        <v>125924.9</v>
      </c>
      <c r="BH404" s="39">
        <v>0</v>
      </c>
      <c r="BI404" s="39">
        <v>1002293.1</v>
      </c>
      <c r="BJ404" s="39">
        <v>1002297</v>
      </c>
      <c r="BK404" s="39">
        <v>3.9</v>
      </c>
      <c r="BL404" s="39">
        <v>0</v>
      </c>
      <c r="BM404" s="44">
        <f t="shared" si="5"/>
        <v>1</v>
      </c>
    </row>
    <row r="405" spans="1:65" ht="15" thickBot="1" x14ac:dyDescent="0.35">
      <c r="A405" s="38" t="s">
        <v>32</v>
      </c>
      <c r="B405" s="39">
        <v>0</v>
      </c>
      <c r="C405" s="39">
        <v>150251</v>
      </c>
      <c r="D405" s="39">
        <v>70340</v>
      </c>
      <c r="E405" s="39">
        <v>0</v>
      </c>
      <c r="F405" s="39">
        <v>0</v>
      </c>
      <c r="G405" s="39">
        <v>0</v>
      </c>
      <c r="H405" s="39">
        <v>477809.5</v>
      </c>
      <c r="I405" s="39">
        <v>2540.5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66659.5</v>
      </c>
      <c r="P405" s="39">
        <v>352</v>
      </c>
      <c r="Q405" s="39">
        <v>0</v>
      </c>
      <c r="R405" s="39">
        <v>0</v>
      </c>
      <c r="S405" s="39">
        <v>2341.5</v>
      </c>
      <c r="T405" s="39">
        <v>0</v>
      </c>
      <c r="U405" s="39">
        <v>16108</v>
      </c>
      <c r="V405" s="39">
        <v>0</v>
      </c>
      <c r="W405" s="39">
        <v>0</v>
      </c>
      <c r="X405" s="39">
        <v>0</v>
      </c>
      <c r="Y405" s="39">
        <v>0</v>
      </c>
      <c r="Z405" s="39">
        <v>213233</v>
      </c>
      <c r="AA405" s="39">
        <v>1474.5</v>
      </c>
      <c r="AB405" s="39">
        <v>1001109.5</v>
      </c>
      <c r="AC405" s="39">
        <v>1001110</v>
      </c>
      <c r="AD405" s="39">
        <v>0.5</v>
      </c>
      <c r="AE405" s="39">
        <v>0</v>
      </c>
      <c r="AF405" s="22">
        <f t="shared" si="4"/>
        <v>0</v>
      </c>
      <c r="AH405" s="38" t="s">
        <v>32</v>
      </c>
      <c r="AI405" s="39">
        <v>136.5</v>
      </c>
      <c r="AJ405" s="39">
        <v>0</v>
      </c>
      <c r="AK405" s="39">
        <v>0</v>
      </c>
      <c r="AL405" s="39">
        <v>0</v>
      </c>
      <c r="AM405" s="39">
        <v>1037</v>
      </c>
      <c r="AN405" s="39">
        <v>0</v>
      </c>
      <c r="AO405" s="39">
        <v>0</v>
      </c>
      <c r="AP405" s="39">
        <v>0</v>
      </c>
      <c r="AQ405" s="39">
        <v>0</v>
      </c>
      <c r="AR405" s="39">
        <v>120929.4</v>
      </c>
      <c r="AS405" s="39">
        <v>0</v>
      </c>
      <c r="AT405" s="39">
        <v>137</v>
      </c>
      <c r="AU405" s="39">
        <v>0</v>
      </c>
      <c r="AV405" s="39">
        <v>298.5</v>
      </c>
      <c r="AW405" s="39">
        <v>0</v>
      </c>
      <c r="AX405" s="39">
        <v>0</v>
      </c>
      <c r="AY405" s="39">
        <v>127232.9</v>
      </c>
      <c r="AZ405" s="39">
        <v>0</v>
      </c>
      <c r="BA405" s="39">
        <v>0</v>
      </c>
      <c r="BB405" s="39">
        <v>3931</v>
      </c>
      <c r="BC405" s="39">
        <v>0</v>
      </c>
      <c r="BD405" s="39">
        <v>0</v>
      </c>
      <c r="BE405" s="39">
        <v>615304.5</v>
      </c>
      <c r="BF405" s="39">
        <v>0</v>
      </c>
      <c r="BG405" s="39">
        <v>125924.9</v>
      </c>
      <c r="BH405" s="39">
        <v>6174.5</v>
      </c>
      <c r="BI405" s="39">
        <v>1001106.1</v>
      </c>
      <c r="BJ405" s="39">
        <v>1001110</v>
      </c>
      <c r="BK405" s="39">
        <v>3.9</v>
      </c>
      <c r="BL405" s="39">
        <v>0</v>
      </c>
      <c r="BM405" s="44">
        <f t="shared" si="5"/>
        <v>1</v>
      </c>
    </row>
    <row r="406" spans="1:65" ht="15" thickBot="1" x14ac:dyDescent="0.35">
      <c r="A406" s="38" t="s">
        <v>33</v>
      </c>
      <c r="B406" s="39">
        <v>0</v>
      </c>
      <c r="C406" s="39">
        <v>150251</v>
      </c>
      <c r="D406" s="39">
        <v>514</v>
      </c>
      <c r="E406" s="39">
        <v>0</v>
      </c>
      <c r="F406" s="39">
        <v>0</v>
      </c>
      <c r="G406" s="39">
        <v>0</v>
      </c>
      <c r="H406" s="39">
        <v>477809.5</v>
      </c>
      <c r="I406" s="39">
        <v>2540.5</v>
      </c>
      <c r="J406" s="39">
        <v>0</v>
      </c>
      <c r="K406" s="39">
        <v>0</v>
      </c>
      <c r="L406" s="39">
        <v>0</v>
      </c>
      <c r="M406" s="39">
        <v>0</v>
      </c>
      <c r="N406" s="39">
        <v>0</v>
      </c>
      <c r="O406" s="39">
        <v>66379.5</v>
      </c>
      <c r="P406" s="39">
        <v>352</v>
      </c>
      <c r="Q406" s="39">
        <v>0</v>
      </c>
      <c r="R406" s="39">
        <v>0</v>
      </c>
      <c r="S406" s="39">
        <v>2341.5</v>
      </c>
      <c r="T406" s="39">
        <v>0</v>
      </c>
      <c r="U406" s="39">
        <v>86127.5</v>
      </c>
      <c r="V406" s="39">
        <v>75</v>
      </c>
      <c r="W406" s="39">
        <v>0</v>
      </c>
      <c r="X406" s="39">
        <v>0</v>
      </c>
      <c r="Y406" s="39">
        <v>0</v>
      </c>
      <c r="Z406" s="39">
        <v>213233</v>
      </c>
      <c r="AA406" s="39">
        <v>1474.5</v>
      </c>
      <c r="AB406" s="39">
        <v>1001098</v>
      </c>
      <c r="AC406" s="39">
        <v>1001270</v>
      </c>
      <c r="AD406" s="39">
        <v>172</v>
      </c>
      <c r="AE406" s="39">
        <v>0.02</v>
      </c>
      <c r="AF406" s="22">
        <f t="shared" si="4"/>
        <v>1</v>
      </c>
      <c r="AH406" s="38" t="s">
        <v>33</v>
      </c>
      <c r="AI406" s="39">
        <v>0</v>
      </c>
      <c r="AJ406" s="39">
        <v>0</v>
      </c>
      <c r="AK406" s="39">
        <v>122769.9</v>
      </c>
      <c r="AL406" s="39">
        <v>0</v>
      </c>
      <c r="AM406" s="39">
        <v>1037</v>
      </c>
      <c r="AN406" s="39">
        <v>0</v>
      </c>
      <c r="AO406" s="39">
        <v>0</v>
      </c>
      <c r="AP406" s="39">
        <v>0</v>
      </c>
      <c r="AQ406" s="39">
        <v>0</v>
      </c>
      <c r="AR406" s="39">
        <v>1027</v>
      </c>
      <c r="AS406" s="39">
        <v>0</v>
      </c>
      <c r="AT406" s="39">
        <v>137</v>
      </c>
      <c r="AU406" s="39">
        <v>0</v>
      </c>
      <c r="AV406" s="39">
        <v>579</v>
      </c>
      <c r="AW406" s="39">
        <v>0</v>
      </c>
      <c r="AX406" s="39">
        <v>0</v>
      </c>
      <c r="AY406" s="39">
        <v>127232.9</v>
      </c>
      <c r="AZ406" s="39">
        <v>0</v>
      </c>
      <c r="BA406" s="39">
        <v>0</v>
      </c>
      <c r="BB406" s="39">
        <v>1311.5</v>
      </c>
      <c r="BC406" s="39">
        <v>0</v>
      </c>
      <c r="BD406" s="39">
        <v>0</v>
      </c>
      <c r="BE406" s="39">
        <v>615304.5</v>
      </c>
      <c r="BF406" s="39">
        <v>0</v>
      </c>
      <c r="BG406" s="39">
        <v>125924.9</v>
      </c>
      <c r="BH406" s="39">
        <v>6174.5</v>
      </c>
      <c r="BI406" s="39">
        <v>1001498.1</v>
      </c>
      <c r="BJ406" s="39">
        <v>1001270</v>
      </c>
      <c r="BK406" s="39">
        <v>-228.1</v>
      </c>
      <c r="BL406" s="39">
        <v>-0.02</v>
      </c>
      <c r="BM406" s="44">
        <f t="shared" si="5"/>
        <v>1</v>
      </c>
    </row>
    <row r="407" spans="1:65" ht="15" thickBot="1" x14ac:dyDescent="0.35">
      <c r="A407" s="38" t="s">
        <v>34</v>
      </c>
      <c r="B407" s="39">
        <v>0</v>
      </c>
      <c r="C407" s="39">
        <v>150251</v>
      </c>
      <c r="D407" s="39">
        <v>514</v>
      </c>
      <c r="E407" s="39">
        <v>0</v>
      </c>
      <c r="F407" s="39">
        <v>0</v>
      </c>
      <c r="G407" s="39">
        <v>0</v>
      </c>
      <c r="H407" s="39">
        <v>477302</v>
      </c>
      <c r="I407" s="39">
        <v>0</v>
      </c>
      <c r="J407" s="39">
        <v>0</v>
      </c>
      <c r="K407" s="39">
        <v>0</v>
      </c>
      <c r="L407" s="39">
        <v>0</v>
      </c>
      <c r="M407" s="39">
        <v>0</v>
      </c>
      <c r="N407" s="39">
        <v>0</v>
      </c>
      <c r="O407" s="39">
        <v>0</v>
      </c>
      <c r="P407" s="39">
        <v>0</v>
      </c>
      <c r="Q407" s="39">
        <v>0</v>
      </c>
      <c r="R407" s="39">
        <v>0</v>
      </c>
      <c r="S407" s="39">
        <v>2324.5</v>
      </c>
      <c r="T407" s="39">
        <v>0</v>
      </c>
      <c r="U407" s="39">
        <v>90892</v>
      </c>
      <c r="V407" s="39">
        <v>75</v>
      </c>
      <c r="W407" s="39">
        <v>0</v>
      </c>
      <c r="X407" s="39">
        <v>0</v>
      </c>
      <c r="Y407" s="39">
        <v>0</v>
      </c>
      <c r="Z407" s="39">
        <v>278004.5</v>
      </c>
      <c r="AA407" s="39">
        <v>1474.5</v>
      </c>
      <c r="AB407" s="39">
        <v>1000837.5</v>
      </c>
      <c r="AC407" s="39">
        <v>1000837</v>
      </c>
      <c r="AD407" s="39">
        <v>-0.5</v>
      </c>
      <c r="AE407" s="39">
        <v>0</v>
      </c>
      <c r="AF407" s="22">
        <f t="shared" si="4"/>
        <v>1</v>
      </c>
      <c r="AH407" s="38" t="s">
        <v>34</v>
      </c>
      <c r="AI407" s="39">
        <v>136.5</v>
      </c>
      <c r="AJ407" s="39">
        <v>0</v>
      </c>
      <c r="AK407" s="39">
        <v>120214.39999999999</v>
      </c>
      <c r="AL407" s="39">
        <v>0</v>
      </c>
      <c r="AM407" s="39">
        <v>1037</v>
      </c>
      <c r="AN407" s="39">
        <v>0</v>
      </c>
      <c r="AO407" s="39">
        <v>0</v>
      </c>
      <c r="AP407" s="39">
        <v>0</v>
      </c>
      <c r="AQ407" s="39">
        <v>0</v>
      </c>
      <c r="AR407" s="39">
        <v>1027</v>
      </c>
      <c r="AS407" s="39">
        <v>0</v>
      </c>
      <c r="AT407" s="39">
        <v>137</v>
      </c>
      <c r="AU407" s="39">
        <v>0</v>
      </c>
      <c r="AV407" s="39">
        <v>128516.9</v>
      </c>
      <c r="AW407" s="39">
        <v>0</v>
      </c>
      <c r="AX407" s="39">
        <v>0</v>
      </c>
      <c r="AY407" s="39">
        <v>127232.9</v>
      </c>
      <c r="AZ407" s="39">
        <v>0</v>
      </c>
      <c r="BA407" s="39">
        <v>0</v>
      </c>
      <c r="BB407" s="39">
        <v>308</v>
      </c>
      <c r="BC407" s="39">
        <v>0</v>
      </c>
      <c r="BD407" s="39">
        <v>0</v>
      </c>
      <c r="BE407" s="39">
        <v>615304.5</v>
      </c>
      <c r="BF407" s="39">
        <v>0</v>
      </c>
      <c r="BG407" s="39">
        <v>0</v>
      </c>
      <c r="BH407" s="39">
        <v>6919</v>
      </c>
      <c r="BI407" s="39">
        <v>1000833.1</v>
      </c>
      <c r="BJ407" s="39">
        <v>1000837</v>
      </c>
      <c r="BK407" s="39">
        <v>3.9</v>
      </c>
      <c r="BL407" s="39">
        <v>0</v>
      </c>
      <c r="BM407" s="44">
        <f t="shared" si="5"/>
        <v>1</v>
      </c>
    </row>
    <row r="408" spans="1:65" ht="15" thickBot="1" x14ac:dyDescent="0.35">
      <c r="A408" s="38" t="s">
        <v>35</v>
      </c>
      <c r="B408" s="39">
        <v>0</v>
      </c>
      <c r="C408" s="39">
        <v>150251</v>
      </c>
      <c r="D408" s="39">
        <v>0</v>
      </c>
      <c r="E408" s="39">
        <v>0</v>
      </c>
      <c r="F408" s="39">
        <v>0</v>
      </c>
      <c r="G408" s="39">
        <v>0</v>
      </c>
      <c r="H408" s="39">
        <v>477302</v>
      </c>
      <c r="I408" s="39">
        <v>2540.5</v>
      </c>
      <c r="J408" s="39">
        <v>0</v>
      </c>
      <c r="K408" s="39">
        <v>0</v>
      </c>
      <c r="L408" s="39">
        <v>0</v>
      </c>
      <c r="M408" s="39">
        <v>0</v>
      </c>
      <c r="N408" s="39">
        <v>0</v>
      </c>
      <c r="O408" s="39">
        <v>66659.5</v>
      </c>
      <c r="P408" s="39">
        <v>0</v>
      </c>
      <c r="Q408" s="39">
        <v>0</v>
      </c>
      <c r="R408" s="39">
        <v>0</v>
      </c>
      <c r="S408" s="39">
        <v>2341.5</v>
      </c>
      <c r="T408" s="39">
        <v>0</v>
      </c>
      <c r="U408" s="39">
        <v>86531.5</v>
      </c>
      <c r="V408" s="39">
        <v>75</v>
      </c>
      <c r="W408" s="39">
        <v>0</v>
      </c>
      <c r="X408" s="39">
        <v>0</v>
      </c>
      <c r="Y408" s="39">
        <v>0</v>
      </c>
      <c r="Z408" s="39">
        <v>213233</v>
      </c>
      <c r="AA408" s="39">
        <v>1474.5</v>
      </c>
      <c r="AB408" s="39">
        <v>1000408.5</v>
      </c>
      <c r="AC408" s="39">
        <v>1000469</v>
      </c>
      <c r="AD408" s="39">
        <v>60.5</v>
      </c>
      <c r="AE408" s="39">
        <v>0.01</v>
      </c>
      <c r="AF408" s="22">
        <f t="shared" si="4"/>
        <v>1</v>
      </c>
      <c r="AH408" s="38" t="s">
        <v>35</v>
      </c>
      <c r="AI408" s="39">
        <v>0</v>
      </c>
      <c r="AJ408" s="39">
        <v>0</v>
      </c>
      <c r="AK408" s="39">
        <v>122769.9</v>
      </c>
      <c r="AL408" s="39">
        <v>0</v>
      </c>
      <c r="AM408" s="39">
        <v>1037</v>
      </c>
      <c r="AN408" s="39">
        <v>0</v>
      </c>
      <c r="AO408" s="39">
        <v>0</v>
      </c>
      <c r="AP408" s="39">
        <v>0</v>
      </c>
      <c r="AQ408" s="39">
        <v>0</v>
      </c>
      <c r="AR408" s="39">
        <v>1027</v>
      </c>
      <c r="AS408" s="39">
        <v>0</v>
      </c>
      <c r="AT408" s="39">
        <v>0</v>
      </c>
      <c r="AU408" s="39">
        <v>0</v>
      </c>
      <c r="AV408" s="39">
        <v>0</v>
      </c>
      <c r="AW408" s="39">
        <v>0</v>
      </c>
      <c r="AX408" s="39">
        <v>0</v>
      </c>
      <c r="AY408" s="39">
        <v>127232.9</v>
      </c>
      <c r="AZ408" s="39">
        <v>0</v>
      </c>
      <c r="BA408" s="39">
        <v>0</v>
      </c>
      <c r="BB408" s="39">
        <v>915.5</v>
      </c>
      <c r="BC408" s="39">
        <v>0</v>
      </c>
      <c r="BD408" s="39">
        <v>0</v>
      </c>
      <c r="BE408" s="39">
        <v>615304.5</v>
      </c>
      <c r="BF408" s="39">
        <v>0</v>
      </c>
      <c r="BG408" s="39">
        <v>125924.9</v>
      </c>
      <c r="BH408" s="39">
        <v>6919</v>
      </c>
      <c r="BI408" s="39">
        <v>1001130.6</v>
      </c>
      <c r="BJ408" s="39">
        <v>1000469</v>
      </c>
      <c r="BK408" s="39">
        <v>-661.6</v>
      </c>
      <c r="BL408" s="39">
        <v>-7.0000000000000007E-2</v>
      </c>
      <c r="BM408" s="44">
        <f t="shared" si="5"/>
        <v>1</v>
      </c>
    </row>
    <row r="409" spans="1:65" ht="15" thickBot="1" x14ac:dyDescent="0.35">
      <c r="A409" s="38" t="s">
        <v>36</v>
      </c>
      <c r="B409" s="39">
        <v>0</v>
      </c>
      <c r="C409" s="39">
        <v>0</v>
      </c>
      <c r="D409" s="39">
        <v>76000</v>
      </c>
      <c r="E409" s="39">
        <v>0</v>
      </c>
      <c r="F409" s="39">
        <v>0</v>
      </c>
      <c r="G409" s="39">
        <v>0</v>
      </c>
      <c r="H409" s="39">
        <v>477809.5</v>
      </c>
      <c r="I409" s="39">
        <v>2540.5</v>
      </c>
      <c r="J409" s="39">
        <v>519</v>
      </c>
      <c r="K409" s="39">
        <v>0</v>
      </c>
      <c r="L409" s="39">
        <v>0</v>
      </c>
      <c r="M409" s="39">
        <v>0</v>
      </c>
      <c r="N409" s="39">
        <v>0</v>
      </c>
      <c r="O409" s="39">
        <v>66659.5</v>
      </c>
      <c r="P409" s="39">
        <v>0</v>
      </c>
      <c r="Q409" s="39">
        <v>0</v>
      </c>
      <c r="R409" s="39">
        <v>0</v>
      </c>
      <c r="S409" s="39">
        <v>2341.5</v>
      </c>
      <c r="T409" s="39">
        <v>0</v>
      </c>
      <c r="U409" s="39">
        <v>86127.5</v>
      </c>
      <c r="V409" s="39">
        <v>75</v>
      </c>
      <c r="W409" s="39">
        <v>0</v>
      </c>
      <c r="X409" s="39">
        <v>0</v>
      </c>
      <c r="Y409" s="39">
        <v>0</v>
      </c>
      <c r="Z409" s="39">
        <v>213233</v>
      </c>
      <c r="AA409" s="39">
        <v>75561</v>
      </c>
      <c r="AB409" s="39">
        <v>1000866.5</v>
      </c>
      <c r="AC409" s="39">
        <v>1000867</v>
      </c>
      <c r="AD409" s="39">
        <v>0.5</v>
      </c>
      <c r="AE409" s="39">
        <v>0</v>
      </c>
      <c r="AF409" s="22">
        <f t="shared" si="4"/>
        <v>0</v>
      </c>
      <c r="AH409" s="38" t="s">
        <v>36</v>
      </c>
      <c r="AI409" s="39">
        <v>0</v>
      </c>
      <c r="AJ409" s="39">
        <v>128865.9</v>
      </c>
      <c r="AK409" s="39">
        <v>0</v>
      </c>
      <c r="AL409" s="39">
        <v>0</v>
      </c>
      <c r="AM409" s="39">
        <v>1037</v>
      </c>
      <c r="AN409" s="39">
        <v>0</v>
      </c>
      <c r="AO409" s="39">
        <v>0</v>
      </c>
      <c r="AP409" s="39">
        <v>0</v>
      </c>
      <c r="AQ409" s="39">
        <v>0</v>
      </c>
      <c r="AR409" s="39">
        <v>1027</v>
      </c>
      <c r="AS409" s="39">
        <v>0</v>
      </c>
      <c r="AT409" s="39">
        <v>137</v>
      </c>
      <c r="AU409" s="39">
        <v>0</v>
      </c>
      <c r="AV409" s="39">
        <v>0</v>
      </c>
      <c r="AW409" s="39">
        <v>0</v>
      </c>
      <c r="AX409" s="39">
        <v>0</v>
      </c>
      <c r="AY409" s="39">
        <v>127232.9</v>
      </c>
      <c r="AZ409" s="39">
        <v>0</v>
      </c>
      <c r="BA409" s="39">
        <v>0</v>
      </c>
      <c r="BB409" s="39">
        <v>1333.5</v>
      </c>
      <c r="BC409" s="39">
        <v>0</v>
      </c>
      <c r="BD409" s="39">
        <v>0</v>
      </c>
      <c r="BE409" s="39">
        <v>615304.5</v>
      </c>
      <c r="BF409" s="39">
        <v>0</v>
      </c>
      <c r="BG409" s="39">
        <v>125924.9</v>
      </c>
      <c r="BH409" s="39">
        <v>0</v>
      </c>
      <c r="BI409" s="39">
        <v>1000862.6</v>
      </c>
      <c r="BJ409" s="39">
        <v>1000867</v>
      </c>
      <c r="BK409" s="39">
        <v>4.4000000000000004</v>
      </c>
      <c r="BL409" s="39">
        <v>0</v>
      </c>
      <c r="BM409" s="44">
        <f t="shared" si="5"/>
        <v>1</v>
      </c>
    </row>
    <row r="410" spans="1:65" ht="15" thickBot="1" x14ac:dyDescent="0.35">
      <c r="A410" s="38" t="s">
        <v>37</v>
      </c>
      <c r="B410" s="39">
        <v>0</v>
      </c>
      <c r="C410" s="39">
        <v>149540.5</v>
      </c>
      <c r="D410" s="39">
        <v>514</v>
      </c>
      <c r="E410" s="39">
        <v>0</v>
      </c>
      <c r="F410" s="39">
        <v>0</v>
      </c>
      <c r="G410" s="39">
        <v>0</v>
      </c>
      <c r="H410" s="39">
        <v>477302</v>
      </c>
      <c r="I410" s="39">
        <v>729</v>
      </c>
      <c r="J410" s="39">
        <v>0</v>
      </c>
      <c r="K410" s="39">
        <v>0</v>
      </c>
      <c r="L410" s="39">
        <v>0</v>
      </c>
      <c r="M410" s="39">
        <v>0</v>
      </c>
      <c r="N410" s="39">
        <v>0</v>
      </c>
      <c r="O410" s="39">
        <v>66379.5</v>
      </c>
      <c r="P410" s="39">
        <v>0</v>
      </c>
      <c r="Q410" s="39">
        <v>0</v>
      </c>
      <c r="R410" s="39">
        <v>0</v>
      </c>
      <c r="S410" s="39">
        <v>2324.5</v>
      </c>
      <c r="T410" s="39">
        <v>0</v>
      </c>
      <c r="U410" s="39">
        <v>89179.5</v>
      </c>
      <c r="V410" s="39">
        <v>75</v>
      </c>
      <c r="W410" s="39">
        <v>0</v>
      </c>
      <c r="X410" s="39">
        <v>0</v>
      </c>
      <c r="Y410" s="39">
        <v>0</v>
      </c>
      <c r="Z410" s="39">
        <v>213233</v>
      </c>
      <c r="AA410" s="39">
        <v>1474.5</v>
      </c>
      <c r="AB410" s="39">
        <v>1000751.5</v>
      </c>
      <c r="AC410" s="39">
        <v>1000751</v>
      </c>
      <c r="AD410" s="39">
        <v>-0.5</v>
      </c>
      <c r="AE410" s="39">
        <v>0</v>
      </c>
      <c r="AF410" s="22">
        <f t="shared" si="4"/>
        <v>1</v>
      </c>
      <c r="AH410" s="38" t="s">
        <v>37</v>
      </c>
      <c r="AI410" s="39">
        <v>136.5</v>
      </c>
      <c r="AJ410" s="39">
        <v>0</v>
      </c>
      <c r="AK410" s="39">
        <v>122769.9</v>
      </c>
      <c r="AL410" s="39">
        <v>0</v>
      </c>
      <c r="AM410" s="39">
        <v>1037</v>
      </c>
      <c r="AN410" s="39">
        <v>0</v>
      </c>
      <c r="AO410" s="39">
        <v>0</v>
      </c>
      <c r="AP410" s="39">
        <v>0</v>
      </c>
      <c r="AQ410" s="39">
        <v>0</v>
      </c>
      <c r="AR410" s="39">
        <v>1027</v>
      </c>
      <c r="AS410" s="39">
        <v>0</v>
      </c>
      <c r="AT410" s="39">
        <v>137</v>
      </c>
      <c r="AU410" s="39">
        <v>0</v>
      </c>
      <c r="AV410" s="39">
        <v>579</v>
      </c>
      <c r="AW410" s="39">
        <v>0</v>
      </c>
      <c r="AX410" s="39">
        <v>0</v>
      </c>
      <c r="AY410" s="39">
        <v>127232.9</v>
      </c>
      <c r="AZ410" s="39">
        <v>0</v>
      </c>
      <c r="BA410" s="39">
        <v>0</v>
      </c>
      <c r="BB410" s="39">
        <v>424.5</v>
      </c>
      <c r="BC410" s="39">
        <v>0</v>
      </c>
      <c r="BD410" s="39">
        <v>0</v>
      </c>
      <c r="BE410" s="39">
        <v>615304.5</v>
      </c>
      <c r="BF410" s="39">
        <v>0</v>
      </c>
      <c r="BG410" s="39">
        <v>125924.9</v>
      </c>
      <c r="BH410" s="39">
        <v>6174.5</v>
      </c>
      <c r="BI410" s="39">
        <v>1000747.6</v>
      </c>
      <c r="BJ410" s="39">
        <v>1000751</v>
      </c>
      <c r="BK410" s="39">
        <v>3.4</v>
      </c>
      <c r="BL410" s="39">
        <v>0</v>
      </c>
      <c r="BM410" s="44">
        <f t="shared" si="5"/>
        <v>1</v>
      </c>
    </row>
    <row r="411" spans="1:65" ht="15" thickBot="1" x14ac:dyDescent="0.35">
      <c r="A411" s="38" t="s">
        <v>38</v>
      </c>
      <c r="B411" s="39">
        <v>0</v>
      </c>
      <c r="C411" s="39">
        <v>150251</v>
      </c>
      <c r="D411" s="39">
        <v>0</v>
      </c>
      <c r="E411" s="39">
        <v>0</v>
      </c>
      <c r="F411" s="39">
        <v>0</v>
      </c>
      <c r="G411" s="39">
        <v>0</v>
      </c>
      <c r="H411" s="39">
        <v>477809.5</v>
      </c>
      <c r="I411" s="39">
        <v>2901.5</v>
      </c>
      <c r="J411" s="39">
        <v>519</v>
      </c>
      <c r="K411" s="39">
        <v>0</v>
      </c>
      <c r="L411" s="39">
        <v>0</v>
      </c>
      <c r="M411" s="39">
        <v>0</v>
      </c>
      <c r="N411" s="39">
        <v>0</v>
      </c>
      <c r="O411" s="39">
        <v>66379.5</v>
      </c>
      <c r="P411" s="39">
        <v>0</v>
      </c>
      <c r="Q411" s="39">
        <v>0</v>
      </c>
      <c r="R411" s="39">
        <v>0</v>
      </c>
      <c r="S411" s="39">
        <v>2324.5</v>
      </c>
      <c r="T411" s="39">
        <v>0</v>
      </c>
      <c r="U411" s="39">
        <v>86127.5</v>
      </c>
      <c r="V411" s="39">
        <v>75</v>
      </c>
      <c r="W411" s="39">
        <v>0</v>
      </c>
      <c r="X411" s="39">
        <v>0</v>
      </c>
      <c r="Y411" s="39">
        <v>0</v>
      </c>
      <c r="Z411" s="39">
        <v>213233</v>
      </c>
      <c r="AA411" s="39">
        <v>1474.5</v>
      </c>
      <c r="AB411" s="39">
        <v>1001095</v>
      </c>
      <c r="AC411" s="39">
        <v>1001095</v>
      </c>
      <c r="AD411" s="39">
        <v>0</v>
      </c>
      <c r="AE411" s="39">
        <v>0</v>
      </c>
      <c r="AF411" s="22">
        <f t="shared" si="4"/>
        <v>1</v>
      </c>
      <c r="AH411" s="38" t="s">
        <v>38</v>
      </c>
      <c r="AI411" s="39">
        <v>0</v>
      </c>
      <c r="AJ411" s="39">
        <v>0</v>
      </c>
      <c r="AK411" s="39">
        <v>122769.9</v>
      </c>
      <c r="AL411" s="39">
        <v>0</v>
      </c>
      <c r="AM411" s="39">
        <v>0</v>
      </c>
      <c r="AN411" s="39">
        <v>0</v>
      </c>
      <c r="AO411" s="39">
        <v>0</v>
      </c>
      <c r="AP411" s="39">
        <v>0</v>
      </c>
      <c r="AQ411" s="39">
        <v>0</v>
      </c>
      <c r="AR411" s="39">
        <v>1027</v>
      </c>
      <c r="AS411" s="39">
        <v>0</v>
      </c>
      <c r="AT411" s="39">
        <v>0</v>
      </c>
      <c r="AU411" s="39">
        <v>0</v>
      </c>
      <c r="AV411" s="39">
        <v>579</v>
      </c>
      <c r="AW411" s="39">
        <v>0</v>
      </c>
      <c r="AX411" s="39">
        <v>0</v>
      </c>
      <c r="AY411" s="39">
        <v>127232.9</v>
      </c>
      <c r="AZ411" s="39">
        <v>0</v>
      </c>
      <c r="BA411" s="39">
        <v>0</v>
      </c>
      <c r="BB411" s="39">
        <v>1333.5</v>
      </c>
      <c r="BC411" s="39">
        <v>0</v>
      </c>
      <c r="BD411" s="39">
        <v>0</v>
      </c>
      <c r="BE411" s="39">
        <v>615304.5</v>
      </c>
      <c r="BF411" s="39">
        <v>0</v>
      </c>
      <c r="BG411" s="39">
        <v>125924.9</v>
      </c>
      <c r="BH411" s="39">
        <v>6919</v>
      </c>
      <c r="BI411" s="39">
        <v>1001090.6</v>
      </c>
      <c r="BJ411" s="39">
        <v>1001095</v>
      </c>
      <c r="BK411" s="39">
        <v>4.4000000000000004</v>
      </c>
      <c r="BL411" s="39">
        <v>0</v>
      </c>
      <c r="BM411" s="44">
        <f t="shared" si="5"/>
        <v>1</v>
      </c>
    </row>
    <row r="412" spans="1:65" ht="15" thickBot="1" x14ac:dyDescent="0.35">
      <c r="A412" s="38" t="s">
        <v>39</v>
      </c>
      <c r="B412" s="39">
        <v>0</v>
      </c>
      <c r="C412" s="39">
        <v>150445</v>
      </c>
      <c r="D412" s="39">
        <v>0</v>
      </c>
      <c r="E412" s="39">
        <v>0</v>
      </c>
      <c r="F412" s="39">
        <v>0</v>
      </c>
      <c r="G412" s="39">
        <v>0</v>
      </c>
      <c r="H412" s="39">
        <v>477809.5</v>
      </c>
      <c r="I412" s="39">
        <v>2710</v>
      </c>
      <c r="J412" s="39">
        <v>0</v>
      </c>
      <c r="K412" s="39">
        <v>0</v>
      </c>
      <c r="L412" s="39">
        <v>0</v>
      </c>
      <c r="M412" s="39">
        <v>0</v>
      </c>
      <c r="N412" s="39">
        <v>0</v>
      </c>
      <c r="O412" s="39">
        <v>0</v>
      </c>
      <c r="P412" s="39">
        <v>0</v>
      </c>
      <c r="Q412" s="39">
        <v>0</v>
      </c>
      <c r="R412" s="39">
        <v>0</v>
      </c>
      <c r="S412" s="39">
        <v>0</v>
      </c>
      <c r="T412" s="39">
        <v>0</v>
      </c>
      <c r="U412" s="39">
        <v>90892</v>
      </c>
      <c r="V412" s="39">
        <v>75</v>
      </c>
      <c r="W412" s="39">
        <v>0</v>
      </c>
      <c r="X412" s="39">
        <v>64005.5</v>
      </c>
      <c r="Y412" s="39">
        <v>0</v>
      </c>
      <c r="Z412" s="39">
        <v>213233</v>
      </c>
      <c r="AA412" s="39">
        <v>1474.5</v>
      </c>
      <c r="AB412" s="39">
        <v>1000644.5</v>
      </c>
      <c r="AC412" s="39">
        <v>1000645</v>
      </c>
      <c r="AD412" s="39">
        <v>0.5</v>
      </c>
      <c r="AE412" s="39">
        <v>0</v>
      </c>
      <c r="AF412" s="22">
        <f t="shared" si="4"/>
        <v>0</v>
      </c>
      <c r="AH412" s="38" t="s">
        <v>39</v>
      </c>
      <c r="AI412" s="39">
        <v>0</v>
      </c>
      <c r="AJ412" s="39">
        <v>0</v>
      </c>
      <c r="AK412" s="39">
        <v>122769.9</v>
      </c>
      <c r="AL412" s="39">
        <v>0</v>
      </c>
      <c r="AM412" s="39">
        <v>1037</v>
      </c>
      <c r="AN412" s="39">
        <v>0</v>
      </c>
      <c r="AO412" s="39">
        <v>0</v>
      </c>
      <c r="AP412" s="39">
        <v>0</v>
      </c>
      <c r="AQ412" s="39">
        <v>0</v>
      </c>
      <c r="AR412" s="39">
        <v>1027</v>
      </c>
      <c r="AS412" s="39">
        <v>0</v>
      </c>
      <c r="AT412" s="39">
        <v>0</v>
      </c>
      <c r="AU412" s="39">
        <v>0</v>
      </c>
      <c r="AV412" s="39">
        <v>128516.9</v>
      </c>
      <c r="AW412" s="39">
        <v>0</v>
      </c>
      <c r="AX412" s="39">
        <v>0</v>
      </c>
      <c r="AY412" s="39">
        <v>127232.9</v>
      </c>
      <c r="AZ412" s="39">
        <v>0</v>
      </c>
      <c r="BA412" s="39">
        <v>0</v>
      </c>
      <c r="BB412" s="39">
        <v>308</v>
      </c>
      <c r="BC412" s="39">
        <v>0</v>
      </c>
      <c r="BD412" s="39">
        <v>0</v>
      </c>
      <c r="BE412" s="39">
        <v>486905.1</v>
      </c>
      <c r="BF412" s="39">
        <v>0</v>
      </c>
      <c r="BG412" s="39">
        <v>125924.9</v>
      </c>
      <c r="BH412" s="39">
        <v>6919</v>
      </c>
      <c r="BI412" s="39">
        <v>1000640.6</v>
      </c>
      <c r="BJ412" s="39">
        <v>1000645</v>
      </c>
      <c r="BK412" s="39">
        <v>4.4000000000000004</v>
      </c>
      <c r="BL412" s="39">
        <v>0</v>
      </c>
      <c r="BM412" s="44">
        <f t="shared" si="5"/>
        <v>1</v>
      </c>
    </row>
    <row r="413" spans="1:65" ht="15" thickBot="1" x14ac:dyDescent="0.35">
      <c r="A413" s="38" t="s">
        <v>40</v>
      </c>
      <c r="B413" s="39">
        <v>0</v>
      </c>
      <c r="C413" s="39">
        <v>150251</v>
      </c>
      <c r="D413" s="39">
        <v>514</v>
      </c>
      <c r="E413" s="39">
        <v>0</v>
      </c>
      <c r="F413" s="39">
        <v>0</v>
      </c>
      <c r="G413" s="39">
        <v>0</v>
      </c>
      <c r="H413" s="39">
        <v>477809.5</v>
      </c>
      <c r="I413" s="39">
        <v>2540.5</v>
      </c>
      <c r="J413" s="39">
        <v>519</v>
      </c>
      <c r="K413" s="39">
        <v>0</v>
      </c>
      <c r="L413" s="39">
        <v>0</v>
      </c>
      <c r="M413" s="39">
        <v>0</v>
      </c>
      <c r="N413" s="39">
        <v>0</v>
      </c>
      <c r="O413" s="39">
        <v>66256.5</v>
      </c>
      <c r="P413" s="39">
        <v>352</v>
      </c>
      <c r="Q413" s="39">
        <v>0</v>
      </c>
      <c r="R413" s="39">
        <v>0</v>
      </c>
      <c r="S413" s="39">
        <v>2324.5</v>
      </c>
      <c r="T413" s="39">
        <v>0</v>
      </c>
      <c r="U413" s="39">
        <v>86127.5</v>
      </c>
      <c r="V413" s="39">
        <v>75</v>
      </c>
      <c r="W413" s="39">
        <v>0</v>
      </c>
      <c r="X413" s="39">
        <v>0</v>
      </c>
      <c r="Y413" s="39">
        <v>0</v>
      </c>
      <c r="Z413" s="39">
        <v>213233</v>
      </c>
      <c r="AA413" s="39">
        <v>1474.5</v>
      </c>
      <c r="AB413" s="39">
        <v>1001477</v>
      </c>
      <c r="AC413" s="39">
        <v>1001538</v>
      </c>
      <c r="AD413" s="39">
        <v>61</v>
      </c>
      <c r="AE413" s="39">
        <v>0.01</v>
      </c>
      <c r="AF413" s="22">
        <f t="shared" si="4"/>
        <v>1</v>
      </c>
      <c r="AH413" s="38" t="s">
        <v>40</v>
      </c>
      <c r="AI413" s="39">
        <v>0</v>
      </c>
      <c r="AJ413" s="39">
        <v>0</v>
      </c>
      <c r="AK413" s="39">
        <v>120214.39999999999</v>
      </c>
      <c r="AL413" s="39">
        <v>0</v>
      </c>
      <c r="AM413" s="39">
        <v>0</v>
      </c>
      <c r="AN413" s="39">
        <v>0</v>
      </c>
      <c r="AO413" s="39">
        <v>0</v>
      </c>
      <c r="AP413" s="39">
        <v>0</v>
      </c>
      <c r="AQ413" s="39">
        <v>0</v>
      </c>
      <c r="AR413" s="39">
        <v>1027</v>
      </c>
      <c r="AS413" s="39">
        <v>0</v>
      </c>
      <c r="AT413" s="39">
        <v>137</v>
      </c>
      <c r="AU413" s="39">
        <v>0</v>
      </c>
      <c r="AV413" s="39">
        <v>6145.5</v>
      </c>
      <c r="AW413" s="39">
        <v>0</v>
      </c>
      <c r="AX413" s="39">
        <v>0</v>
      </c>
      <c r="AY413" s="39">
        <v>127232.9</v>
      </c>
      <c r="AZ413" s="39">
        <v>0</v>
      </c>
      <c r="BA413" s="39">
        <v>0</v>
      </c>
      <c r="BB413" s="39">
        <v>1333.5</v>
      </c>
      <c r="BC413" s="39">
        <v>0</v>
      </c>
      <c r="BD413" s="39">
        <v>0</v>
      </c>
      <c r="BE413" s="39">
        <v>615304.5</v>
      </c>
      <c r="BF413" s="39">
        <v>0</v>
      </c>
      <c r="BG413" s="39">
        <v>125924.9</v>
      </c>
      <c r="BH413" s="39">
        <v>6919</v>
      </c>
      <c r="BI413" s="39">
        <v>1004238.6</v>
      </c>
      <c r="BJ413" s="39">
        <v>1001538</v>
      </c>
      <c r="BK413" s="39">
        <v>-2700.6</v>
      </c>
      <c r="BL413" s="39">
        <v>-0.27</v>
      </c>
      <c r="BM413" s="44">
        <f t="shared" si="5"/>
        <v>1</v>
      </c>
    </row>
    <row r="414" spans="1:65" ht="15" thickBot="1" x14ac:dyDescent="0.35">
      <c r="A414" s="38" t="s">
        <v>41</v>
      </c>
      <c r="B414" s="39">
        <v>0</v>
      </c>
      <c r="C414" s="39">
        <v>150251</v>
      </c>
      <c r="D414" s="39">
        <v>0</v>
      </c>
      <c r="E414" s="39">
        <v>0</v>
      </c>
      <c r="F414" s="39">
        <v>0</v>
      </c>
      <c r="G414" s="39">
        <v>0</v>
      </c>
      <c r="H414" s="39">
        <v>477809.5</v>
      </c>
      <c r="I414" s="39">
        <v>2879.5</v>
      </c>
      <c r="J414" s="39">
        <v>519</v>
      </c>
      <c r="K414" s="39">
        <v>0</v>
      </c>
      <c r="L414" s="39">
        <v>0</v>
      </c>
      <c r="M414" s="39">
        <v>0</v>
      </c>
      <c r="N414" s="39">
        <v>0</v>
      </c>
      <c r="O414" s="39">
        <v>66357.5</v>
      </c>
      <c r="P414" s="39">
        <v>0</v>
      </c>
      <c r="Q414" s="39">
        <v>0</v>
      </c>
      <c r="R414" s="39">
        <v>0</v>
      </c>
      <c r="S414" s="39">
        <v>2324.5</v>
      </c>
      <c r="T414" s="39">
        <v>0</v>
      </c>
      <c r="U414" s="39">
        <v>86127.5</v>
      </c>
      <c r="V414" s="39">
        <v>75</v>
      </c>
      <c r="W414" s="39">
        <v>0</v>
      </c>
      <c r="X414" s="39">
        <v>0</v>
      </c>
      <c r="Y414" s="39">
        <v>0</v>
      </c>
      <c r="Z414" s="39">
        <v>213233</v>
      </c>
      <c r="AA414" s="39">
        <v>1474.5</v>
      </c>
      <c r="AB414" s="39">
        <v>1001051</v>
      </c>
      <c r="AC414" s="39">
        <v>1001051</v>
      </c>
      <c r="AD414" s="39">
        <v>0</v>
      </c>
      <c r="AE414" s="39">
        <v>0</v>
      </c>
      <c r="AF414" s="22">
        <f t="shared" si="4"/>
        <v>1</v>
      </c>
      <c r="AH414" s="38" t="s">
        <v>41</v>
      </c>
      <c r="AI414" s="39">
        <v>0</v>
      </c>
      <c r="AJ414" s="39">
        <v>0</v>
      </c>
      <c r="AK414" s="39">
        <v>122769.9</v>
      </c>
      <c r="AL414" s="39">
        <v>0</v>
      </c>
      <c r="AM414" s="39">
        <v>0</v>
      </c>
      <c r="AN414" s="39">
        <v>0</v>
      </c>
      <c r="AO414" s="39">
        <v>0</v>
      </c>
      <c r="AP414" s="39">
        <v>0</v>
      </c>
      <c r="AQ414" s="39">
        <v>0</v>
      </c>
      <c r="AR414" s="39">
        <v>1027</v>
      </c>
      <c r="AS414" s="39">
        <v>0</v>
      </c>
      <c r="AT414" s="39">
        <v>0</v>
      </c>
      <c r="AU414" s="39">
        <v>0</v>
      </c>
      <c r="AV414" s="39">
        <v>579</v>
      </c>
      <c r="AW414" s="39">
        <v>0</v>
      </c>
      <c r="AX414" s="39">
        <v>0</v>
      </c>
      <c r="AY414" s="39">
        <v>127232.9</v>
      </c>
      <c r="AZ414" s="39">
        <v>0</v>
      </c>
      <c r="BA414" s="39">
        <v>0</v>
      </c>
      <c r="BB414" s="39">
        <v>1311.5</v>
      </c>
      <c r="BC414" s="39">
        <v>0</v>
      </c>
      <c r="BD414" s="39">
        <v>0</v>
      </c>
      <c r="BE414" s="39">
        <v>615304.5</v>
      </c>
      <c r="BF414" s="39">
        <v>0</v>
      </c>
      <c r="BG414" s="39">
        <v>125924.9</v>
      </c>
      <c r="BH414" s="39">
        <v>6919</v>
      </c>
      <c r="BI414" s="39">
        <v>1001068.6</v>
      </c>
      <c r="BJ414" s="39">
        <v>1001051</v>
      </c>
      <c r="BK414" s="39">
        <v>-17.600000000000001</v>
      </c>
      <c r="BL414" s="39">
        <v>0</v>
      </c>
      <c r="BM414" s="44">
        <f t="shared" si="5"/>
        <v>1</v>
      </c>
    </row>
    <row r="415" spans="1:65" ht="15" thickBot="1" x14ac:dyDescent="0.35">
      <c r="A415" s="38" t="s">
        <v>42</v>
      </c>
      <c r="B415" s="39">
        <v>0</v>
      </c>
      <c r="C415" s="39">
        <v>150251</v>
      </c>
      <c r="D415" s="39">
        <v>411</v>
      </c>
      <c r="E415" s="39">
        <v>0</v>
      </c>
      <c r="F415" s="39">
        <v>0</v>
      </c>
      <c r="G415" s="39">
        <v>0</v>
      </c>
      <c r="H415" s="39">
        <v>477809.5</v>
      </c>
      <c r="I415" s="39">
        <v>2540.5</v>
      </c>
      <c r="J415" s="39">
        <v>0</v>
      </c>
      <c r="K415" s="39">
        <v>0</v>
      </c>
      <c r="L415" s="39">
        <v>0</v>
      </c>
      <c r="M415" s="39">
        <v>0</v>
      </c>
      <c r="N415" s="39">
        <v>0</v>
      </c>
      <c r="O415" s="39">
        <v>66379.5</v>
      </c>
      <c r="P415" s="39">
        <v>0</v>
      </c>
      <c r="Q415" s="39">
        <v>0</v>
      </c>
      <c r="R415" s="39">
        <v>0</v>
      </c>
      <c r="S415" s="39">
        <v>2324.5</v>
      </c>
      <c r="T415" s="39">
        <v>0</v>
      </c>
      <c r="U415" s="39">
        <v>86531.5</v>
      </c>
      <c r="V415" s="39">
        <v>75</v>
      </c>
      <c r="W415" s="39">
        <v>0</v>
      </c>
      <c r="X415" s="39">
        <v>0</v>
      </c>
      <c r="Y415" s="39">
        <v>0</v>
      </c>
      <c r="Z415" s="39">
        <v>213233</v>
      </c>
      <c r="AA415" s="39">
        <v>1474.5</v>
      </c>
      <c r="AB415" s="39">
        <v>1001030</v>
      </c>
      <c r="AC415" s="39">
        <v>1001030</v>
      </c>
      <c r="AD415" s="39">
        <v>0</v>
      </c>
      <c r="AE415" s="39">
        <v>0</v>
      </c>
      <c r="AF415" s="22">
        <f t="shared" si="4"/>
        <v>1</v>
      </c>
      <c r="AH415" s="38" t="s">
        <v>42</v>
      </c>
      <c r="AI415" s="39">
        <v>0</v>
      </c>
      <c r="AJ415" s="39">
        <v>0</v>
      </c>
      <c r="AK415" s="39">
        <v>122769.9</v>
      </c>
      <c r="AL415" s="39">
        <v>0</v>
      </c>
      <c r="AM415" s="39">
        <v>1037</v>
      </c>
      <c r="AN415" s="39">
        <v>0</v>
      </c>
      <c r="AO415" s="39">
        <v>0</v>
      </c>
      <c r="AP415" s="39">
        <v>0</v>
      </c>
      <c r="AQ415" s="39">
        <v>0</v>
      </c>
      <c r="AR415" s="39">
        <v>1027</v>
      </c>
      <c r="AS415" s="39">
        <v>0</v>
      </c>
      <c r="AT415" s="39">
        <v>137</v>
      </c>
      <c r="AU415" s="39">
        <v>0</v>
      </c>
      <c r="AV415" s="39">
        <v>579</v>
      </c>
      <c r="AW415" s="39">
        <v>0</v>
      </c>
      <c r="AX415" s="39">
        <v>0</v>
      </c>
      <c r="AY415" s="39">
        <v>127232.9</v>
      </c>
      <c r="AZ415" s="39">
        <v>0</v>
      </c>
      <c r="BA415" s="39">
        <v>0</v>
      </c>
      <c r="BB415" s="39">
        <v>915.5</v>
      </c>
      <c r="BC415" s="39">
        <v>0</v>
      </c>
      <c r="BD415" s="39">
        <v>0</v>
      </c>
      <c r="BE415" s="39">
        <v>615304.5</v>
      </c>
      <c r="BF415" s="39">
        <v>0</v>
      </c>
      <c r="BG415" s="39">
        <v>125924.9</v>
      </c>
      <c r="BH415" s="39">
        <v>6650</v>
      </c>
      <c r="BI415" s="39">
        <v>1001577.6</v>
      </c>
      <c r="BJ415" s="39">
        <v>1001030</v>
      </c>
      <c r="BK415" s="39">
        <v>-547.6</v>
      </c>
      <c r="BL415" s="39">
        <v>-0.05</v>
      </c>
      <c r="BM415" s="44">
        <f t="shared" si="5"/>
        <v>1</v>
      </c>
    </row>
    <row r="416" spans="1:65" ht="15" thickBot="1" x14ac:dyDescent="0.35">
      <c r="A416" s="38" t="s">
        <v>43</v>
      </c>
      <c r="B416" s="39">
        <v>0</v>
      </c>
      <c r="C416" s="39">
        <v>150251</v>
      </c>
      <c r="D416" s="39">
        <v>0</v>
      </c>
      <c r="E416" s="39">
        <v>0</v>
      </c>
      <c r="F416" s="39">
        <v>0</v>
      </c>
      <c r="G416" s="39">
        <v>0</v>
      </c>
      <c r="H416" s="39">
        <v>477809.5</v>
      </c>
      <c r="I416" s="39">
        <v>2540.5</v>
      </c>
      <c r="J416" s="39">
        <v>519</v>
      </c>
      <c r="K416" s="39">
        <v>0</v>
      </c>
      <c r="L416" s="39">
        <v>0</v>
      </c>
      <c r="M416" s="39">
        <v>0</v>
      </c>
      <c r="N416" s="39">
        <v>0</v>
      </c>
      <c r="O416" s="39">
        <v>1086.5</v>
      </c>
      <c r="P416" s="39">
        <v>352</v>
      </c>
      <c r="Q416" s="39">
        <v>0</v>
      </c>
      <c r="R416" s="39">
        <v>150960.5</v>
      </c>
      <c r="S416" s="39">
        <v>2341.5</v>
      </c>
      <c r="T416" s="39">
        <v>0</v>
      </c>
      <c r="U416" s="39">
        <v>0</v>
      </c>
      <c r="V416" s="39">
        <v>75</v>
      </c>
      <c r="W416" s="39">
        <v>0</v>
      </c>
      <c r="X416" s="39">
        <v>0</v>
      </c>
      <c r="Y416" s="39">
        <v>0</v>
      </c>
      <c r="Z416" s="39">
        <v>213233</v>
      </c>
      <c r="AA416" s="39">
        <v>1474.5</v>
      </c>
      <c r="AB416" s="39">
        <v>1000643</v>
      </c>
      <c r="AC416" s="39">
        <v>1000643</v>
      </c>
      <c r="AD416" s="39">
        <v>0</v>
      </c>
      <c r="AE416" s="39">
        <v>0</v>
      </c>
      <c r="AF416" s="22">
        <f t="shared" si="4"/>
        <v>1</v>
      </c>
      <c r="AH416" s="38" t="s">
        <v>43</v>
      </c>
      <c r="AI416" s="39">
        <v>0</v>
      </c>
      <c r="AJ416" s="39">
        <v>0</v>
      </c>
      <c r="AK416" s="39">
        <v>122769.9</v>
      </c>
      <c r="AL416" s="39">
        <v>0</v>
      </c>
      <c r="AM416" s="39">
        <v>1037</v>
      </c>
      <c r="AN416" s="39">
        <v>0</v>
      </c>
      <c r="AO416" s="39">
        <v>0</v>
      </c>
      <c r="AP416" s="39">
        <v>0</v>
      </c>
      <c r="AQ416" s="39">
        <v>0</v>
      </c>
      <c r="AR416" s="39">
        <v>1027</v>
      </c>
      <c r="AS416" s="39">
        <v>0</v>
      </c>
      <c r="AT416" s="39">
        <v>137</v>
      </c>
      <c r="AU416" s="39">
        <v>0</v>
      </c>
      <c r="AV416" s="39">
        <v>128516.9</v>
      </c>
      <c r="AW416" s="39">
        <v>0</v>
      </c>
      <c r="AX416" s="39">
        <v>0</v>
      </c>
      <c r="AY416" s="39">
        <v>0</v>
      </c>
      <c r="AZ416" s="39">
        <v>0</v>
      </c>
      <c r="BA416" s="39">
        <v>0</v>
      </c>
      <c r="BB416" s="39">
        <v>5922</v>
      </c>
      <c r="BC416" s="39">
        <v>0</v>
      </c>
      <c r="BD416" s="39">
        <v>0</v>
      </c>
      <c r="BE416" s="39">
        <v>615304.5</v>
      </c>
      <c r="BF416" s="39">
        <v>0</v>
      </c>
      <c r="BG416" s="39">
        <v>125924.9</v>
      </c>
      <c r="BH416" s="39">
        <v>0</v>
      </c>
      <c r="BI416" s="39">
        <v>1000639.1</v>
      </c>
      <c r="BJ416" s="39">
        <v>1000643</v>
      </c>
      <c r="BK416" s="39">
        <v>3.9</v>
      </c>
      <c r="BL416" s="39">
        <v>0</v>
      </c>
      <c r="BM416" s="44">
        <f t="shared" si="5"/>
        <v>1</v>
      </c>
    </row>
    <row r="417" spans="1:65" ht="15" thickBot="1" x14ac:dyDescent="0.35">
      <c r="A417" s="38" t="s">
        <v>44</v>
      </c>
      <c r="B417" s="39">
        <v>0</v>
      </c>
      <c r="C417" s="39">
        <v>150251</v>
      </c>
      <c r="D417" s="39">
        <v>0</v>
      </c>
      <c r="E417" s="39">
        <v>0</v>
      </c>
      <c r="F417" s="39">
        <v>0</v>
      </c>
      <c r="G417" s="39">
        <v>0</v>
      </c>
      <c r="H417" s="39">
        <v>477302</v>
      </c>
      <c r="I417" s="39">
        <v>0</v>
      </c>
      <c r="J417" s="39">
        <v>0</v>
      </c>
      <c r="K417" s="39">
        <v>0</v>
      </c>
      <c r="L417" s="39">
        <v>0</v>
      </c>
      <c r="M417" s="39">
        <v>0</v>
      </c>
      <c r="N417" s="39">
        <v>0</v>
      </c>
      <c r="O417" s="39">
        <v>66379.5</v>
      </c>
      <c r="P417" s="39">
        <v>352</v>
      </c>
      <c r="Q417" s="39">
        <v>0</v>
      </c>
      <c r="R417" s="39">
        <v>0</v>
      </c>
      <c r="S417" s="39">
        <v>2324.5</v>
      </c>
      <c r="T417" s="39">
        <v>0</v>
      </c>
      <c r="U417" s="39">
        <v>90892</v>
      </c>
      <c r="V417" s="39">
        <v>75</v>
      </c>
      <c r="W417" s="39">
        <v>0</v>
      </c>
      <c r="X417" s="39">
        <v>0</v>
      </c>
      <c r="Y417" s="39">
        <v>0</v>
      </c>
      <c r="Z417" s="39">
        <v>213233</v>
      </c>
      <c r="AA417" s="39">
        <v>0</v>
      </c>
      <c r="AB417" s="39">
        <v>1000809</v>
      </c>
      <c r="AC417" s="39">
        <v>1000809</v>
      </c>
      <c r="AD417" s="39">
        <v>0</v>
      </c>
      <c r="AE417" s="39">
        <v>0</v>
      </c>
      <c r="AF417" s="22">
        <f t="shared" si="4"/>
        <v>1</v>
      </c>
      <c r="AH417" s="38" t="s">
        <v>44</v>
      </c>
      <c r="AI417" s="39">
        <v>0</v>
      </c>
      <c r="AJ417" s="39">
        <v>0</v>
      </c>
      <c r="AK417" s="39">
        <v>122769.9</v>
      </c>
      <c r="AL417" s="39">
        <v>0</v>
      </c>
      <c r="AM417" s="39">
        <v>1037</v>
      </c>
      <c r="AN417" s="39">
        <v>0</v>
      </c>
      <c r="AO417" s="39">
        <v>0</v>
      </c>
      <c r="AP417" s="39">
        <v>0</v>
      </c>
      <c r="AQ417" s="39">
        <v>0</v>
      </c>
      <c r="AR417" s="39">
        <v>1027</v>
      </c>
      <c r="AS417" s="39">
        <v>0</v>
      </c>
      <c r="AT417" s="39">
        <v>137</v>
      </c>
      <c r="AU417" s="39">
        <v>0</v>
      </c>
      <c r="AV417" s="39">
        <v>579</v>
      </c>
      <c r="AW417" s="39">
        <v>0</v>
      </c>
      <c r="AX417" s="39">
        <v>0</v>
      </c>
      <c r="AY417" s="39">
        <v>126722.4</v>
      </c>
      <c r="AZ417" s="39">
        <v>0</v>
      </c>
      <c r="BA417" s="39">
        <v>0</v>
      </c>
      <c r="BB417" s="39">
        <v>308</v>
      </c>
      <c r="BC417" s="39">
        <v>0</v>
      </c>
      <c r="BD417" s="39">
        <v>0</v>
      </c>
      <c r="BE417" s="39">
        <v>615304.5</v>
      </c>
      <c r="BF417" s="39">
        <v>0</v>
      </c>
      <c r="BG417" s="39">
        <v>125924.9</v>
      </c>
      <c r="BH417" s="39">
        <v>6996</v>
      </c>
      <c r="BI417" s="39">
        <v>1000805.6</v>
      </c>
      <c r="BJ417" s="39">
        <v>1000809</v>
      </c>
      <c r="BK417" s="39">
        <v>3.4</v>
      </c>
      <c r="BL417" s="39">
        <v>0</v>
      </c>
      <c r="BM417" s="44">
        <f t="shared" si="5"/>
        <v>1</v>
      </c>
    </row>
    <row r="418" spans="1:65" ht="15" thickBot="1" x14ac:dyDescent="0.35">
      <c r="A418" s="38" t="s">
        <v>45</v>
      </c>
      <c r="B418" s="39">
        <v>0</v>
      </c>
      <c r="C418" s="39">
        <v>149540.5</v>
      </c>
      <c r="D418" s="39">
        <v>0</v>
      </c>
      <c r="E418" s="39">
        <v>0</v>
      </c>
      <c r="F418" s="39">
        <v>0</v>
      </c>
      <c r="G418" s="39">
        <v>0</v>
      </c>
      <c r="H418" s="39">
        <v>477302</v>
      </c>
      <c r="I418" s="39">
        <v>2540.5</v>
      </c>
      <c r="J418" s="39">
        <v>519</v>
      </c>
      <c r="K418" s="39">
        <v>0</v>
      </c>
      <c r="L418" s="39">
        <v>0</v>
      </c>
      <c r="M418" s="39">
        <v>0</v>
      </c>
      <c r="N418" s="39">
        <v>0</v>
      </c>
      <c r="O418" s="39">
        <v>66357.5</v>
      </c>
      <c r="P418" s="39">
        <v>0</v>
      </c>
      <c r="Q418" s="39">
        <v>0</v>
      </c>
      <c r="R418" s="39">
        <v>0</v>
      </c>
      <c r="S418" s="39">
        <v>0</v>
      </c>
      <c r="T418" s="39">
        <v>0</v>
      </c>
      <c r="U418" s="39">
        <v>89669.5</v>
      </c>
      <c r="V418" s="39">
        <v>75</v>
      </c>
      <c r="W418" s="39">
        <v>0</v>
      </c>
      <c r="X418" s="39">
        <v>0</v>
      </c>
      <c r="Y418" s="39">
        <v>0</v>
      </c>
      <c r="Z418" s="39">
        <v>213233</v>
      </c>
      <c r="AA418" s="39">
        <v>1474.5</v>
      </c>
      <c r="AB418" s="39">
        <v>1000711.5</v>
      </c>
      <c r="AC418" s="39">
        <v>1000797</v>
      </c>
      <c r="AD418" s="39">
        <v>85.5</v>
      </c>
      <c r="AE418" s="39">
        <v>0.01</v>
      </c>
      <c r="AF418" s="22">
        <f t="shared" si="4"/>
        <v>1</v>
      </c>
      <c r="AH418" s="38" t="s">
        <v>45</v>
      </c>
      <c r="AI418" s="39">
        <v>0</v>
      </c>
      <c r="AJ418" s="39">
        <v>0</v>
      </c>
      <c r="AK418" s="39">
        <v>122769.9</v>
      </c>
      <c r="AL418" s="39">
        <v>0</v>
      </c>
      <c r="AM418" s="39">
        <v>1037</v>
      </c>
      <c r="AN418" s="39">
        <v>0</v>
      </c>
      <c r="AO418" s="39">
        <v>0</v>
      </c>
      <c r="AP418" s="39">
        <v>0</v>
      </c>
      <c r="AQ418" s="39">
        <v>0</v>
      </c>
      <c r="AR418" s="39">
        <v>1027</v>
      </c>
      <c r="AS418" s="39">
        <v>0</v>
      </c>
      <c r="AT418" s="39">
        <v>137</v>
      </c>
      <c r="AU418" s="39">
        <v>0</v>
      </c>
      <c r="AV418" s="39">
        <v>579</v>
      </c>
      <c r="AW418" s="39">
        <v>0</v>
      </c>
      <c r="AX418" s="39">
        <v>0</v>
      </c>
      <c r="AY418" s="39">
        <v>127232.9</v>
      </c>
      <c r="AZ418" s="39">
        <v>0</v>
      </c>
      <c r="BA418" s="39">
        <v>0</v>
      </c>
      <c r="BB418" s="39">
        <v>308</v>
      </c>
      <c r="BC418" s="39">
        <v>0</v>
      </c>
      <c r="BD418" s="39">
        <v>0</v>
      </c>
      <c r="BE418" s="39">
        <v>615304.5</v>
      </c>
      <c r="BF418" s="39">
        <v>0</v>
      </c>
      <c r="BG418" s="39">
        <v>125924.9</v>
      </c>
      <c r="BH418" s="39">
        <v>6919</v>
      </c>
      <c r="BI418" s="39">
        <v>1001239.1</v>
      </c>
      <c r="BJ418" s="39">
        <v>1000797</v>
      </c>
      <c r="BK418" s="39">
        <v>-442.1</v>
      </c>
      <c r="BL418" s="39">
        <v>-0.04</v>
      </c>
      <c r="BM418" s="44">
        <f t="shared" si="5"/>
        <v>1</v>
      </c>
    </row>
    <row r="419" spans="1:65" ht="15" thickBot="1" x14ac:dyDescent="0.35">
      <c r="A419" s="38" t="s">
        <v>46</v>
      </c>
      <c r="B419" s="39">
        <v>0</v>
      </c>
      <c r="C419" s="39">
        <v>150251</v>
      </c>
      <c r="D419" s="39">
        <v>0</v>
      </c>
      <c r="E419" s="39">
        <v>0</v>
      </c>
      <c r="F419" s="39">
        <v>0</v>
      </c>
      <c r="G419" s="39">
        <v>0</v>
      </c>
      <c r="H419" s="39">
        <v>477809.5</v>
      </c>
      <c r="I419" s="39">
        <v>2540.5</v>
      </c>
      <c r="J419" s="39">
        <v>519</v>
      </c>
      <c r="K419" s="39">
        <v>0</v>
      </c>
      <c r="L419" s="39">
        <v>0</v>
      </c>
      <c r="M419" s="39">
        <v>0</v>
      </c>
      <c r="N419" s="39">
        <v>0</v>
      </c>
      <c r="O419" s="39">
        <v>66357.5</v>
      </c>
      <c r="P419" s="39">
        <v>0</v>
      </c>
      <c r="Q419" s="39">
        <v>0</v>
      </c>
      <c r="R419" s="39">
        <v>0</v>
      </c>
      <c r="S419" s="39">
        <v>2324.5</v>
      </c>
      <c r="T419" s="39">
        <v>0</v>
      </c>
      <c r="U419" s="39">
        <v>86127.5</v>
      </c>
      <c r="V419" s="39">
        <v>75</v>
      </c>
      <c r="W419" s="39">
        <v>0</v>
      </c>
      <c r="X419" s="39">
        <v>0</v>
      </c>
      <c r="Y419" s="39">
        <v>0</v>
      </c>
      <c r="Z419" s="39">
        <v>213233</v>
      </c>
      <c r="AA419" s="39">
        <v>1474.5</v>
      </c>
      <c r="AB419" s="39">
        <v>1000712</v>
      </c>
      <c r="AC419" s="39">
        <v>1000712</v>
      </c>
      <c r="AD419" s="39">
        <v>0</v>
      </c>
      <c r="AE419" s="39">
        <v>0</v>
      </c>
      <c r="AF419" s="22">
        <f t="shared" si="4"/>
        <v>1</v>
      </c>
      <c r="AH419" s="38" t="s">
        <v>46</v>
      </c>
      <c r="AI419" s="39">
        <v>0</v>
      </c>
      <c r="AJ419" s="39">
        <v>0</v>
      </c>
      <c r="AK419" s="39">
        <v>122769.9</v>
      </c>
      <c r="AL419" s="39">
        <v>0</v>
      </c>
      <c r="AM419" s="39">
        <v>1037</v>
      </c>
      <c r="AN419" s="39">
        <v>0</v>
      </c>
      <c r="AO419" s="39">
        <v>0</v>
      </c>
      <c r="AP419" s="39">
        <v>0</v>
      </c>
      <c r="AQ419" s="39">
        <v>0</v>
      </c>
      <c r="AR419" s="39">
        <v>1027</v>
      </c>
      <c r="AS419" s="39">
        <v>0</v>
      </c>
      <c r="AT419" s="39">
        <v>137</v>
      </c>
      <c r="AU419" s="39">
        <v>0</v>
      </c>
      <c r="AV419" s="39">
        <v>579</v>
      </c>
      <c r="AW419" s="39">
        <v>0</v>
      </c>
      <c r="AX419" s="39">
        <v>0</v>
      </c>
      <c r="AY419" s="39">
        <v>126421.4</v>
      </c>
      <c r="AZ419" s="39">
        <v>0</v>
      </c>
      <c r="BA419" s="39">
        <v>0</v>
      </c>
      <c r="BB419" s="39">
        <v>1333.5</v>
      </c>
      <c r="BC419" s="39">
        <v>0</v>
      </c>
      <c r="BD419" s="39">
        <v>0</v>
      </c>
      <c r="BE419" s="39">
        <v>615304.5</v>
      </c>
      <c r="BF419" s="39">
        <v>0</v>
      </c>
      <c r="BG419" s="39">
        <v>125924.9</v>
      </c>
      <c r="BH419" s="39">
        <v>6174.5</v>
      </c>
      <c r="BI419" s="39">
        <v>1000708.6</v>
      </c>
      <c r="BJ419" s="39">
        <v>1000712</v>
      </c>
      <c r="BK419" s="39">
        <v>3.4</v>
      </c>
      <c r="BL419" s="39">
        <v>0</v>
      </c>
      <c r="BM419" s="44">
        <f t="shared" si="5"/>
        <v>1</v>
      </c>
    </row>
    <row r="420" spans="1:65" ht="15" thickBot="1" x14ac:dyDescent="0.35">
      <c r="A420" s="38" t="s">
        <v>47</v>
      </c>
      <c r="B420" s="39">
        <v>0</v>
      </c>
      <c r="C420" s="39">
        <v>150251</v>
      </c>
      <c r="D420" s="39">
        <v>514</v>
      </c>
      <c r="E420" s="39">
        <v>0</v>
      </c>
      <c r="F420" s="39">
        <v>0</v>
      </c>
      <c r="G420" s="39">
        <v>0</v>
      </c>
      <c r="H420" s="39">
        <v>477809.5</v>
      </c>
      <c r="I420" s="39">
        <v>2540.5</v>
      </c>
      <c r="J420" s="39">
        <v>519</v>
      </c>
      <c r="K420" s="39">
        <v>0</v>
      </c>
      <c r="L420" s="39">
        <v>0</v>
      </c>
      <c r="M420" s="39">
        <v>0</v>
      </c>
      <c r="N420" s="39">
        <v>0</v>
      </c>
      <c r="O420" s="39">
        <v>66379.5</v>
      </c>
      <c r="P420" s="39">
        <v>352</v>
      </c>
      <c r="Q420" s="39">
        <v>0</v>
      </c>
      <c r="R420" s="39">
        <v>0</v>
      </c>
      <c r="S420" s="39">
        <v>2341.5</v>
      </c>
      <c r="T420" s="39">
        <v>0</v>
      </c>
      <c r="U420" s="39">
        <v>86127.5</v>
      </c>
      <c r="V420" s="39">
        <v>75</v>
      </c>
      <c r="W420" s="39">
        <v>0</v>
      </c>
      <c r="X420" s="39">
        <v>0</v>
      </c>
      <c r="Y420" s="39">
        <v>0</v>
      </c>
      <c r="Z420" s="39">
        <v>213233</v>
      </c>
      <c r="AA420" s="39">
        <v>1474.5</v>
      </c>
      <c r="AB420" s="39">
        <v>1001617</v>
      </c>
      <c r="AC420" s="39">
        <v>1001460</v>
      </c>
      <c r="AD420" s="39">
        <v>-157</v>
      </c>
      <c r="AE420" s="39">
        <v>-0.02</v>
      </c>
      <c r="AF420" s="22">
        <f t="shared" si="4"/>
        <v>1</v>
      </c>
      <c r="AH420" s="38" t="s">
        <v>47</v>
      </c>
      <c r="AI420" s="39">
        <v>0</v>
      </c>
      <c r="AJ420" s="39">
        <v>0</v>
      </c>
      <c r="AK420" s="39">
        <v>120214.39999999999</v>
      </c>
      <c r="AL420" s="39">
        <v>0</v>
      </c>
      <c r="AM420" s="39">
        <v>1037</v>
      </c>
      <c r="AN420" s="39">
        <v>0</v>
      </c>
      <c r="AO420" s="39">
        <v>0</v>
      </c>
      <c r="AP420" s="39">
        <v>0</v>
      </c>
      <c r="AQ420" s="39">
        <v>0</v>
      </c>
      <c r="AR420" s="39">
        <v>1027</v>
      </c>
      <c r="AS420" s="39">
        <v>0</v>
      </c>
      <c r="AT420" s="39">
        <v>0</v>
      </c>
      <c r="AU420" s="39">
        <v>0</v>
      </c>
      <c r="AV420" s="39">
        <v>579</v>
      </c>
      <c r="AW420" s="39">
        <v>0</v>
      </c>
      <c r="AX420" s="39">
        <v>0</v>
      </c>
      <c r="AY420" s="39">
        <v>127232.9</v>
      </c>
      <c r="AZ420" s="39">
        <v>0</v>
      </c>
      <c r="BA420" s="39">
        <v>0</v>
      </c>
      <c r="BB420" s="39">
        <v>1311.5</v>
      </c>
      <c r="BC420" s="39">
        <v>0</v>
      </c>
      <c r="BD420" s="39">
        <v>0</v>
      </c>
      <c r="BE420" s="39">
        <v>615304.5</v>
      </c>
      <c r="BF420" s="39">
        <v>0</v>
      </c>
      <c r="BG420" s="39">
        <v>125924.9</v>
      </c>
      <c r="BH420" s="39">
        <v>6174.5</v>
      </c>
      <c r="BI420" s="39">
        <v>998805.6</v>
      </c>
      <c r="BJ420" s="39">
        <v>1001460</v>
      </c>
      <c r="BK420" s="39">
        <v>2654.4</v>
      </c>
      <c r="BL420" s="39">
        <v>0.27</v>
      </c>
      <c r="BM420" s="44">
        <f t="shared" si="5"/>
        <v>1</v>
      </c>
    </row>
    <row r="421" spans="1:65" ht="15" thickBot="1" x14ac:dyDescent="0.35">
      <c r="A421" s="38" t="s">
        <v>48</v>
      </c>
      <c r="B421" s="39">
        <v>0</v>
      </c>
      <c r="C421" s="39">
        <v>149540.5</v>
      </c>
      <c r="D421" s="39">
        <v>0</v>
      </c>
      <c r="E421" s="39">
        <v>0</v>
      </c>
      <c r="F421" s="39">
        <v>0</v>
      </c>
      <c r="G421" s="39">
        <v>0</v>
      </c>
      <c r="H421" s="39">
        <v>0</v>
      </c>
      <c r="I421" s="39">
        <v>2540.5</v>
      </c>
      <c r="J421" s="39">
        <v>0</v>
      </c>
      <c r="K421" s="39">
        <v>0</v>
      </c>
      <c r="L421" s="39">
        <v>0</v>
      </c>
      <c r="M421" s="39">
        <v>0</v>
      </c>
      <c r="N421" s="39">
        <v>0</v>
      </c>
      <c r="O421" s="39">
        <v>136748.5</v>
      </c>
      <c r="P421" s="39">
        <v>0</v>
      </c>
      <c r="Q421" s="39">
        <v>0</v>
      </c>
      <c r="R421" s="39">
        <v>618184</v>
      </c>
      <c r="S421" s="39">
        <v>2324.5</v>
      </c>
      <c r="T421" s="39">
        <v>0</v>
      </c>
      <c r="U421" s="39">
        <v>89179.5</v>
      </c>
      <c r="V421" s="39">
        <v>75</v>
      </c>
      <c r="W421" s="39">
        <v>0</v>
      </c>
      <c r="X421" s="39">
        <v>0</v>
      </c>
      <c r="Y421" s="39">
        <v>0</v>
      </c>
      <c r="Z421" s="39">
        <v>0</v>
      </c>
      <c r="AA421" s="39">
        <v>1474.5</v>
      </c>
      <c r="AB421" s="39">
        <v>1000067</v>
      </c>
      <c r="AC421" s="39">
        <v>1000067</v>
      </c>
      <c r="AD421" s="39">
        <v>0</v>
      </c>
      <c r="AE421" s="39">
        <v>0</v>
      </c>
      <c r="AF421" s="22">
        <f t="shared" si="4"/>
        <v>1</v>
      </c>
      <c r="AH421" s="38" t="s">
        <v>48</v>
      </c>
      <c r="AI421" s="39">
        <v>0</v>
      </c>
      <c r="AJ421" s="39">
        <v>0</v>
      </c>
      <c r="AK421" s="39">
        <v>122769.9</v>
      </c>
      <c r="AL421" s="39">
        <v>0</v>
      </c>
      <c r="AM421" s="39">
        <v>1037</v>
      </c>
      <c r="AN421" s="39">
        <v>0</v>
      </c>
      <c r="AO421" s="39">
        <v>2808.5</v>
      </c>
      <c r="AP421" s="39">
        <v>0</v>
      </c>
      <c r="AQ421" s="39">
        <v>0</v>
      </c>
      <c r="AR421" s="39">
        <v>1027</v>
      </c>
      <c r="AS421" s="39">
        <v>0</v>
      </c>
      <c r="AT421" s="39">
        <v>137</v>
      </c>
      <c r="AU421" s="39">
        <v>0</v>
      </c>
      <c r="AV421" s="39">
        <v>0</v>
      </c>
      <c r="AW421" s="39">
        <v>123710.9</v>
      </c>
      <c r="AX421" s="39">
        <v>0</v>
      </c>
      <c r="AY421" s="39">
        <v>0</v>
      </c>
      <c r="AZ421" s="39">
        <v>0</v>
      </c>
      <c r="BA421" s="39">
        <v>0</v>
      </c>
      <c r="BB421" s="39">
        <v>424.5</v>
      </c>
      <c r="BC421" s="39">
        <v>0</v>
      </c>
      <c r="BD421" s="39">
        <v>0</v>
      </c>
      <c r="BE421" s="39">
        <v>615304.5</v>
      </c>
      <c r="BF421" s="39">
        <v>0</v>
      </c>
      <c r="BG421" s="39">
        <v>125924.9</v>
      </c>
      <c r="BH421" s="39">
        <v>6919</v>
      </c>
      <c r="BI421" s="39">
        <v>1000063.1</v>
      </c>
      <c r="BJ421" s="39">
        <v>1000067</v>
      </c>
      <c r="BK421" s="39">
        <v>3.9</v>
      </c>
      <c r="BL421" s="39">
        <v>0</v>
      </c>
      <c r="BM421" s="44">
        <f t="shared" si="5"/>
        <v>1</v>
      </c>
    </row>
    <row r="422" spans="1:65" ht="15" thickBot="1" x14ac:dyDescent="0.35">
      <c r="A422" s="38" t="s">
        <v>49</v>
      </c>
      <c r="B422" s="39">
        <v>0</v>
      </c>
      <c r="C422" s="39">
        <v>0</v>
      </c>
      <c r="D422" s="39">
        <v>514</v>
      </c>
      <c r="E422" s="39">
        <v>0</v>
      </c>
      <c r="F422" s="39">
        <v>0</v>
      </c>
      <c r="G422" s="39">
        <v>0</v>
      </c>
      <c r="H422" s="39">
        <v>477302</v>
      </c>
      <c r="I422" s="39">
        <v>2540.5</v>
      </c>
      <c r="J422" s="39">
        <v>0</v>
      </c>
      <c r="K422" s="39">
        <v>0</v>
      </c>
      <c r="L422" s="39">
        <v>0</v>
      </c>
      <c r="M422" s="39">
        <v>0</v>
      </c>
      <c r="N422" s="39">
        <v>0</v>
      </c>
      <c r="O422" s="39">
        <v>66357.5</v>
      </c>
      <c r="P422" s="39">
        <v>0</v>
      </c>
      <c r="Q422" s="39">
        <v>0</v>
      </c>
      <c r="R422" s="39">
        <v>150960.5</v>
      </c>
      <c r="S422" s="39">
        <v>2341.5</v>
      </c>
      <c r="T422" s="39">
        <v>0</v>
      </c>
      <c r="U422" s="39">
        <v>86531.5</v>
      </c>
      <c r="V422" s="39">
        <v>75</v>
      </c>
      <c r="W422" s="39">
        <v>0</v>
      </c>
      <c r="X422" s="39">
        <v>0</v>
      </c>
      <c r="Y422" s="39">
        <v>0</v>
      </c>
      <c r="Z422" s="39">
        <v>213233</v>
      </c>
      <c r="AA422" s="39">
        <v>1474.5</v>
      </c>
      <c r="AB422" s="39">
        <v>1001330</v>
      </c>
      <c r="AC422" s="39">
        <v>1001330</v>
      </c>
      <c r="AD422" s="39">
        <v>0</v>
      </c>
      <c r="AE422" s="39">
        <v>0</v>
      </c>
      <c r="AF422" s="22">
        <f t="shared" si="4"/>
        <v>1</v>
      </c>
      <c r="AH422" s="38" t="s">
        <v>49</v>
      </c>
      <c r="AI422" s="39">
        <v>0</v>
      </c>
      <c r="AJ422" s="39">
        <v>128865.9</v>
      </c>
      <c r="AK422" s="39">
        <v>120214.39999999999</v>
      </c>
      <c r="AL422" s="39">
        <v>0</v>
      </c>
      <c r="AM422" s="39">
        <v>1037</v>
      </c>
      <c r="AN422" s="39">
        <v>0</v>
      </c>
      <c r="AO422" s="39">
        <v>0</v>
      </c>
      <c r="AP422" s="39">
        <v>0</v>
      </c>
      <c r="AQ422" s="39">
        <v>0</v>
      </c>
      <c r="AR422" s="39">
        <v>1027</v>
      </c>
      <c r="AS422" s="39">
        <v>0</v>
      </c>
      <c r="AT422" s="39">
        <v>137</v>
      </c>
      <c r="AU422" s="39">
        <v>0</v>
      </c>
      <c r="AV422" s="39">
        <v>579</v>
      </c>
      <c r="AW422" s="39">
        <v>0</v>
      </c>
      <c r="AX422" s="39">
        <v>0</v>
      </c>
      <c r="AY422" s="39">
        <v>0</v>
      </c>
      <c r="AZ422" s="39">
        <v>0</v>
      </c>
      <c r="BA422" s="39">
        <v>0</v>
      </c>
      <c r="BB422" s="39">
        <v>1311.5</v>
      </c>
      <c r="BC422" s="39">
        <v>0</v>
      </c>
      <c r="BD422" s="39">
        <v>0</v>
      </c>
      <c r="BE422" s="39">
        <v>615304.5</v>
      </c>
      <c r="BF422" s="39">
        <v>0</v>
      </c>
      <c r="BG422" s="39">
        <v>125924.9</v>
      </c>
      <c r="BH422" s="39">
        <v>6925</v>
      </c>
      <c r="BI422" s="39">
        <v>1001326.1</v>
      </c>
      <c r="BJ422" s="39">
        <v>1001330</v>
      </c>
      <c r="BK422" s="39">
        <v>3.9</v>
      </c>
      <c r="BL422" s="39">
        <v>0</v>
      </c>
      <c r="BM422" s="44">
        <f t="shared" si="5"/>
        <v>1</v>
      </c>
    </row>
    <row r="423" spans="1:65" ht="15" thickBot="1" x14ac:dyDescent="0.35">
      <c r="A423" s="38" t="s">
        <v>50</v>
      </c>
      <c r="B423" s="39">
        <v>0</v>
      </c>
      <c r="C423" s="39">
        <v>150251</v>
      </c>
      <c r="D423" s="39">
        <v>514</v>
      </c>
      <c r="E423" s="39">
        <v>0</v>
      </c>
      <c r="F423" s="39">
        <v>0</v>
      </c>
      <c r="G423" s="39">
        <v>0</v>
      </c>
      <c r="H423" s="39">
        <v>477302</v>
      </c>
      <c r="I423" s="39">
        <v>2540.5</v>
      </c>
      <c r="J423" s="39">
        <v>0</v>
      </c>
      <c r="K423" s="39">
        <v>0</v>
      </c>
      <c r="L423" s="39">
        <v>0</v>
      </c>
      <c r="M423" s="39">
        <v>0</v>
      </c>
      <c r="N423" s="39">
        <v>0</v>
      </c>
      <c r="O423" s="39">
        <v>66659.5</v>
      </c>
      <c r="P423" s="39">
        <v>352</v>
      </c>
      <c r="Q423" s="39">
        <v>0</v>
      </c>
      <c r="R423" s="39">
        <v>0</v>
      </c>
      <c r="S423" s="39">
        <v>2341.5</v>
      </c>
      <c r="T423" s="39">
        <v>0</v>
      </c>
      <c r="U423" s="39">
        <v>86531.5</v>
      </c>
      <c r="V423" s="39">
        <v>75</v>
      </c>
      <c r="W423" s="39">
        <v>0</v>
      </c>
      <c r="X423" s="39">
        <v>0</v>
      </c>
      <c r="Y423" s="39">
        <v>0</v>
      </c>
      <c r="Z423" s="39">
        <v>213233</v>
      </c>
      <c r="AA423" s="39">
        <v>1474.5</v>
      </c>
      <c r="AB423" s="39">
        <v>1001274.5</v>
      </c>
      <c r="AC423" s="39">
        <v>1001053</v>
      </c>
      <c r="AD423" s="39">
        <v>-221.5</v>
      </c>
      <c r="AE423" s="39">
        <v>-0.02</v>
      </c>
      <c r="AF423" s="22">
        <f t="shared" si="4"/>
        <v>1</v>
      </c>
      <c r="AH423" s="38" t="s">
        <v>50</v>
      </c>
      <c r="AI423" s="39">
        <v>0</v>
      </c>
      <c r="AJ423" s="39">
        <v>0</v>
      </c>
      <c r="AK423" s="39">
        <v>122769.9</v>
      </c>
      <c r="AL423" s="39">
        <v>0</v>
      </c>
      <c r="AM423" s="39">
        <v>1037</v>
      </c>
      <c r="AN423" s="39">
        <v>0</v>
      </c>
      <c r="AO423" s="39">
        <v>0</v>
      </c>
      <c r="AP423" s="39">
        <v>0</v>
      </c>
      <c r="AQ423" s="39">
        <v>0</v>
      </c>
      <c r="AR423" s="39">
        <v>1027</v>
      </c>
      <c r="AS423" s="39">
        <v>0</v>
      </c>
      <c r="AT423" s="39">
        <v>137</v>
      </c>
      <c r="AU423" s="39">
        <v>0</v>
      </c>
      <c r="AV423" s="39">
        <v>0</v>
      </c>
      <c r="AW423" s="39">
        <v>0</v>
      </c>
      <c r="AX423" s="39">
        <v>0</v>
      </c>
      <c r="AY423" s="39">
        <v>126421.4</v>
      </c>
      <c r="AZ423" s="39">
        <v>0</v>
      </c>
      <c r="BA423" s="39">
        <v>0</v>
      </c>
      <c r="BB423" s="39">
        <v>915.5</v>
      </c>
      <c r="BC423" s="39">
        <v>0</v>
      </c>
      <c r="BD423" s="39">
        <v>0</v>
      </c>
      <c r="BE423" s="39">
        <v>615304.5</v>
      </c>
      <c r="BF423" s="39">
        <v>0</v>
      </c>
      <c r="BG423" s="39">
        <v>125924.9</v>
      </c>
      <c r="BH423" s="39">
        <v>6919</v>
      </c>
      <c r="BI423" s="39">
        <v>1000456.1</v>
      </c>
      <c r="BJ423" s="39">
        <v>1001053</v>
      </c>
      <c r="BK423" s="39">
        <v>596.9</v>
      </c>
      <c r="BL423" s="39">
        <v>0.06</v>
      </c>
      <c r="BM423" s="44">
        <f t="shared" si="5"/>
        <v>1</v>
      </c>
    </row>
    <row r="424" spans="1:65" ht="15" thickBot="1" x14ac:dyDescent="0.35">
      <c r="A424" s="38" t="s">
        <v>51</v>
      </c>
      <c r="B424" s="39">
        <v>0</v>
      </c>
      <c r="C424" s="39">
        <v>149540.5</v>
      </c>
      <c r="D424" s="39">
        <v>76000</v>
      </c>
      <c r="E424" s="39">
        <v>0</v>
      </c>
      <c r="F424" s="39">
        <v>0</v>
      </c>
      <c r="G424" s="39">
        <v>0</v>
      </c>
      <c r="H424" s="39">
        <v>477302</v>
      </c>
      <c r="I424" s="39">
        <v>2879.5</v>
      </c>
      <c r="J424" s="39">
        <v>0</v>
      </c>
      <c r="K424" s="39">
        <v>0</v>
      </c>
      <c r="L424" s="39">
        <v>0</v>
      </c>
      <c r="M424" s="39">
        <v>0</v>
      </c>
      <c r="N424" s="39">
        <v>0</v>
      </c>
      <c r="O424" s="39">
        <v>1086.5</v>
      </c>
      <c r="P424" s="39">
        <v>0</v>
      </c>
      <c r="Q424" s="39">
        <v>0</v>
      </c>
      <c r="R424" s="39">
        <v>0</v>
      </c>
      <c r="S424" s="39">
        <v>0</v>
      </c>
      <c r="T424" s="39">
        <v>0</v>
      </c>
      <c r="U424" s="39">
        <v>89179.5</v>
      </c>
      <c r="V424" s="39">
        <v>75</v>
      </c>
      <c r="W424" s="39">
        <v>0</v>
      </c>
      <c r="X424" s="39">
        <v>0</v>
      </c>
      <c r="Y424" s="39">
        <v>0</v>
      </c>
      <c r="Z424" s="39">
        <v>213233</v>
      </c>
      <c r="AA424" s="39">
        <v>1474.5</v>
      </c>
      <c r="AB424" s="39">
        <v>1010770.5</v>
      </c>
      <c r="AC424" s="39">
        <v>1010771</v>
      </c>
      <c r="AD424" s="39">
        <v>0.5</v>
      </c>
      <c r="AE424" s="39">
        <v>0</v>
      </c>
      <c r="AF424" s="22">
        <f t="shared" si="4"/>
        <v>0</v>
      </c>
      <c r="AH424" s="38" t="s">
        <v>51</v>
      </c>
      <c r="AI424" s="39">
        <v>0</v>
      </c>
      <c r="AJ424" s="39">
        <v>4649</v>
      </c>
      <c r="AK424" s="39">
        <v>0</v>
      </c>
      <c r="AL424" s="39">
        <v>0</v>
      </c>
      <c r="AM424" s="39">
        <v>1037</v>
      </c>
      <c r="AN424" s="39">
        <v>0</v>
      </c>
      <c r="AO424" s="39">
        <v>0</v>
      </c>
      <c r="AP424" s="39">
        <v>0</v>
      </c>
      <c r="AQ424" s="39">
        <v>0</v>
      </c>
      <c r="AR424" s="39">
        <v>1027</v>
      </c>
      <c r="AS424" s="39">
        <v>0</v>
      </c>
      <c r="AT424" s="39">
        <v>0</v>
      </c>
      <c r="AU424" s="39">
        <v>0</v>
      </c>
      <c r="AV424" s="39">
        <v>128516.9</v>
      </c>
      <c r="AW424" s="39">
        <v>0</v>
      </c>
      <c r="AX424" s="39">
        <v>0</v>
      </c>
      <c r="AY424" s="39">
        <v>127232.9</v>
      </c>
      <c r="AZ424" s="39">
        <v>0</v>
      </c>
      <c r="BA424" s="39">
        <v>0</v>
      </c>
      <c r="BB424" s="39">
        <v>424.5</v>
      </c>
      <c r="BC424" s="39">
        <v>0</v>
      </c>
      <c r="BD424" s="39">
        <v>0</v>
      </c>
      <c r="BE424" s="39">
        <v>615304.5</v>
      </c>
      <c r="BF424" s="39">
        <v>0</v>
      </c>
      <c r="BG424" s="39">
        <v>125924.9</v>
      </c>
      <c r="BH424" s="39">
        <v>6650</v>
      </c>
      <c r="BI424" s="39">
        <v>1010766.5</v>
      </c>
      <c r="BJ424" s="39">
        <v>1010771</v>
      </c>
      <c r="BK424" s="39">
        <v>4.5</v>
      </c>
      <c r="BL424" s="39">
        <v>0</v>
      </c>
      <c r="BM424" s="44">
        <f t="shared" si="5"/>
        <v>1</v>
      </c>
    </row>
    <row r="425" spans="1:65" ht="15" thickBot="1" x14ac:dyDescent="0.35">
      <c r="A425" s="38" t="s">
        <v>52</v>
      </c>
      <c r="B425" s="39">
        <v>0</v>
      </c>
      <c r="C425" s="39">
        <v>149540.5</v>
      </c>
      <c r="D425" s="39">
        <v>0</v>
      </c>
      <c r="E425" s="39">
        <v>0</v>
      </c>
      <c r="F425" s="39">
        <v>0</v>
      </c>
      <c r="G425" s="39">
        <v>0</v>
      </c>
      <c r="H425" s="39">
        <v>477302</v>
      </c>
      <c r="I425" s="39">
        <v>2540.5</v>
      </c>
      <c r="J425" s="39">
        <v>0</v>
      </c>
      <c r="K425" s="39">
        <v>0</v>
      </c>
      <c r="L425" s="39">
        <v>0</v>
      </c>
      <c r="M425" s="39">
        <v>0</v>
      </c>
      <c r="N425" s="39">
        <v>0</v>
      </c>
      <c r="O425" s="39">
        <v>66357.5</v>
      </c>
      <c r="P425" s="39">
        <v>0</v>
      </c>
      <c r="Q425" s="39">
        <v>0</v>
      </c>
      <c r="R425" s="39">
        <v>0</v>
      </c>
      <c r="S425" s="39">
        <v>0</v>
      </c>
      <c r="T425" s="39">
        <v>0</v>
      </c>
      <c r="U425" s="39">
        <v>90892</v>
      </c>
      <c r="V425" s="39">
        <v>75</v>
      </c>
      <c r="W425" s="39">
        <v>0</v>
      </c>
      <c r="X425" s="39">
        <v>0</v>
      </c>
      <c r="Y425" s="39">
        <v>0</v>
      </c>
      <c r="Z425" s="39">
        <v>213233</v>
      </c>
      <c r="AA425" s="39">
        <v>1474.5</v>
      </c>
      <c r="AB425" s="39">
        <v>1001415</v>
      </c>
      <c r="AC425" s="39">
        <v>1001415</v>
      </c>
      <c r="AD425" s="39">
        <v>0</v>
      </c>
      <c r="AE425" s="39">
        <v>0</v>
      </c>
      <c r="AF425" s="22">
        <f t="shared" si="4"/>
        <v>1</v>
      </c>
      <c r="AH425" s="38" t="s">
        <v>52</v>
      </c>
      <c r="AI425" s="39">
        <v>0</v>
      </c>
      <c r="AJ425" s="39">
        <v>0</v>
      </c>
      <c r="AK425" s="39">
        <v>122769.9</v>
      </c>
      <c r="AL425" s="39">
        <v>0</v>
      </c>
      <c r="AM425" s="39">
        <v>1037</v>
      </c>
      <c r="AN425" s="39">
        <v>0</v>
      </c>
      <c r="AO425" s="39">
        <v>0</v>
      </c>
      <c r="AP425" s="39">
        <v>0</v>
      </c>
      <c r="AQ425" s="39">
        <v>0</v>
      </c>
      <c r="AR425" s="39">
        <v>1027</v>
      </c>
      <c r="AS425" s="39">
        <v>0</v>
      </c>
      <c r="AT425" s="39">
        <v>0</v>
      </c>
      <c r="AU425" s="39">
        <v>0</v>
      </c>
      <c r="AV425" s="39">
        <v>579</v>
      </c>
      <c r="AW425" s="39">
        <v>0</v>
      </c>
      <c r="AX425" s="39">
        <v>0</v>
      </c>
      <c r="AY425" s="39">
        <v>127232.9</v>
      </c>
      <c r="AZ425" s="39">
        <v>0</v>
      </c>
      <c r="BA425" s="39">
        <v>0</v>
      </c>
      <c r="BB425" s="39">
        <v>308</v>
      </c>
      <c r="BC425" s="39">
        <v>0</v>
      </c>
      <c r="BD425" s="39">
        <v>0</v>
      </c>
      <c r="BE425" s="39">
        <v>615304.5</v>
      </c>
      <c r="BF425" s="39">
        <v>0</v>
      </c>
      <c r="BG425" s="39">
        <v>125924.9</v>
      </c>
      <c r="BH425" s="39">
        <v>6919</v>
      </c>
      <c r="BI425" s="39">
        <v>1001102.1</v>
      </c>
      <c r="BJ425" s="39">
        <v>1001415</v>
      </c>
      <c r="BK425" s="39">
        <v>312.89999999999998</v>
      </c>
      <c r="BL425" s="39">
        <v>0.03</v>
      </c>
      <c r="BM425" s="44">
        <f t="shared" si="5"/>
        <v>1</v>
      </c>
    </row>
    <row r="426" spans="1:65" ht="15" thickBot="1" x14ac:dyDescent="0.35">
      <c r="A426" s="38" t="s">
        <v>53</v>
      </c>
      <c r="B426" s="39">
        <v>0</v>
      </c>
      <c r="C426" s="39">
        <v>150251</v>
      </c>
      <c r="D426" s="39">
        <v>514</v>
      </c>
      <c r="E426" s="39">
        <v>0</v>
      </c>
      <c r="F426" s="39">
        <v>0</v>
      </c>
      <c r="G426" s="39">
        <v>0</v>
      </c>
      <c r="H426" s="39">
        <v>477809.5</v>
      </c>
      <c r="I426" s="39">
        <v>2901.5</v>
      </c>
      <c r="J426" s="39">
        <v>519</v>
      </c>
      <c r="K426" s="39">
        <v>0</v>
      </c>
      <c r="L426" s="39">
        <v>0</v>
      </c>
      <c r="M426" s="39">
        <v>0</v>
      </c>
      <c r="N426" s="39">
        <v>0</v>
      </c>
      <c r="O426" s="39">
        <v>66256.5</v>
      </c>
      <c r="P426" s="39">
        <v>0</v>
      </c>
      <c r="Q426" s="39">
        <v>0</v>
      </c>
      <c r="R426" s="39">
        <v>0</v>
      </c>
      <c r="S426" s="39">
        <v>2324.5</v>
      </c>
      <c r="T426" s="39">
        <v>0</v>
      </c>
      <c r="U426" s="39">
        <v>89669.5</v>
      </c>
      <c r="V426" s="39">
        <v>75</v>
      </c>
      <c r="W426" s="39">
        <v>0</v>
      </c>
      <c r="X426" s="39">
        <v>0</v>
      </c>
      <c r="Y426" s="39">
        <v>0</v>
      </c>
      <c r="Z426" s="39">
        <v>213233</v>
      </c>
      <c r="AA426" s="39">
        <v>1474.5</v>
      </c>
      <c r="AB426" s="39">
        <v>1005028</v>
      </c>
      <c r="AC426" s="39">
        <v>1005028</v>
      </c>
      <c r="AD426" s="39">
        <v>0</v>
      </c>
      <c r="AE426" s="39">
        <v>0</v>
      </c>
      <c r="AF426" s="22">
        <f t="shared" si="4"/>
        <v>1</v>
      </c>
      <c r="AH426" s="38" t="s">
        <v>53</v>
      </c>
      <c r="AI426" s="39">
        <v>0</v>
      </c>
      <c r="AJ426" s="39">
        <v>0</v>
      </c>
      <c r="AK426" s="39">
        <v>122769.9</v>
      </c>
      <c r="AL426" s="39">
        <v>0</v>
      </c>
      <c r="AM426" s="39">
        <v>0</v>
      </c>
      <c r="AN426" s="39">
        <v>0</v>
      </c>
      <c r="AO426" s="39">
        <v>0</v>
      </c>
      <c r="AP426" s="39">
        <v>0</v>
      </c>
      <c r="AQ426" s="39">
        <v>0</v>
      </c>
      <c r="AR426" s="39">
        <v>1027</v>
      </c>
      <c r="AS426" s="39">
        <v>0</v>
      </c>
      <c r="AT426" s="39">
        <v>137</v>
      </c>
      <c r="AU426" s="39">
        <v>0</v>
      </c>
      <c r="AV426" s="39">
        <v>6145.5</v>
      </c>
      <c r="AW426" s="39">
        <v>0</v>
      </c>
      <c r="AX426" s="39">
        <v>0</v>
      </c>
      <c r="AY426" s="39">
        <v>127232.9</v>
      </c>
      <c r="AZ426" s="39">
        <v>0</v>
      </c>
      <c r="BA426" s="39">
        <v>0</v>
      </c>
      <c r="BB426" s="39">
        <v>308</v>
      </c>
      <c r="BC426" s="39">
        <v>0</v>
      </c>
      <c r="BD426" s="39">
        <v>0</v>
      </c>
      <c r="BE426" s="39">
        <v>615304.5</v>
      </c>
      <c r="BF426" s="39">
        <v>0</v>
      </c>
      <c r="BG426" s="39">
        <v>125924.9</v>
      </c>
      <c r="BH426" s="39">
        <v>6174.5</v>
      </c>
      <c r="BI426" s="39">
        <v>1005024.1</v>
      </c>
      <c r="BJ426" s="39">
        <v>1005028</v>
      </c>
      <c r="BK426" s="39">
        <v>3.9</v>
      </c>
      <c r="BL426" s="39">
        <v>0</v>
      </c>
      <c r="BM426" s="44">
        <f t="shared" si="5"/>
        <v>1</v>
      </c>
    </row>
    <row r="427" spans="1:65" ht="15" thickBot="1" x14ac:dyDescent="0.35">
      <c r="A427" s="38" t="s">
        <v>54</v>
      </c>
      <c r="B427" s="39">
        <v>0</v>
      </c>
      <c r="C427" s="39">
        <v>150251</v>
      </c>
      <c r="D427" s="39">
        <v>514</v>
      </c>
      <c r="E427" s="39">
        <v>0</v>
      </c>
      <c r="F427" s="39">
        <v>0</v>
      </c>
      <c r="G427" s="39">
        <v>0</v>
      </c>
      <c r="H427" s="39">
        <v>477809.5</v>
      </c>
      <c r="I427" s="39">
        <v>2901.5</v>
      </c>
      <c r="J427" s="39">
        <v>519</v>
      </c>
      <c r="K427" s="39">
        <v>0</v>
      </c>
      <c r="L427" s="39">
        <v>0</v>
      </c>
      <c r="M427" s="39">
        <v>0</v>
      </c>
      <c r="N427" s="39">
        <v>0</v>
      </c>
      <c r="O427" s="39">
        <v>66357.5</v>
      </c>
      <c r="P427" s="39">
        <v>0</v>
      </c>
      <c r="Q427" s="39">
        <v>0</v>
      </c>
      <c r="R427" s="39">
        <v>0</v>
      </c>
      <c r="S427" s="39">
        <v>2324.5</v>
      </c>
      <c r="T427" s="39">
        <v>0</v>
      </c>
      <c r="U427" s="39">
        <v>90892</v>
      </c>
      <c r="V427" s="39">
        <v>75</v>
      </c>
      <c r="W427" s="39">
        <v>0</v>
      </c>
      <c r="X427" s="39">
        <v>0</v>
      </c>
      <c r="Y427" s="39">
        <v>0</v>
      </c>
      <c r="Z427" s="39">
        <v>213233</v>
      </c>
      <c r="AA427" s="39">
        <v>1474.5</v>
      </c>
      <c r="AB427" s="39">
        <v>1006351.5</v>
      </c>
      <c r="AC427" s="39">
        <v>1006351</v>
      </c>
      <c r="AD427" s="39">
        <v>-0.5</v>
      </c>
      <c r="AE427" s="39">
        <v>0</v>
      </c>
      <c r="AF427" s="22">
        <f t="shared" si="4"/>
        <v>1</v>
      </c>
      <c r="AH427" s="38" t="s">
        <v>54</v>
      </c>
      <c r="AI427" s="39">
        <v>0</v>
      </c>
      <c r="AJ427" s="39">
        <v>0</v>
      </c>
      <c r="AK427" s="39">
        <v>122769.9</v>
      </c>
      <c r="AL427" s="39">
        <v>0</v>
      </c>
      <c r="AM427" s="39">
        <v>1037</v>
      </c>
      <c r="AN427" s="39">
        <v>0</v>
      </c>
      <c r="AO427" s="39">
        <v>0</v>
      </c>
      <c r="AP427" s="39">
        <v>0</v>
      </c>
      <c r="AQ427" s="39">
        <v>0</v>
      </c>
      <c r="AR427" s="39">
        <v>1027</v>
      </c>
      <c r="AS427" s="39">
        <v>0</v>
      </c>
      <c r="AT427" s="39">
        <v>0</v>
      </c>
      <c r="AU427" s="39">
        <v>0</v>
      </c>
      <c r="AV427" s="39">
        <v>6093</v>
      </c>
      <c r="AW427" s="39">
        <v>0</v>
      </c>
      <c r="AX427" s="39">
        <v>0</v>
      </c>
      <c r="AY427" s="39">
        <v>127232.9</v>
      </c>
      <c r="AZ427" s="39">
        <v>0</v>
      </c>
      <c r="BA427" s="39">
        <v>0</v>
      </c>
      <c r="BB427" s="39">
        <v>308</v>
      </c>
      <c r="BC427" s="39">
        <v>0</v>
      </c>
      <c r="BD427" s="39">
        <v>0</v>
      </c>
      <c r="BE427" s="39">
        <v>615304.5</v>
      </c>
      <c r="BF427" s="39">
        <v>0</v>
      </c>
      <c r="BG427" s="39">
        <v>125924.9</v>
      </c>
      <c r="BH427" s="39">
        <v>6650</v>
      </c>
      <c r="BI427" s="39">
        <v>1006347</v>
      </c>
      <c r="BJ427" s="39">
        <v>1006351</v>
      </c>
      <c r="BK427" s="39">
        <v>4</v>
      </c>
      <c r="BL427" s="39">
        <v>0</v>
      </c>
      <c r="BM427" s="44">
        <f t="shared" si="5"/>
        <v>1</v>
      </c>
    </row>
    <row r="428" spans="1:65" ht="15" thickBot="1" x14ac:dyDescent="0.35">
      <c r="A428" s="38" t="s">
        <v>55</v>
      </c>
      <c r="B428" s="39">
        <v>0</v>
      </c>
      <c r="C428" s="39">
        <v>150251</v>
      </c>
      <c r="D428" s="39">
        <v>411</v>
      </c>
      <c r="E428" s="39">
        <v>0</v>
      </c>
      <c r="F428" s="39">
        <v>0</v>
      </c>
      <c r="G428" s="39">
        <v>0</v>
      </c>
      <c r="H428" s="39">
        <v>477809.5</v>
      </c>
      <c r="I428" s="39">
        <v>2540.5</v>
      </c>
      <c r="J428" s="39">
        <v>519</v>
      </c>
      <c r="K428" s="39">
        <v>0</v>
      </c>
      <c r="L428" s="39">
        <v>0</v>
      </c>
      <c r="M428" s="39">
        <v>0</v>
      </c>
      <c r="N428" s="39">
        <v>0</v>
      </c>
      <c r="O428" s="39">
        <v>66357.5</v>
      </c>
      <c r="P428" s="39">
        <v>0</v>
      </c>
      <c r="Q428" s="39">
        <v>0</v>
      </c>
      <c r="R428" s="39">
        <v>0</v>
      </c>
      <c r="S428" s="39">
        <v>2324.5</v>
      </c>
      <c r="T428" s="39">
        <v>0</v>
      </c>
      <c r="U428" s="39">
        <v>87676</v>
      </c>
      <c r="V428" s="39">
        <v>75</v>
      </c>
      <c r="W428" s="39">
        <v>0</v>
      </c>
      <c r="X428" s="39">
        <v>0</v>
      </c>
      <c r="Y428" s="39">
        <v>0</v>
      </c>
      <c r="Z428" s="39">
        <v>213233</v>
      </c>
      <c r="AA428" s="39">
        <v>1474.5</v>
      </c>
      <c r="AB428" s="39">
        <v>1002671.5</v>
      </c>
      <c r="AC428" s="39">
        <v>1002671</v>
      </c>
      <c r="AD428" s="39">
        <v>-0.5</v>
      </c>
      <c r="AE428" s="39">
        <v>0</v>
      </c>
      <c r="AF428" s="22">
        <f t="shared" si="4"/>
        <v>1</v>
      </c>
      <c r="AH428" s="38" t="s">
        <v>55</v>
      </c>
      <c r="AI428" s="39">
        <v>0</v>
      </c>
      <c r="AJ428" s="39">
        <v>0</v>
      </c>
      <c r="AK428" s="39">
        <v>122769.9</v>
      </c>
      <c r="AL428" s="39">
        <v>0</v>
      </c>
      <c r="AM428" s="39">
        <v>1037</v>
      </c>
      <c r="AN428" s="39">
        <v>0</v>
      </c>
      <c r="AO428" s="39">
        <v>0</v>
      </c>
      <c r="AP428" s="39">
        <v>0</v>
      </c>
      <c r="AQ428" s="39">
        <v>0</v>
      </c>
      <c r="AR428" s="39">
        <v>1027</v>
      </c>
      <c r="AS428" s="39">
        <v>0</v>
      </c>
      <c r="AT428" s="39">
        <v>137</v>
      </c>
      <c r="AU428" s="39">
        <v>0</v>
      </c>
      <c r="AV428" s="39">
        <v>579</v>
      </c>
      <c r="AW428" s="39">
        <v>0</v>
      </c>
      <c r="AX428" s="39">
        <v>0</v>
      </c>
      <c r="AY428" s="39">
        <v>127232.9</v>
      </c>
      <c r="AZ428" s="39">
        <v>0</v>
      </c>
      <c r="BA428" s="39">
        <v>0</v>
      </c>
      <c r="BB428" s="39">
        <v>915.5</v>
      </c>
      <c r="BC428" s="39">
        <v>0</v>
      </c>
      <c r="BD428" s="39">
        <v>0</v>
      </c>
      <c r="BE428" s="39">
        <v>615304.5</v>
      </c>
      <c r="BF428" s="39">
        <v>0</v>
      </c>
      <c r="BG428" s="39">
        <v>125924.9</v>
      </c>
      <c r="BH428" s="39">
        <v>6919</v>
      </c>
      <c r="BI428" s="39">
        <v>1001846.6</v>
      </c>
      <c r="BJ428" s="39">
        <v>1002671</v>
      </c>
      <c r="BK428" s="39">
        <v>824.4</v>
      </c>
      <c r="BL428" s="39">
        <v>0.08</v>
      </c>
      <c r="BM428" s="44">
        <f t="shared" si="5"/>
        <v>1</v>
      </c>
    </row>
    <row r="429" spans="1:65" ht="15" thickBot="1" x14ac:dyDescent="0.35">
      <c r="A429" s="38" t="s">
        <v>56</v>
      </c>
      <c r="B429" s="39">
        <v>0</v>
      </c>
      <c r="C429" s="39">
        <v>150251</v>
      </c>
      <c r="D429" s="39">
        <v>411</v>
      </c>
      <c r="E429" s="39">
        <v>0</v>
      </c>
      <c r="F429" s="39">
        <v>0</v>
      </c>
      <c r="G429" s="39">
        <v>0</v>
      </c>
      <c r="H429" s="39">
        <v>477809.5</v>
      </c>
      <c r="I429" s="39">
        <v>2879.5</v>
      </c>
      <c r="J429" s="39">
        <v>519</v>
      </c>
      <c r="K429" s="39">
        <v>0</v>
      </c>
      <c r="L429" s="39">
        <v>0</v>
      </c>
      <c r="M429" s="39">
        <v>0</v>
      </c>
      <c r="N429" s="39">
        <v>0</v>
      </c>
      <c r="O429" s="39">
        <v>66659.5</v>
      </c>
      <c r="P429" s="39">
        <v>352</v>
      </c>
      <c r="Q429" s="39">
        <v>0</v>
      </c>
      <c r="R429" s="39">
        <v>0</v>
      </c>
      <c r="S429" s="39">
        <v>2341.5</v>
      </c>
      <c r="T429" s="39">
        <v>0</v>
      </c>
      <c r="U429" s="39">
        <v>86127.5</v>
      </c>
      <c r="V429" s="39">
        <v>75</v>
      </c>
      <c r="W429" s="39">
        <v>0</v>
      </c>
      <c r="X429" s="39">
        <v>0</v>
      </c>
      <c r="Y429" s="39">
        <v>0</v>
      </c>
      <c r="Z429" s="39">
        <v>213233</v>
      </c>
      <c r="AA429" s="39">
        <v>1474.5</v>
      </c>
      <c r="AB429" s="39">
        <v>1002133</v>
      </c>
      <c r="AC429" s="39">
        <v>1002133</v>
      </c>
      <c r="AD429" s="39">
        <v>0</v>
      </c>
      <c r="AE429" s="39">
        <v>0</v>
      </c>
      <c r="AF429" s="22">
        <f t="shared" si="4"/>
        <v>1</v>
      </c>
      <c r="AH429" s="38" t="s">
        <v>56</v>
      </c>
      <c r="AI429" s="39">
        <v>0</v>
      </c>
      <c r="AJ429" s="39">
        <v>0</v>
      </c>
      <c r="AK429" s="39">
        <v>122769.9</v>
      </c>
      <c r="AL429" s="39">
        <v>0</v>
      </c>
      <c r="AM429" s="39">
        <v>1037</v>
      </c>
      <c r="AN429" s="39">
        <v>0</v>
      </c>
      <c r="AO429" s="39">
        <v>0</v>
      </c>
      <c r="AP429" s="39">
        <v>0</v>
      </c>
      <c r="AQ429" s="39">
        <v>0</v>
      </c>
      <c r="AR429" s="39">
        <v>1027</v>
      </c>
      <c r="AS429" s="39">
        <v>0</v>
      </c>
      <c r="AT429" s="39">
        <v>137</v>
      </c>
      <c r="AU429" s="39">
        <v>0</v>
      </c>
      <c r="AV429" s="39">
        <v>579</v>
      </c>
      <c r="AW429" s="39">
        <v>0</v>
      </c>
      <c r="AX429" s="39">
        <v>0</v>
      </c>
      <c r="AY429" s="39">
        <v>127232.9</v>
      </c>
      <c r="AZ429" s="39">
        <v>0</v>
      </c>
      <c r="BA429" s="39">
        <v>0</v>
      </c>
      <c r="BB429" s="39">
        <v>1333.5</v>
      </c>
      <c r="BC429" s="39">
        <v>0</v>
      </c>
      <c r="BD429" s="39">
        <v>0</v>
      </c>
      <c r="BE429" s="39">
        <v>615304.5</v>
      </c>
      <c r="BF429" s="39">
        <v>0</v>
      </c>
      <c r="BG429" s="39">
        <v>125924.9</v>
      </c>
      <c r="BH429" s="39">
        <v>6650</v>
      </c>
      <c r="BI429" s="39">
        <v>1001995.6</v>
      </c>
      <c r="BJ429" s="39">
        <v>1002133</v>
      </c>
      <c r="BK429" s="39">
        <v>137.4</v>
      </c>
      <c r="BL429" s="39">
        <v>0.01</v>
      </c>
      <c r="BM429" s="44">
        <f t="shared" si="5"/>
        <v>1</v>
      </c>
    </row>
    <row r="430" spans="1:65" ht="15" thickBo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20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44"/>
    </row>
    <row r="431" spans="1:65" ht="15" thickBot="1" x14ac:dyDescent="0.35">
      <c r="A431" s="40" t="s">
        <v>246</v>
      </c>
      <c r="B431" s="41">
        <v>1973839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20"/>
      <c r="AH431" s="40" t="s">
        <v>246</v>
      </c>
      <c r="AI431" s="41">
        <v>1512651.3</v>
      </c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44"/>
    </row>
    <row r="432" spans="1:65" ht="15" thickBot="1" x14ac:dyDescent="0.35">
      <c r="A432" s="40" t="s">
        <v>247</v>
      </c>
      <c r="B432" s="41">
        <v>0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20"/>
      <c r="AH432" s="40" t="s">
        <v>247</v>
      </c>
      <c r="AI432" s="41">
        <v>486905.1</v>
      </c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44"/>
    </row>
    <row r="433" spans="1:65" ht="15" thickBot="1" x14ac:dyDescent="0.35">
      <c r="A433" s="40" t="s">
        <v>248</v>
      </c>
      <c r="B433" s="41">
        <v>29053908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20"/>
      <c r="AH433" s="40" t="s">
        <v>248</v>
      </c>
      <c r="AI433" s="41">
        <v>29053908.699999999</v>
      </c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44"/>
    </row>
    <row r="434" spans="1:65" ht="15" thickBot="1" x14ac:dyDescent="0.35">
      <c r="A434" s="40" t="s">
        <v>249</v>
      </c>
      <c r="B434" s="41">
        <v>29053908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20"/>
      <c r="AH434" s="40" t="s">
        <v>249</v>
      </c>
      <c r="AI434" s="41">
        <v>29053908</v>
      </c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44"/>
    </row>
    <row r="435" spans="1:65" ht="15" thickBot="1" x14ac:dyDescent="0.35">
      <c r="A435" s="40" t="s">
        <v>250</v>
      </c>
      <c r="B435" s="19">
        <v>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20" t="s">
        <v>351</v>
      </c>
      <c r="AC435" s="20">
        <f>CORREL(AC401:AC429,AB401:AB429)</f>
        <v>0.99955377726220673</v>
      </c>
      <c r="AD435" s="20" t="s">
        <v>352</v>
      </c>
      <c r="AE435" s="20">
        <f>SUMSQ(AE401:AE429)/SUM(AC401:AC429)</f>
        <v>5.1628166510336577E-11</v>
      </c>
      <c r="AF435" s="23">
        <f>SUM(AF401:AF429)/COUNT(AF401:AF429)</f>
        <v>0.82758620689655171</v>
      </c>
      <c r="AH435" s="40" t="s">
        <v>250</v>
      </c>
      <c r="AI435" s="19">
        <v>0.7</v>
      </c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20" t="s">
        <v>351</v>
      </c>
      <c r="BJ435" s="20">
        <f>CORREL(BJ401:BJ429,BI401:BI429)</f>
        <v>0.94141917369864669</v>
      </c>
      <c r="BK435" s="20" t="s">
        <v>352</v>
      </c>
      <c r="BL435" s="20">
        <f>SUMSQ(BL401:BL429)/SUM(BJ401:BJ429)</f>
        <v>5.7204008493452928E-9</v>
      </c>
      <c r="BM435" s="46">
        <f>SUM(BM401:BM429)/COUNT(BM401:BM429)</f>
        <v>1</v>
      </c>
    </row>
    <row r="436" spans="1:65" ht="20.399999999999999" thickBot="1" x14ac:dyDescent="0.35">
      <c r="A436" s="40" t="s">
        <v>251</v>
      </c>
      <c r="B436" s="41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20"/>
      <c r="AH436" s="40" t="s">
        <v>251</v>
      </c>
      <c r="AI436" s="41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44"/>
    </row>
    <row r="437" spans="1:65" ht="20.399999999999999" thickBot="1" x14ac:dyDescent="0.35">
      <c r="A437" s="40" t="s">
        <v>252</v>
      </c>
      <c r="B437" s="41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20"/>
      <c r="AH437" s="40" t="s">
        <v>252</v>
      </c>
      <c r="AI437" s="41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44"/>
    </row>
    <row r="438" spans="1:65" ht="15" thickBot="1" x14ac:dyDescent="0.35">
      <c r="A438" s="40" t="s">
        <v>253</v>
      </c>
      <c r="B438" s="41">
        <v>0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20"/>
      <c r="AH438" s="40" t="s">
        <v>253</v>
      </c>
      <c r="AI438" s="41">
        <v>0</v>
      </c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44"/>
    </row>
    <row r="439" spans="1:65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20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44"/>
    </row>
    <row r="440" spans="1:65" x14ac:dyDescent="0.3">
      <c r="A440" s="42" t="s">
        <v>254</v>
      </c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20"/>
      <c r="AH440" s="42" t="s">
        <v>254</v>
      </c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44"/>
    </row>
    <row r="441" spans="1:65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20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44"/>
    </row>
    <row r="442" spans="1:65" x14ac:dyDescent="0.3">
      <c r="A442" s="43" t="s">
        <v>255</v>
      </c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20"/>
      <c r="AH442" s="43" t="s">
        <v>255</v>
      </c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44"/>
    </row>
    <row r="443" spans="1:65" x14ac:dyDescent="0.3">
      <c r="A443" s="43" t="s">
        <v>1521</v>
      </c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20"/>
      <c r="AH443" s="43" t="s">
        <v>1558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44"/>
    </row>
  </sheetData>
  <hyperlinks>
    <hyperlink ref="A140" r:id="rId1" display="https://miau.my-x.hu/myx-free/coco/test/107437720220207154406.html" xr:uid="{54279D75-0A95-4709-ACA6-2367C74448A8}"/>
    <hyperlink ref="AH140" r:id="rId2" display="https://miau.my-x.hu/myx-free/coco/test/171752520220207154440.html" xr:uid="{C54DC660-97A4-4868-98FE-523829562AA0}"/>
    <hyperlink ref="A290" r:id="rId3" display="https://miau.my-x.hu/myx-free/coco/test/965747520220207154525.html" xr:uid="{50929758-1906-4A07-9F7D-78907EA3BEF2}"/>
    <hyperlink ref="AH290" r:id="rId4" display="https://miau.my-x.hu/myx-free/coco/test/366365120220207154601.html" xr:uid="{27629F41-0579-4F68-B602-8B517F8126FC}"/>
    <hyperlink ref="A440" r:id="rId5" display="https://miau.my-x.hu/myx-free/coco/test/603435720220207154641.html" xr:uid="{4D8EB2C4-424C-42C7-987D-B30F1C4D28C4}"/>
    <hyperlink ref="AH440" r:id="rId6" display="https://miau.my-x.hu/myx-free/coco/test/808410920220207154709.html" xr:uid="{2D57F32A-A9DD-4231-97A6-9A3CE908B0CC}"/>
  </hyperlinks>
  <pageMargins left="0.7" right="0.7" top="0.75" bottom="0.75" header="0.3" footer="0.3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4E2C-3AF9-455D-BB51-FE44CA6DED8F}">
  <dimension ref="A1:BM443"/>
  <sheetViews>
    <sheetView zoomScale="10" zoomScaleNormal="10" workbookViewId="0"/>
  </sheetViews>
  <sheetFormatPr defaultRowHeight="14.4" x14ac:dyDescent="0.3"/>
  <cols>
    <col min="30" max="30" width="11.44140625" bestFit="1" customWidth="1"/>
  </cols>
  <sheetData>
    <row r="1" spans="1:65" ht="18" x14ac:dyDescent="0.3">
      <c r="A1" s="9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0"/>
      <c r="AH1" s="9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4"/>
    </row>
    <row r="2" spans="1:65" x14ac:dyDescent="0.3">
      <c r="A2" s="1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0"/>
      <c r="AH2" s="10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4"/>
    </row>
    <row r="3" spans="1:6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20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4"/>
    </row>
    <row r="4" spans="1:6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20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4"/>
    </row>
    <row r="5" spans="1:65" ht="18" x14ac:dyDescent="0.3">
      <c r="A5" s="11" t="s">
        <v>59</v>
      </c>
      <c r="B5" s="12">
        <v>1210452</v>
      </c>
      <c r="C5" s="11" t="s">
        <v>60</v>
      </c>
      <c r="D5" s="12">
        <v>29</v>
      </c>
      <c r="E5" s="11" t="s">
        <v>61</v>
      </c>
      <c r="F5" s="12">
        <v>26</v>
      </c>
      <c r="G5" s="11" t="s">
        <v>62</v>
      </c>
      <c r="H5" s="12">
        <v>29</v>
      </c>
      <c r="I5" s="11" t="s">
        <v>63</v>
      </c>
      <c r="J5" s="12">
        <v>0</v>
      </c>
      <c r="K5" s="11" t="s">
        <v>64</v>
      </c>
      <c r="L5" s="12" t="s">
        <v>65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20"/>
      <c r="AH5" s="11" t="s">
        <v>59</v>
      </c>
      <c r="AI5" s="12">
        <v>6861722</v>
      </c>
      <c r="AJ5" s="11" t="s">
        <v>60</v>
      </c>
      <c r="AK5" s="12">
        <v>29</v>
      </c>
      <c r="AL5" s="11" t="s">
        <v>61</v>
      </c>
      <c r="AM5" s="12">
        <v>26</v>
      </c>
      <c r="AN5" s="11" t="s">
        <v>62</v>
      </c>
      <c r="AO5" s="12">
        <v>29</v>
      </c>
      <c r="AP5" s="11" t="s">
        <v>63</v>
      </c>
      <c r="AQ5" s="12">
        <v>0</v>
      </c>
      <c r="AR5" s="11" t="s">
        <v>64</v>
      </c>
      <c r="AS5" s="12" t="s">
        <v>257</v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4"/>
    </row>
    <row r="6" spans="1:65" ht="18.600000000000001" thickBot="1" x14ac:dyDescent="0.35">
      <c r="A6" s="9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0"/>
      <c r="AH6" s="9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4"/>
    </row>
    <row r="7" spans="1:65" ht="15" thickBot="1" x14ac:dyDescent="0.3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3" t="s">
        <v>25</v>
      </c>
      <c r="AA7" s="13" t="s">
        <v>26</v>
      </c>
      <c r="AB7" s="13" t="s">
        <v>27</v>
      </c>
      <c r="AC7" s="4"/>
      <c r="AD7" s="4"/>
      <c r="AE7" s="4"/>
      <c r="AF7" s="20"/>
      <c r="AH7" s="13" t="s">
        <v>0</v>
      </c>
      <c r="AI7" s="13" t="s">
        <v>1</v>
      </c>
      <c r="AJ7" s="13" t="s">
        <v>2</v>
      </c>
      <c r="AK7" s="13" t="s">
        <v>3</v>
      </c>
      <c r="AL7" s="13" t="s">
        <v>4</v>
      </c>
      <c r="AM7" s="13" t="s">
        <v>5</v>
      </c>
      <c r="AN7" s="13" t="s">
        <v>6</v>
      </c>
      <c r="AO7" s="13" t="s">
        <v>7</v>
      </c>
      <c r="AP7" s="13" t="s">
        <v>8</v>
      </c>
      <c r="AQ7" s="13" t="s">
        <v>9</v>
      </c>
      <c r="AR7" s="13" t="s">
        <v>10</v>
      </c>
      <c r="AS7" s="13" t="s">
        <v>11</v>
      </c>
      <c r="AT7" s="13" t="s">
        <v>12</v>
      </c>
      <c r="AU7" s="13" t="s">
        <v>13</v>
      </c>
      <c r="AV7" s="13" t="s">
        <v>14</v>
      </c>
      <c r="AW7" s="13" t="s">
        <v>15</v>
      </c>
      <c r="AX7" s="13" t="s">
        <v>16</v>
      </c>
      <c r="AY7" s="13" t="s">
        <v>17</v>
      </c>
      <c r="AZ7" s="13" t="s">
        <v>18</v>
      </c>
      <c r="BA7" s="13" t="s">
        <v>19</v>
      </c>
      <c r="BB7" s="13" t="s">
        <v>20</v>
      </c>
      <c r="BC7" s="13" t="s">
        <v>21</v>
      </c>
      <c r="BD7" s="13" t="s">
        <v>22</v>
      </c>
      <c r="BE7" s="13" t="s">
        <v>23</v>
      </c>
      <c r="BF7" s="13" t="s">
        <v>24</v>
      </c>
      <c r="BG7" s="13" t="s">
        <v>25</v>
      </c>
      <c r="BH7" s="13" t="s">
        <v>26</v>
      </c>
      <c r="BI7" s="13" t="s">
        <v>27</v>
      </c>
      <c r="BJ7" s="4"/>
      <c r="BK7" s="4"/>
      <c r="BL7" s="4"/>
      <c r="BM7" s="44"/>
    </row>
    <row r="8" spans="1:65" ht="15" thickBot="1" x14ac:dyDescent="0.35">
      <c r="A8" s="13" t="s">
        <v>28</v>
      </c>
      <c r="B8" s="14">
        <v>3</v>
      </c>
      <c r="C8" s="14">
        <v>1</v>
      </c>
      <c r="D8" s="14">
        <v>13</v>
      </c>
      <c r="E8" s="14">
        <v>3</v>
      </c>
      <c r="F8" s="14">
        <v>4</v>
      </c>
      <c r="G8" s="14">
        <v>1</v>
      </c>
      <c r="H8" s="14">
        <v>1</v>
      </c>
      <c r="I8" s="14">
        <v>1</v>
      </c>
      <c r="J8" s="14">
        <v>2</v>
      </c>
      <c r="K8" s="14">
        <v>1</v>
      </c>
      <c r="L8" s="14">
        <v>1</v>
      </c>
      <c r="M8" s="14">
        <v>5</v>
      </c>
      <c r="N8" s="14">
        <v>6</v>
      </c>
      <c r="O8" s="14">
        <v>2</v>
      </c>
      <c r="P8" s="14">
        <v>3</v>
      </c>
      <c r="Q8" s="14">
        <v>3</v>
      </c>
      <c r="R8" s="14">
        <v>5</v>
      </c>
      <c r="S8" s="14">
        <v>3</v>
      </c>
      <c r="T8" s="14">
        <v>2</v>
      </c>
      <c r="U8" s="14">
        <v>26</v>
      </c>
      <c r="V8" s="14">
        <v>2</v>
      </c>
      <c r="W8" s="14">
        <v>2</v>
      </c>
      <c r="X8" s="14">
        <v>6</v>
      </c>
      <c r="Y8" s="14">
        <v>14</v>
      </c>
      <c r="Z8" s="14">
        <v>5</v>
      </c>
      <c r="AA8" s="14">
        <v>5</v>
      </c>
      <c r="AB8" s="14">
        <v>2521</v>
      </c>
      <c r="AC8" s="4"/>
      <c r="AD8" s="4"/>
      <c r="AE8" s="4"/>
      <c r="AF8" s="20"/>
      <c r="AH8" s="13" t="s">
        <v>28</v>
      </c>
      <c r="AI8" s="14">
        <v>27</v>
      </c>
      <c r="AJ8" s="14">
        <v>29</v>
      </c>
      <c r="AK8" s="14">
        <v>17</v>
      </c>
      <c r="AL8" s="14">
        <v>27</v>
      </c>
      <c r="AM8" s="14">
        <v>26</v>
      </c>
      <c r="AN8" s="14">
        <v>29</v>
      </c>
      <c r="AO8" s="14">
        <v>29</v>
      </c>
      <c r="AP8" s="14">
        <v>29</v>
      </c>
      <c r="AQ8" s="14">
        <v>28</v>
      </c>
      <c r="AR8" s="14">
        <v>29</v>
      </c>
      <c r="AS8" s="14">
        <v>29</v>
      </c>
      <c r="AT8" s="14">
        <v>25</v>
      </c>
      <c r="AU8" s="14">
        <v>24</v>
      </c>
      <c r="AV8" s="14">
        <v>28</v>
      </c>
      <c r="AW8" s="14">
        <v>27</v>
      </c>
      <c r="AX8" s="14">
        <v>27</v>
      </c>
      <c r="AY8" s="14">
        <v>25</v>
      </c>
      <c r="AZ8" s="14">
        <v>27</v>
      </c>
      <c r="BA8" s="14">
        <v>28</v>
      </c>
      <c r="BB8" s="14">
        <v>4</v>
      </c>
      <c r="BC8" s="14">
        <v>28</v>
      </c>
      <c r="BD8" s="14">
        <v>28</v>
      </c>
      <c r="BE8" s="14">
        <v>24</v>
      </c>
      <c r="BF8" s="14">
        <v>16</v>
      </c>
      <c r="BG8" s="14">
        <v>25</v>
      </c>
      <c r="BH8" s="14">
        <v>25</v>
      </c>
      <c r="BI8" s="14">
        <v>2521</v>
      </c>
      <c r="BJ8" s="4"/>
      <c r="BK8" s="4"/>
      <c r="BL8" s="4"/>
      <c r="BM8" s="44"/>
    </row>
    <row r="9" spans="1:65" ht="15" thickBot="1" x14ac:dyDescent="0.35">
      <c r="A9" s="13" t="s">
        <v>29</v>
      </c>
      <c r="B9" s="14">
        <v>3</v>
      </c>
      <c r="C9" s="14">
        <v>1</v>
      </c>
      <c r="D9" s="14">
        <v>13</v>
      </c>
      <c r="E9" s="14">
        <v>3</v>
      </c>
      <c r="F9" s="14">
        <v>4</v>
      </c>
      <c r="G9" s="14">
        <v>1</v>
      </c>
      <c r="H9" s="14">
        <v>1</v>
      </c>
      <c r="I9" s="14">
        <v>1</v>
      </c>
      <c r="J9" s="14">
        <v>2</v>
      </c>
      <c r="K9" s="14">
        <v>1</v>
      </c>
      <c r="L9" s="14">
        <v>1</v>
      </c>
      <c r="M9" s="14">
        <v>5</v>
      </c>
      <c r="N9" s="14">
        <v>6</v>
      </c>
      <c r="O9" s="14">
        <v>2</v>
      </c>
      <c r="P9" s="14">
        <v>3</v>
      </c>
      <c r="Q9" s="14">
        <v>3</v>
      </c>
      <c r="R9" s="14">
        <v>5</v>
      </c>
      <c r="S9" s="14">
        <v>3</v>
      </c>
      <c r="T9" s="14">
        <v>2</v>
      </c>
      <c r="U9" s="14">
        <v>26</v>
      </c>
      <c r="V9" s="14">
        <v>2</v>
      </c>
      <c r="W9" s="14">
        <v>2</v>
      </c>
      <c r="X9" s="14">
        <v>6</v>
      </c>
      <c r="Y9" s="14">
        <v>14</v>
      </c>
      <c r="Z9" s="14">
        <v>5</v>
      </c>
      <c r="AA9" s="14">
        <v>5</v>
      </c>
      <c r="AB9" s="14">
        <v>2521</v>
      </c>
      <c r="AC9" s="4"/>
      <c r="AD9" s="4"/>
      <c r="AE9" s="4"/>
      <c r="AF9" s="20"/>
      <c r="AH9" s="13" t="s">
        <v>29</v>
      </c>
      <c r="AI9" s="14">
        <v>27</v>
      </c>
      <c r="AJ9" s="14">
        <v>29</v>
      </c>
      <c r="AK9" s="14">
        <v>17</v>
      </c>
      <c r="AL9" s="14">
        <v>27</v>
      </c>
      <c r="AM9" s="14">
        <v>26</v>
      </c>
      <c r="AN9" s="14">
        <v>29</v>
      </c>
      <c r="AO9" s="14">
        <v>29</v>
      </c>
      <c r="AP9" s="14">
        <v>29</v>
      </c>
      <c r="AQ9" s="14">
        <v>28</v>
      </c>
      <c r="AR9" s="14">
        <v>29</v>
      </c>
      <c r="AS9" s="14">
        <v>29</v>
      </c>
      <c r="AT9" s="14">
        <v>25</v>
      </c>
      <c r="AU9" s="14">
        <v>24</v>
      </c>
      <c r="AV9" s="14">
        <v>28</v>
      </c>
      <c r="AW9" s="14">
        <v>27</v>
      </c>
      <c r="AX9" s="14">
        <v>27</v>
      </c>
      <c r="AY9" s="14">
        <v>25</v>
      </c>
      <c r="AZ9" s="14">
        <v>27</v>
      </c>
      <c r="BA9" s="14">
        <v>28</v>
      </c>
      <c r="BB9" s="14">
        <v>4</v>
      </c>
      <c r="BC9" s="14">
        <v>28</v>
      </c>
      <c r="BD9" s="14">
        <v>28</v>
      </c>
      <c r="BE9" s="14">
        <v>24</v>
      </c>
      <c r="BF9" s="14">
        <v>16</v>
      </c>
      <c r="BG9" s="14">
        <v>25</v>
      </c>
      <c r="BH9" s="14">
        <v>25</v>
      </c>
      <c r="BI9" s="14">
        <v>2521</v>
      </c>
      <c r="BJ9" s="4"/>
      <c r="BK9" s="4"/>
      <c r="BL9" s="4"/>
      <c r="BM9" s="44"/>
    </row>
    <row r="10" spans="1:65" ht="15" thickBot="1" x14ac:dyDescent="0.35">
      <c r="A10" s="13" t="s">
        <v>30</v>
      </c>
      <c r="B10" s="14">
        <v>22</v>
      </c>
      <c r="C10" s="14">
        <v>21</v>
      </c>
      <c r="D10" s="14">
        <v>19</v>
      </c>
      <c r="E10" s="14">
        <v>16</v>
      </c>
      <c r="F10" s="14">
        <v>13</v>
      </c>
      <c r="G10" s="14">
        <v>9</v>
      </c>
      <c r="H10" s="14">
        <v>19</v>
      </c>
      <c r="I10" s="14">
        <v>26</v>
      </c>
      <c r="J10" s="14">
        <v>26</v>
      </c>
      <c r="K10" s="14">
        <v>11</v>
      </c>
      <c r="L10" s="14">
        <v>25</v>
      </c>
      <c r="M10" s="14">
        <v>26</v>
      </c>
      <c r="N10" s="14">
        <v>8</v>
      </c>
      <c r="O10" s="14">
        <v>19</v>
      </c>
      <c r="P10" s="14">
        <v>6</v>
      </c>
      <c r="Q10" s="14">
        <v>27</v>
      </c>
      <c r="R10" s="14">
        <v>23</v>
      </c>
      <c r="S10" s="14">
        <v>25</v>
      </c>
      <c r="T10" s="14">
        <v>17</v>
      </c>
      <c r="U10" s="14">
        <v>1</v>
      </c>
      <c r="V10" s="14">
        <v>21</v>
      </c>
      <c r="W10" s="14">
        <v>6</v>
      </c>
      <c r="X10" s="14">
        <v>24</v>
      </c>
      <c r="Y10" s="14">
        <v>10</v>
      </c>
      <c r="Z10" s="14">
        <v>22</v>
      </c>
      <c r="AA10" s="14">
        <v>16</v>
      </c>
      <c r="AB10" s="14">
        <v>666</v>
      </c>
      <c r="AC10" s="4"/>
      <c r="AD10" s="4"/>
      <c r="AE10" s="4"/>
      <c r="AF10" s="20"/>
      <c r="AH10" s="13" t="s">
        <v>30</v>
      </c>
      <c r="AI10" s="14">
        <v>8</v>
      </c>
      <c r="AJ10" s="14">
        <v>9</v>
      </c>
      <c r="AK10" s="14">
        <v>11</v>
      </c>
      <c r="AL10" s="14">
        <v>14</v>
      </c>
      <c r="AM10" s="14">
        <v>17</v>
      </c>
      <c r="AN10" s="14">
        <v>21</v>
      </c>
      <c r="AO10" s="14">
        <v>11</v>
      </c>
      <c r="AP10" s="14">
        <v>4</v>
      </c>
      <c r="AQ10" s="14">
        <v>4</v>
      </c>
      <c r="AR10" s="14">
        <v>19</v>
      </c>
      <c r="AS10" s="14">
        <v>5</v>
      </c>
      <c r="AT10" s="14">
        <v>4</v>
      </c>
      <c r="AU10" s="14">
        <v>22</v>
      </c>
      <c r="AV10" s="14">
        <v>11</v>
      </c>
      <c r="AW10" s="14">
        <v>24</v>
      </c>
      <c r="AX10" s="14">
        <v>3</v>
      </c>
      <c r="AY10" s="14">
        <v>7</v>
      </c>
      <c r="AZ10" s="14">
        <v>5</v>
      </c>
      <c r="BA10" s="14">
        <v>13</v>
      </c>
      <c r="BB10" s="14">
        <v>29</v>
      </c>
      <c r="BC10" s="14">
        <v>9</v>
      </c>
      <c r="BD10" s="14">
        <v>24</v>
      </c>
      <c r="BE10" s="14">
        <v>6</v>
      </c>
      <c r="BF10" s="14">
        <v>20</v>
      </c>
      <c r="BG10" s="14">
        <v>8</v>
      </c>
      <c r="BH10" s="14">
        <v>14</v>
      </c>
      <c r="BI10" s="14">
        <v>666</v>
      </c>
      <c r="BJ10" s="4"/>
      <c r="BK10" s="4"/>
      <c r="BL10" s="4"/>
      <c r="BM10" s="44"/>
    </row>
    <row r="11" spans="1:65" ht="15" thickBot="1" x14ac:dyDescent="0.35">
      <c r="A11" s="13" t="s">
        <v>31</v>
      </c>
      <c r="B11" s="14">
        <v>24</v>
      </c>
      <c r="C11" s="14">
        <v>10</v>
      </c>
      <c r="D11" s="14">
        <v>25</v>
      </c>
      <c r="E11" s="14">
        <v>15</v>
      </c>
      <c r="F11" s="14">
        <v>21</v>
      </c>
      <c r="G11" s="14">
        <v>21</v>
      </c>
      <c r="H11" s="14">
        <v>17</v>
      </c>
      <c r="I11" s="14">
        <v>8</v>
      </c>
      <c r="J11" s="14">
        <v>19</v>
      </c>
      <c r="K11" s="14">
        <v>24</v>
      </c>
      <c r="L11" s="14">
        <v>12</v>
      </c>
      <c r="M11" s="14">
        <v>28</v>
      </c>
      <c r="N11" s="14">
        <v>26</v>
      </c>
      <c r="O11" s="14">
        <v>10</v>
      </c>
      <c r="P11" s="14">
        <v>27</v>
      </c>
      <c r="Q11" s="14">
        <v>18</v>
      </c>
      <c r="R11" s="14">
        <v>21</v>
      </c>
      <c r="S11" s="14">
        <v>26</v>
      </c>
      <c r="T11" s="14">
        <v>24</v>
      </c>
      <c r="U11" s="14">
        <v>28</v>
      </c>
      <c r="V11" s="14">
        <v>26</v>
      </c>
      <c r="W11" s="14">
        <v>11</v>
      </c>
      <c r="X11" s="14">
        <v>29</v>
      </c>
      <c r="Y11" s="14">
        <v>25</v>
      </c>
      <c r="Z11" s="14">
        <v>26</v>
      </c>
      <c r="AA11" s="14">
        <v>2</v>
      </c>
      <c r="AB11" s="14">
        <v>2297</v>
      </c>
      <c r="AC11" s="4"/>
      <c r="AD11" s="4"/>
      <c r="AE11" s="4"/>
      <c r="AF11" s="20"/>
      <c r="AH11" s="13" t="s">
        <v>31</v>
      </c>
      <c r="AI11" s="14">
        <v>6</v>
      </c>
      <c r="AJ11" s="14">
        <v>20</v>
      </c>
      <c r="AK11" s="14">
        <v>5</v>
      </c>
      <c r="AL11" s="14">
        <v>15</v>
      </c>
      <c r="AM11" s="14">
        <v>9</v>
      </c>
      <c r="AN11" s="14">
        <v>9</v>
      </c>
      <c r="AO11" s="14">
        <v>13</v>
      </c>
      <c r="AP11" s="14">
        <v>22</v>
      </c>
      <c r="AQ11" s="14">
        <v>11</v>
      </c>
      <c r="AR11" s="14">
        <v>6</v>
      </c>
      <c r="AS11" s="14">
        <v>18</v>
      </c>
      <c r="AT11" s="14">
        <v>2</v>
      </c>
      <c r="AU11" s="14">
        <v>4</v>
      </c>
      <c r="AV11" s="14">
        <v>20</v>
      </c>
      <c r="AW11" s="14">
        <v>3</v>
      </c>
      <c r="AX11" s="14">
        <v>12</v>
      </c>
      <c r="AY11" s="14">
        <v>9</v>
      </c>
      <c r="AZ11" s="14">
        <v>4</v>
      </c>
      <c r="BA11" s="14">
        <v>6</v>
      </c>
      <c r="BB11" s="14">
        <v>2</v>
      </c>
      <c r="BC11" s="14">
        <v>4</v>
      </c>
      <c r="BD11" s="14">
        <v>19</v>
      </c>
      <c r="BE11" s="14">
        <v>1</v>
      </c>
      <c r="BF11" s="14">
        <v>5</v>
      </c>
      <c r="BG11" s="14">
        <v>4</v>
      </c>
      <c r="BH11" s="14">
        <v>28</v>
      </c>
      <c r="BI11" s="14">
        <v>2297</v>
      </c>
      <c r="BJ11" s="4"/>
      <c r="BK11" s="4"/>
      <c r="BL11" s="4"/>
      <c r="BM11" s="44"/>
    </row>
    <row r="12" spans="1:65" ht="15" thickBot="1" x14ac:dyDescent="0.35">
      <c r="A12" s="13" t="s">
        <v>32</v>
      </c>
      <c r="B12" s="14">
        <v>27</v>
      </c>
      <c r="C12" s="14">
        <v>17</v>
      </c>
      <c r="D12" s="14">
        <v>3</v>
      </c>
      <c r="E12" s="14">
        <v>23</v>
      </c>
      <c r="F12" s="14">
        <v>24</v>
      </c>
      <c r="G12" s="14">
        <v>13</v>
      </c>
      <c r="H12" s="14">
        <v>10</v>
      </c>
      <c r="I12" s="14">
        <v>24</v>
      </c>
      <c r="J12" s="14">
        <v>25</v>
      </c>
      <c r="K12" s="14">
        <v>29</v>
      </c>
      <c r="L12" s="14">
        <v>16</v>
      </c>
      <c r="M12" s="14">
        <v>25</v>
      </c>
      <c r="N12" s="14">
        <v>18</v>
      </c>
      <c r="O12" s="14">
        <v>7</v>
      </c>
      <c r="P12" s="14">
        <v>5</v>
      </c>
      <c r="Q12" s="14">
        <v>11</v>
      </c>
      <c r="R12" s="14">
        <v>13</v>
      </c>
      <c r="S12" s="14">
        <v>2</v>
      </c>
      <c r="T12" s="14">
        <v>13</v>
      </c>
      <c r="U12" s="14">
        <v>25</v>
      </c>
      <c r="V12" s="14">
        <v>29</v>
      </c>
      <c r="W12" s="14">
        <v>26</v>
      </c>
      <c r="X12" s="14">
        <v>15</v>
      </c>
      <c r="Y12" s="14">
        <v>19</v>
      </c>
      <c r="Z12" s="14">
        <v>27</v>
      </c>
      <c r="AA12" s="14">
        <v>10</v>
      </c>
      <c r="AB12" s="14">
        <v>1110</v>
      </c>
      <c r="AC12" s="4"/>
      <c r="AD12" s="4"/>
      <c r="AE12" s="4"/>
      <c r="AF12" s="20"/>
      <c r="AH12" s="13" t="s">
        <v>32</v>
      </c>
      <c r="AI12" s="14">
        <v>3</v>
      </c>
      <c r="AJ12" s="14">
        <v>13</v>
      </c>
      <c r="AK12" s="14">
        <v>27</v>
      </c>
      <c r="AL12" s="14">
        <v>7</v>
      </c>
      <c r="AM12" s="14">
        <v>6</v>
      </c>
      <c r="AN12" s="14">
        <v>17</v>
      </c>
      <c r="AO12" s="14">
        <v>20</v>
      </c>
      <c r="AP12" s="14">
        <v>6</v>
      </c>
      <c r="AQ12" s="14">
        <v>5</v>
      </c>
      <c r="AR12" s="14">
        <v>1</v>
      </c>
      <c r="AS12" s="14">
        <v>14</v>
      </c>
      <c r="AT12" s="14">
        <v>5</v>
      </c>
      <c r="AU12" s="14">
        <v>12</v>
      </c>
      <c r="AV12" s="14">
        <v>23</v>
      </c>
      <c r="AW12" s="14">
        <v>25</v>
      </c>
      <c r="AX12" s="14">
        <v>19</v>
      </c>
      <c r="AY12" s="14">
        <v>17</v>
      </c>
      <c r="AZ12" s="14">
        <v>28</v>
      </c>
      <c r="BA12" s="14">
        <v>17</v>
      </c>
      <c r="BB12" s="14">
        <v>5</v>
      </c>
      <c r="BC12" s="14">
        <v>1</v>
      </c>
      <c r="BD12" s="14">
        <v>4</v>
      </c>
      <c r="BE12" s="14">
        <v>15</v>
      </c>
      <c r="BF12" s="14">
        <v>11</v>
      </c>
      <c r="BG12" s="14">
        <v>3</v>
      </c>
      <c r="BH12" s="14">
        <v>20</v>
      </c>
      <c r="BI12" s="14">
        <v>1110</v>
      </c>
      <c r="BJ12" s="4"/>
      <c r="BK12" s="4"/>
      <c r="BL12" s="4"/>
      <c r="BM12" s="44"/>
    </row>
    <row r="13" spans="1:65" ht="15" thickBot="1" x14ac:dyDescent="0.35">
      <c r="A13" s="13" t="s">
        <v>33</v>
      </c>
      <c r="B13" s="14">
        <v>25</v>
      </c>
      <c r="C13" s="14">
        <v>15</v>
      </c>
      <c r="D13" s="14">
        <v>12</v>
      </c>
      <c r="E13" s="14">
        <v>18</v>
      </c>
      <c r="F13" s="14">
        <v>18</v>
      </c>
      <c r="G13" s="14">
        <v>14</v>
      </c>
      <c r="H13" s="14">
        <v>15</v>
      </c>
      <c r="I13" s="14">
        <v>20</v>
      </c>
      <c r="J13" s="14">
        <v>23</v>
      </c>
      <c r="K13" s="14">
        <v>23</v>
      </c>
      <c r="L13" s="14">
        <v>21</v>
      </c>
      <c r="M13" s="14">
        <v>27</v>
      </c>
      <c r="N13" s="14">
        <v>20</v>
      </c>
      <c r="O13" s="14">
        <v>12</v>
      </c>
      <c r="P13" s="14">
        <v>11</v>
      </c>
      <c r="Q13" s="14">
        <v>20</v>
      </c>
      <c r="R13" s="14">
        <v>17</v>
      </c>
      <c r="S13" s="14">
        <v>11</v>
      </c>
      <c r="T13" s="14">
        <v>19</v>
      </c>
      <c r="U13" s="14">
        <v>18</v>
      </c>
      <c r="V13" s="14">
        <v>25</v>
      </c>
      <c r="W13" s="14">
        <v>15</v>
      </c>
      <c r="X13" s="14">
        <v>25</v>
      </c>
      <c r="Y13" s="14">
        <v>17</v>
      </c>
      <c r="Z13" s="14">
        <v>25</v>
      </c>
      <c r="AA13" s="14">
        <v>8</v>
      </c>
      <c r="AB13" s="14">
        <v>1270</v>
      </c>
      <c r="AC13" s="4"/>
      <c r="AD13" s="4"/>
      <c r="AE13" s="4"/>
      <c r="AF13" s="20"/>
      <c r="AH13" s="13" t="s">
        <v>33</v>
      </c>
      <c r="AI13" s="14">
        <v>5</v>
      </c>
      <c r="AJ13" s="14">
        <v>15</v>
      </c>
      <c r="AK13" s="14">
        <v>18</v>
      </c>
      <c r="AL13" s="14">
        <v>12</v>
      </c>
      <c r="AM13" s="14">
        <v>12</v>
      </c>
      <c r="AN13" s="14">
        <v>16</v>
      </c>
      <c r="AO13" s="14">
        <v>15</v>
      </c>
      <c r="AP13" s="14">
        <v>10</v>
      </c>
      <c r="AQ13" s="14">
        <v>7</v>
      </c>
      <c r="AR13" s="14">
        <v>7</v>
      </c>
      <c r="AS13" s="14">
        <v>9</v>
      </c>
      <c r="AT13" s="14">
        <v>3</v>
      </c>
      <c r="AU13" s="14">
        <v>10</v>
      </c>
      <c r="AV13" s="14">
        <v>18</v>
      </c>
      <c r="AW13" s="14">
        <v>19</v>
      </c>
      <c r="AX13" s="14">
        <v>10</v>
      </c>
      <c r="AY13" s="14">
        <v>13</v>
      </c>
      <c r="AZ13" s="14">
        <v>19</v>
      </c>
      <c r="BA13" s="14">
        <v>11</v>
      </c>
      <c r="BB13" s="14">
        <v>12</v>
      </c>
      <c r="BC13" s="14">
        <v>5</v>
      </c>
      <c r="BD13" s="14">
        <v>15</v>
      </c>
      <c r="BE13" s="14">
        <v>5</v>
      </c>
      <c r="BF13" s="14">
        <v>13</v>
      </c>
      <c r="BG13" s="14">
        <v>5</v>
      </c>
      <c r="BH13" s="14">
        <v>22</v>
      </c>
      <c r="BI13" s="14">
        <v>1270</v>
      </c>
      <c r="BJ13" s="4"/>
      <c r="BK13" s="4"/>
      <c r="BL13" s="4"/>
      <c r="BM13" s="44"/>
    </row>
    <row r="14" spans="1:65" ht="15" thickBot="1" x14ac:dyDescent="0.35">
      <c r="A14" s="13" t="s">
        <v>34</v>
      </c>
      <c r="B14" s="14">
        <v>29</v>
      </c>
      <c r="C14" s="14">
        <v>18</v>
      </c>
      <c r="D14" s="14">
        <v>5</v>
      </c>
      <c r="E14" s="14">
        <v>22</v>
      </c>
      <c r="F14" s="14">
        <v>20</v>
      </c>
      <c r="G14" s="14">
        <v>27</v>
      </c>
      <c r="H14" s="14">
        <v>28</v>
      </c>
      <c r="I14" s="14">
        <v>28</v>
      </c>
      <c r="J14" s="14">
        <v>28</v>
      </c>
      <c r="K14" s="14">
        <v>22</v>
      </c>
      <c r="L14" s="14">
        <v>8</v>
      </c>
      <c r="M14" s="14">
        <v>20</v>
      </c>
      <c r="N14" s="14">
        <v>28</v>
      </c>
      <c r="O14" s="14">
        <v>29</v>
      </c>
      <c r="P14" s="14">
        <v>22</v>
      </c>
      <c r="Q14" s="14">
        <v>19</v>
      </c>
      <c r="R14" s="14">
        <v>29</v>
      </c>
      <c r="S14" s="14">
        <v>22</v>
      </c>
      <c r="T14" s="14">
        <v>25</v>
      </c>
      <c r="U14" s="14">
        <v>5</v>
      </c>
      <c r="V14" s="14">
        <v>27</v>
      </c>
      <c r="W14" s="14">
        <v>14</v>
      </c>
      <c r="X14" s="14">
        <v>8</v>
      </c>
      <c r="Y14" s="14">
        <v>24</v>
      </c>
      <c r="Z14" s="14">
        <v>1</v>
      </c>
      <c r="AA14" s="14">
        <v>19</v>
      </c>
      <c r="AB14" s="14">
        <v>837</v>
      </c>
      <c r="AC14" s="4"/>
      <c r="AD14" s="4"/>
      <c r="AE14" s="4"/>
      <c r="AF14" s="20"/>
      <c r="AH14" s="13" t="s">
        <v>34</v>
      </c>
      <c r="AI14" s="14">
        <v>1</v>
      </c>
      <c r="AJ14" s="14">
        <v>12</v>
      </c>
      <c r="AK14" s="14">
        <v>25</v>
      </c>
      <c r="AL14" s="14">
        <v>8</v>
      </c>
      <c r="AM14" s="14">
        <v>10</v>
      </c>
      <c r="AN14" s="14">
        <v>3</v>
      </c>
      <c r="AO14" s="14">
        <v>2</v>
      </c>
      <c r="AP14" s="14">
        <v>2</v>
      </c>
      <c r="AQ14" s="14">
        <v>2</v>
      </c>
      <c r="AR14" s="14">
        <v>8</v>
      </c>
      <c r="AS14" s="14">
        <v>22</v>
      </c>
      <c r="AT14" s="14">
        <v>10</v>
      </c>
      <c r="AU14" s="14">
        <v>2</v>
      </c>
      <c r="AV14" s="14">
        <v>1</v>
      </c>
      <c r="AW14" s="14">
        <v>8</v>
      </c>
      <c r="AX14" s="14">
        <v>11</v>
      </c>
      <c r="AY14" s="14">
        <v>1</v>
      </c>
      <c r="AZ14" s="14">
        <v>8</v>
      </c>
      <c r="BA14" s="14">
        <v>5</v>
      </c>
      <c r="BB14" s="14">
        <v>25</v>
      </c>
      <c r="BC14" s="14">
        <v>3</v>
      </c>
      <c r="BD14" s="14">
        <v>16</v>
      </c>
      <c r="BE14" s="14">
        <v>22</v>
      </c>
      <c r="BF14" s="14">
        <v>6</v>
      </c>
      <c r="BG14" s="14">
        <v>29</v>
      </c>
      <c r="BH14" s="14">
        <v>11</v>
      </c>
      <c r="BI14" s="14">
        <v>837</v>
      </c>
      <c r="BJ14" s="4"/>
      <c r="BK14" s="4"/>
      <c r="BL14" s="4"/>
      <c r="BM14" s="44"/>
    </row>
    <row r="15" spans="1:65" ht="15" thickBot="1" x14ac:dyDescent="0.35">
      <c r="A15" s="13" t="s">
        <v>35</v>
      </c>
      <c r="B15" s="14">
        <v>26</v>
      </c>
      <c r="C15" s="14">
        <v>20</v>
      </c>
      <c r="D15" s="14">
        <v>29</v>
      </c>
      <c r="E15" s="14">
        <v>24</v>
      </c>
      <c r="F15" s="14">
        <v>26</v>
      </c>
      <c r="G15" s="14">
        <v>23</v>
      </c>
      <c r="H15" s="14">
        <v>21</v>
      </c>
      <c r="I15" s="14">
        <v>25</v>
      </c>
      <c r="J15" s="14">
        <v>27</v>
      </c>
      <c r="K15" s="14">
        <v>28</v>
      </c>
      <c r="L15" s="14">
        <v>19</v>
      </c>
      <c r="M15" s="14">
        <v>7</v>
      </c>
      <c r="N15" s="14">
        <v>29</v>
      </c>
      <c r="O15" s="14">
        <v>6</v>
      </c>
      <c r="P15" s="14">
        <v>26</v>
      </c>
      <c r="Q15" s="14">
        <v>29</v>
      </c>
      <c r="R15" s="14">
        <v>27</v>
      </c>
      <c r="S15" s="14">
        <v>6</v>
      </c>
      <c r="T15" s="14">
        <v>29</v>
      </c>
      <c r="U15" s="14">
        <v>15</v>
      </c>
      <c r="V15" s="14">
        <v>20</v>
      </c>
      <c r="W15" s="14">
        <v>29</v>
      </c>
      <c r="X15" s="14">
        <v>19</v>
      </c>
      <c r="Y15" s="14">
        <v>29</v>
      </c>
      <c r="Z15" s="14">
        <v>14</v>
      </c>
      <c r="AA15" s="14">
        <v>26</v>
      </c>
      <c r="AB15" s="14">
        <v>469</v>
      </c>
      <c r="AC15" s="4"/>
      <c r="AD15" s="4"/>
      <c r="AE15" s="4"/>
      <c r="AF15" s="20"/>
      <c r="AH15" s="13" t="s">
        <v>35</v>
      </c>
      <c r="AI15" s="14">
        <v>4</v>
      </c>
      <c r="AJ15" s="14">
        <v>10</v>
      </c>
      <c r="AK15" s="14">
        <v>1</v>
      </c>
      <c r="AL15" s="14">
        <v>6</v>
      </c>
      <c r="AM15" s="14">
        <v>4</v>
      </c>
      <c r="AN15" s="14">
        <v>7</v>
      </c>
      <c r="AO15" s="14">
        <v>9</v>
      </c>
      <c r="AP15" s="14">
        <v>5</v>
      </c>
      <c r="AQ15" s="14">
        <v>3</v>
      </c>
      <c r="AR15" s="14">
        <v>2</v>
      </c>
      <c r="AS15" s="14">
        <v>11</v>
      </c>
      <c r="AT15" s="14">
        <v>23</v>
      </c>
      <c r="AU15" s="14">
        <v>1</v>
      </c>
      <c r="AV15" s="14">
        <v>24</v>
      </c>
      <c r="AW15" s="14">
        <v>4</v>
      </c>
      <c r="AX15" s="14">
        <v>1</v>
      </c>
      <c r="AY15" s="14">
        <v>3</v>
      </c>
      <c r="AZ15" s="14">
        <v>24</v>
      </c>
      <c r="BA15" s="14">
        <v>1</v>
      </c>
      <c r="BB15" s="14">
        <v>15</v>
      </c>
      <c r="BC15" s="14">
        <v>10</v>
      </c>
      <c r="BD15" s="14">
        <v>1</v>
      </c>
      <c r="BE15" s="14">
        <v>11</v>
      </c>
      <c r="BF15" s="14">
        <v>1</v>
      </c>
      <c r="BG15" s="14">
        <v>16</v>
      </c>
      <c r="BH15" s="14">
        <v>4</v>
      </c>
      <c r="BI15" s="14">
        <v>469</v>
      </c>
      <c r="BJ15" s="4"/>
      <c r="BK15" s="4"/>
      <c r="BL15" s="4"/>
      <c r="BM15" s="44"/>
    </row>
    <row r="16" spans="1:65" ht="15" thickBot="1" x14ac:dyDescent="0.35">
      <c r="A16" s="13" t="s">
        <v>36</v>
      </c>
      <c r="B16" s="14">
        <v>23</v>
      </c>
      <c r="C16" s="14">
        <v>28</v>
      </c>
      <c r="D16" s="14">
        <v>1</v>
      </c>
      <c r="E16" s="14">
        <v>26</v>
      </c>
      <c r="F16" s="14">
        <v>25</v>
      </c>
      <c r="G16" s="14">
        <v>20</v>
      </c>
      <c r="H16" s="14">
        <v>9</v>
      </c>
      <c r="I16" s="14">
        <v>22</v>
      </c>
      <c r="J16" s="14">
        <v>11</v>
      </c>
      <c r="K16" s="14">
        <v>3</v>
      </c>
      <c r="L16" s="14">
        <v>14</v>
      </c>
      <c r="M16" s="14">
        <v>19</v>
      </c>
      <c r="N16" s="14">
        <v>23</v>
      </c>
      <c r="O16" s="14">
        <v>4</v>
      </c>
      <c r="P16" s="14">
        <v>21</v>
      </c>
      <c r="Q16" s="14">
        <v>28</v>
      </c>
      <c r="R16" s="14">
        <v>15</v>
      </c>
      <c r="S16" s="14">
        <v>7</v>
      </c>
      <c r="T16" s="14">
        <v>11</v>
      </c>
      <c r="U16" s="14">
        <v>22</v>
      </c>
      <c r="V16" s="14">
        <v>14</v>
      </c>
      <c r="W16" s="14">
        <v>27</v>
      </c>
      <c r="X16" s="14">
        <v>9</v>
      </c>
      <c r="Y16" s="14">
        <v>20</v>
      </c>
      <c r="Z16" s="14">
        <v>17</v>
      </c>
      <c r="AA16" s="14">
        <v>1</v>
      </c>
      <c r="AB16" s="14">
        <v>867</v>
      </c>
      <c r="AC16" s="4"/>
      <c r="AD16" s="4"/>
      <c r="AE16" s="4"/>
      <c r="AF16" s="20"/>
      <c r="AH16" s="13" t="s">
        <v>36</v>
      </c>
      <c r="AI16" s="14">
        <v>7</v>
      </c>
      <c r="AJ16" s="14">
        <v>2</v>
      </c>
      <c r="AK16" s="14">
        <v>29</v>
      </c>
      <c r="AL16" s="14">
        <v>4</v>
      </c>
      <c r="AM16" s="14">
        <v>5</v>
      </c>
      <c r="AN16" s="14">
        <v>10</v>
      </c>
      <c r="AO16" s="14">
        <v>21</v>
      </c>
      <c r="AP16" s="14">
        <v>8</v>
      </c>
      <c r="AQ16" s="14">
        <v>19</v>
      </c>
      <c r="AR16" s="14">
        <v>27</v>
      </c>
      <c r="AS16" s="14">
        <v>16</v>
      </c>
      <c r="AT16" s="14">
        <v>11</v>
      </c>
      <c r="AU16" s="14">
        <v>7</v>
      </c>
      <c r="AV16" s="14">
        <v>26</v>
      </c>
      <c r="AW16" s="14">
        <v>9</v>
      </c>
      <c r="AX16" s="14">
        <v>2</v>
      </c>
      <c r="AY16" s="14">
        <v>15</v>
      </c>
      <c r="AZ16" s="14">
        <v>23</v>
      </c>
      <c r="BA16" s="14">
        <v>19</v>
      </c>
      <c r="BB16" s="14">
        <v>8</v>
      </c>
      <c r="BC16" s="14">
        <v>16</v>
      </c>
      <c r="BD16" s="14">
        <v>3</v>
      </c>
      <c r="BE16" s="14">
        <v>21</v>
      </c>
      <c r="BF16" s="14">
        <v>10</v>
      </c>
      <c r="BG16" s="14">
        <v>13</v>
      </c>
      <c r="BH16" s="14">
        <v>29</v>
      </c>
      <c r="BI16" s="14">
        <v>867</v>
      </c>
      <c r="BJ16" s="4"/>
      <c r="BK16" s="4"/>
      <c r="BL16" s="4"/>
      <c r="BM16" s="44"/>
    </row>
    <row r="17" spans="1:65" ht="15" thickBot="1" x14ac:dyDescent="0.35">
      <c r="A17" s="13" t="s">
        <v>37</v>
      </c>
      <c r="B17" s="14">
        <v>28</v>
      </c>
      <c r="C17" s="14">
        <v>24</v>
      </c>
      <c r="D17" s="14">
        <v>9</v>
      </c>
      <c r="E17" s="14">
        <v>25</v>
      </c>
      <c r="F17" s="14">
        <v>23</v>
      </c>
      <c r="G17" s="14">
        <v>24</v>
      </c>
      <c r="H17" s="14">
        <v>22</v>
      </c>
      <c r="I17" s="14">
        <v>27</v>
      </c>
      <c r="J17" s="14">
        <v>24</v>
      </c>
      <c r="K17" s="14">
        <v>18</v>
      </c>
      <c r="L17" s="14">
        <v>11</v>
      </c>
      <c r="M17" s="14">
        <v>16</v>
      </c>
      <c r="N17" s="14">
        <v>27</v>
      </c>
      <c r="O17" s="14">
        <v>15</v>
      </c>
      <c r="P17" s="14">
        <v>23</v>
      </c>
      <c r="Q17" s="14">
        <v>25</v>
      </c>
      <c r="R17" s="14">
        <v>26</v>
      </c>
      <c r="S17" s="14">
        <v>14</v>
      </c>
      <c r="T17" s="14">
        <v>26</v>
      </c>
      <c r="U17" s="14">
        <v>11</v>
      </c>
      <c r="V17" s="14">
        <v>24</v>
      </c>
      <c r="W17" s="14">
        <v>23</v>
      </c>
      <c r="X17" s="14">
        <v>11</v>
      </c>
      <c r="Y17" s="14">
        <v>28</v>
      </c>
      <c r="Z17" s="14">
        <v>4</v>
      </c>
      <c r="AA17" s="14">
        <v>9</v>
      </c>
      <c r="AB17" s="14">
        <v>751</v>
      </c>
      <c r="AC17" s="4"/>
      <c r="AD17" s="4"/>
      <c r="AE17" s="4"/>
      <c r="AF17" s="20"/>
      <c r="AH17" s="13" t="s">
        <v>37</v>
      </c>
      <c r="AI17" s="14">
        <v>2</v>
      </c>
      <c r="AJ17" s="14">
        <v>6</v>
      </c>
      <c r="AK17" s="14">
        <v>21</v>
      </c>
      <c r="AL17" s="14">
        <v>5</v>
      </c>
      <c r="AM17" s="14">
        <v>7</v>
      </c>
      <c r="AN17" s="14">
        <v>6</v>
      </c>
      <c r="AO17" s="14">
        <v>8</v>
      </c>
      <c r="AP17" s="14">
        <v>3</v>
      </c>
      <c r="AQ17" s="14">
        <v>6</v>
      </c>
      <c r="AR17" s="14">
        <v>12</v>
      </c>
      <c r="AS17" s="14">
        <v>19</v>
      </c>
      <c r="AT17" s="14">
        <v>14</v>
      </c>
      <c r="AU17" s="14">
        <v>3</v>
      </c>
      <c r="AV17" s="14">
        <v>15</v>
      </c>
      <c r="AW17" s="14">
        <v>7</v>
      </c>
      <c r="AX17" s="14">
        <v>5</v>
      </c>
      <c r="AY17" s="14">
        <v>4</v>
      </c>
      <c r="AZ17" s="14">
        <v>16</v>
      </c>
      <c r="BA17" s="14">
        <v>4</v>
      </c>
      <c r="BB17" s="14">
        <v>19</v>
      </c>
      <c r="BC17" s="14">
        <v>6</v>
      </c>
      <c r="BD17" s="14">
        <v>7</v>
      </c>
      <c r="BE17" s="14">
        <v>19</v>
      </c>
      <c r="BF17" s="14">
        <v>2</v>
      </c>
      <c r="BG17" s="14">
        <v>26</v>
      </c>
      <c r="BH17" s="14">
        <v>21</v>
      </c>
      <c r="BI17" s="14">
        <v>751</v>
      </c>
      <c r="BJ17" s="4"/>
      <c r="BK17" s="4"/>
      <c r="BL17" s="4"/>
      <c r="BM17" s="44"/>
    </row>
    <row r="18" spans="1:65" ht="15" thickBot="1" x14ac:dyDescent="0.35">
      <c r="A18" s="13" t="s">
        <v>38</v>
      </c>
      <c r="B18" s="14">
        <v>8</v>
      </c>
      <c r="C18" s="14">
        <v>6</v>
      </c>
      <c r="D18" s="14">
        <v>18</v>
      </c>
      <c r="E18" s="14">
        <v>5</v>
      </c>
      <c r="F18" s="14">
        <v>1</v>
      </c>
      <c r="G18" s="14">
        <v>5</v>
      </c>
      <c r="H18" s="14">
        <v>5</v>
      </c>
      <c r="I18" s="14">
        <v>4</v>
      </c>
      <c r="J18" s="14">
        <v>7</v>
      </c>
      <c r="K18" s="14">
        <v>12</v>
      </c>
      <c r="L18" s="14">
        <v>3</v>
      </c>
      <c r="M18" s="14">
        <v>1</v>
      </c>
      <c r="N18" s="14">
        <v>1</v>
      </c>
      <c r="O18" s="14">
        <v>9</v>
      </c>
      <c r="P18" s="14">
        <v>19</v>
      </c>
      <c r="Q18" s="14">
        <v>1</v>
      </c>
      <c r="R18" s="14">
        <v>9</v>
      </c>
      <c r="S18" s="14">
        <v>17</v>
      </c>
      <c r="T18" s="14">
        <v>1</v>
      </c>
      <c r="U18" s="14">
        <v>23</v>
      </c>
      <c r="V18" s="14">
        <v>4</v>
      </c>
      <c r="W18" s="14">
        <v>7</v>
      </c>
      <c r="X18" s="14">
        <v>3</v>
      </c>
      <c r="Y18" s="14">
        <v>3</v>
      </c>
      <c r="Z18" s="14">
        <v>3</v>
      </c>
      <c r="AA18" s="14">
        <v>18</v>
      </c>
      <c r="AB18" s="14">
        <v>1095</v>
      </c>
      <c r="AC18" s="4"/>
      <c r="AD18" s="4"/>
      <c r="AE18" s="4"/>
      <c r="AF18" s="20"/>
      <c r="AH18" s="13" t="s">
        <v>38</v>
      </c>
      <c r="AI18" s="14">
        <v>22</v>
      </c>
      <c r="AJ18" s="14">
        <v>24</v>
      </c>
      <c r="AK18" s="14">
        <v>12</v>
      </c>
      <c r="AL18" s="14">
        <v>25</v>
      </c>
      <c r="AM18" s="14">
        <v>29</v>
      </c>
      <c r="AN18" s="14">
        <v>25</v>
      </c>
      <c r="AO18" s="14">
        <v>25</v>
      </c>
      <c r="AP18" s="14">
        <v>26</v>
      </c>
      <c r="AQ18" s="14">
        <v>23</v>
      </c>
      <c r="AR18" s="14">
        <v>18</v>
      </c>
      <c r="AS18" s="14">
        <v>27</v>
      </c>
      <c r="AT18" s="14">
        <v>29</v>
      </c>
      <c r="AU18" s="14">
        <v>29</v>
      </c>
      <c r="AV18" s="14">
        <v>21</v>
      </c>
      <c r="AW18" s="14">
        <v>11</v>
      </c>
      <c r="AX18" s="14">
        <v>29</v>
      </c>
      <c r="AY18" s="14">
        <v>21</v>
      </c>
      <c r="AZ18" s="14">
        <v>13</v>
      </c>
      <c r="BA18" s="14">
        <v>29</v>
      </c>
      <c r="BB18" s="14">
        <v>7</v>
      </c>
      <c r="BC18" s="14">
        <v>26</v>
      </c>
      <c r="BD18" s="14">
        <v>23</v>
      </c>
      <c r="BE18" s="14">
        <v>27</v>
      </c>
      <c r="BF18" s="14">
        <v>27</v>
      </c>
      <c r="BG18" s="14">
        <v>27</v>
      </c>
      <c r="BH18" s="14">
        <v>12</v>
      </c>
      <c r="BI18" s="14">
        <v>1095</v>
      </c>
      <c r="BJ18" s="4"/>
      <c r="BK18" s="4"/>
      <c r="BL18" s="4"/>
      <c r="BM18" s="44"/>
    </row>
    <row r="19" spans="1:65" ht="15" thickBot="1" x14ac:dyDescent="0.35">
      <c r="A19" s="13" t="s">
        <v>39</v>
      </c>
      <c r="B19" s="14">
        <v>18</v>
      </c>
      <c r="C19" s="14">
        <v>3</v>
      </c>
      <c r="D19" s="14">
        <v>28</v>
      </c>
      <c r="E19" s="14">
        <v>19</v>
      </c>
      <c r="F19" s="14">
        <v>17</v>
      </c>
      <c r="G19" s="14">
        <v>19</v>
      </c>
      <c r="H19" s="14">
        <v>11</v>
      </c>
      <c r="I19" s="14">
        <v>10</v>
      </c>
      <c r="J19" s="14">
        <v>17</v>
      </c>
      <c r="K19" s="14">
        <v>7</v>
      </c>
      <c r="L19" s="14">
        <v>26</v>
      </c>
      <c r="M19" s="14">
        <v>4</v>
      </c>
      <c r="N19" s="14">
        <v>25</v>
      </c>
      <c r="O19" s="14">
        <v>28</v>
      </c>
      <c r="P19" s="14">
        <v>24</v>
      </c>
      <c r="Q19" s="14">
        <v>7</v>
      </c>
      <c r="R19" s="14">
        <v>19</v>
      </c>
      <c r="S19" s="14">
        <v>28</v>
      </c>
      <c r="T19" s="14">
        <v>14</v>
      </c>
      <c r="U19" s="14">
        <v>3</v>
      </c>
      <c r="V19" s="14">
        <v>12</v>
      </c>
      <c r="W19" s="14">
        <v>21</v>
      </c>
      <c r="X19" s="14">
        <v>1</v>
      </c>
      <c r="Y19" s="14">
        <v>12</v>
      </c>
      <c r="Z19" s="14">
        <v>24</v>
      </c>
      <c r="AA19" s="14">
        <v>25</v>
      </c>
      <c r="AB19" s="14">
        <v>645</v>
      </c>
      <c r="AC19" s="4"/>
      <c r="AD19" s="4"/>
      <c r="AE19" s="4"/>
      <c r="AF19" s="20"/>
      <c r="AH19" s="13" t="s">
        <v>39</v>
      </c>
      <c r="AI19" s="14">
        <v>12</v>
      </c>
      <c r="AJ19" s="14">
        <v>27</v>
      </c>
      <c r="AK19" s="14">
        <v>2</v>
      </c>
      <c r="AL19" s="14">
        <v>11</v>
      </c>
      <c r="AM19" s="14">
        <v>13</v>
      </c>
      <c r="AN19" s="14">
        <v>11</v>
      </c>
      <c r="AO19" s="14">
        <v>19</v>
      </c>
      <c r="AP19" s="14">
        <v>20</v>
      </c>
      <c r="AQ19" s="14">
        <v>13</v>
      </c>
      <c r="AR19" s="14">
        <v>23</v>
      </c>
      <c r="AS19" s="14">
        <v>4</v>
      </c>
      <c r="AT19" s="14">
        <v>26</v>
      </c>
      <c r="AU19" s="14">
        <v>5</v>
      </c>
      <c r="AV19" s="14">
        <v>2</v>
      </c>
      <c r="AW19" s="14">
        <v>6</v>
      </c>
      <c r="AX19" s="14">
        <v>23</v>
      </c>
      <c r="AY19" s="14">
        <v>11</v>
      </c>
      <c r="AZ19" s="14">
        <v>2</v>
      </c>
      <c r="BA19" s="14">
        <v>16</v>
      </c>
      <c r="BB19" s="14">
        <v>27</v>
      </c>
      <c r="BC19" s="14">
        <v>18</v>
      </c>
      <c r="BD19" s="14">
        <v>9</v>
      </c>
      <c r="BE19" s="14">
        <v>29</v>
      </c>
      <c r="BF19" s="14">
        <v>18</v>
      </c>
      <c r="BG19" s="14">
        <v>6</v>
      </c>
      <c r="BH19" s="14">
        <v>5</v>
      </c>
      <c r="BI19" s="14">
        <v>645</v>
      </c>
      <c r="BJ19" s="4"/>
      <c r="BK19" s="4"/>
      <c r="BL19" s="4"/>
      <c r="BM19" s="44"/>
    </row>
    <row r="20" spans="1:65" ht="15" thickBot="1" x14ac:dyDescent="0.35">
      <c r="A20" s="13" t="s">
        <v>40</v>
      </c>
      <c r="B20" s="14">
        <v>13</v>
      </c>
      <c r="C20" s="14">
        <v>22</v>
      </c>
      <c r="D20" s="14">
        <v>7</v>
      </c>
      <c r="E20" s="14">
        <v>7</v>
      </c>
      <c r="F20" s="14">
        <v>6</v>
      </c>
      <c r="G20" s="14">
        <v>10</v>
      </c>
      <c r="H20" s="14">
        <v>18</v>
      </c>
      <c r="I20" s="14">
        <v>16</v>
      </c>
      <c r="J20" s="14">
        <v>14</v>
      </c>
      <c r="K20" s="14">
        <v>6</v>
      </c>
      <c r="L20" s="14">
        <v>22</v>
      </c>
      <c r="M20" s="14">
        <v>18</v>
      </c>
      <c r="N20" s="14">
        <v>22</v>
      </c>
      <c r="O20" s="14">
        <v>25</v>
      </c>
      <c r="P20" s="14">
        <v>7</v>
      </c>
      <c r="Q20" s="14">
        <v>22</v>
      </c>
      <c r="R20" s="14">
        <v>20</v>
      </c>
      <c r="S20" s="14">
        <v>21</v>
      </c>
      <c r="T20" s="14">
        <v>9</v>
      </c>
      <c r="U20" s="14">
        <v>24</v>
      </c>
      <c r="V20" s="14">
        <v>17</v>
      </c>
      <c r="W20" s="14">
        <v>24</v>
      </c>
      <c r="X20" s="14">
        <v>27</v>
      </c>
      <c r="Y20" s="14">
        <v>27</v>
      </c>
      <c r="Z20" s="14">
        <v>23</v>
      </c>
      <c r="AA20" s="14">
        <v>27</v>
      </c>
      <c r="AB20" s="14">
        <v>1538</v>
      </c>
      <c r="AC20" s="4"/>
      <c r="AD20" s="4"/>
      <c r="AE20" s="4"/>
      <c r="AF20" s="20"/>
      <c r="AH20" s="13" t="s">
        <v>40</v>
      </c>
      <c r="AI20" s="14">
        <v>17</v>
      </c>
      <c r="AJ20" s="14">
        <v>8</v>
      </c>
      <c r="AK20" s="14">
        <v>23</v>
      </c>
      <c r="AL20" s="14">
        <v>23</v>
      </c>
      <c r="AM20" s="14">
        <v>24</v>
      </c>
      <c r="AN20" s="14">
        <v>20</v>
      </c>
      <c r="AO20" s="14">
        <v>12</v>
      </c>
      <c r="AP20" s="14">
        <v>14</v>
      </c>
      <c r="AQ20" s="14">
        <v>16</v>
      </c>
      <c r="AR20" s="14">
        <v>24</v>
      </c>
      <c r="AS20" s="14">
        <v>8</v>
      </c>
      <c r="AT20" s="14">
        <v>12</v>
      </c>
      <c r="AU20" s="14">
        <v>8</v>
      </c>
      <c r="AV20" s="14">
        <v>5</v>
      </c>
      <c r="AW20" s="14">
        <v>23</v>
      </c>
      <c r="AX20" s="14">
        <v>8</v>
      </c>
      <c r="AY20" s="14">
        <v>10</v>
      </c>
      <c r="AZ20" s="14">
        <v>9</v>
      </c>
      <c r="BA20" s="14">
        <v>21</v>
      </c>
      <c r="BB20" s="14">
        <v>6</v>
      </c>
      <c r="BC20" s="14">
        <v>13</v>
      </c>
      <c r="BD20" s="14">
        <v>6</v>
      </c>
      <c r="BE20" s="14">
        <v>3</v>
      </c>
      <c r="BF20" s="14">
        <v>3</v>
      </c>
      <c r="BG20" s="14">
        <v>7</v>
      </c>
      <c r="BH20" s="14">
        <v>3</v>
      </c>
      <c r="BI20" s="14">
        <v>1538</v>
      </c>
      <c r="BJ20" s="4"/>
      <c r="BK20" s="4"/>
      <c r="BL20" s="4"/>
      <c r="BM20" s="44"/>
    </row>
    <row r="21" spans="1:65" ht="15" thickBot="1" x14ac:dyDescent="0.35">
      <c r="A21" s="13" t="s">
        <v>41</v>
      </c>
      <c r="B21" s="14">
        <v>12</v>
      </c>
      <c r="C21" s="14">
        <v>7</v>
      </c>
      <c r="D21" s="14">
        <v>21</v>
      </c>
      <c r="E21" s="14">
        <v>9</v>
      </c>
      <c r="F21" s="14">
        <v>3</v>
      </c>
      <c r="G21" s="14">
        <v>11</v>
      </c>
      <c r="H21" s="14">
        <v>8</v>
      </c>
      <c r="I21" s="14">
        <v>7</v>
      </c>
      <c r="J21" s="14">
        <v>9</v>
      </c>
      <c r="K21" s="14">
        <v>9</v>
      </c>
      <c r="L21" s="14">
        <v>10</v>
      </c>
      <c r="M21" s="14">
        <v>3</v>
      </c>
      <c r="N21" s="14">
        <v>3</v>
      </c>
      <c r="O21" s="14">
        <v>18</v>
      </c>
      <c r="P21" s="14">
        <v>20</v>
      </c>
      <c r="Q21" s="14">
        <v>5</v>
      </c>
      <c r="R21" s="14">
        <v>14</v>
      </c>
      <c r="S21" s="14">
        <v>20</v>
      </c>
      <c r="T21" s="14">
        <v>4</v>
      </c>
      <c r="U21" s="14">
        <v>19</v>
      </c>
      <c r="V21" s="14">
        <v>8</v>
      </c>
      <c r="W21" s="14">
        <v>17</v>
      </c>
      <c r="X21" s="14">
        <v>5</v>
      </c>
      <c r="Y21" s="14">
        <v>9</v>
      </c>
      <c r="Z21" s="14">
        <v>11</v>
      </c>
      <c r="AA21" s="14">
        <v>23</v>
      </c>
      <c r="AB21" s="14">
        <v>1051</v>
      </c>
      <c r="AC21" s="4"/>
      <c r="AD21" s="4"/>
      <c r="AE21" s="4"/>
      <c r="AF21" s="20"/>
      <c r="AH21" s="13" t="s">
        <v>41</v>
      </c>
      <c r="AI21" s="14">
        <v>18</v>
      </c>
      <c r="AJ21" s="14">
        <v>23</v>
      </c>
      <c r="AK21" s="14">
        <v>9</v>
      </c>
      <c r="AL21" s="14">
        <v>21</v>
      </c>
      <c r="AM21" s="14">
        <v>27</v>
      </c>
      <c r="AN21" s="14">
        <v>19</v>
      </c>
      <c r="AO21" s="14">
        <v>22</v>
      </c>
      <c r="AP21" s="14">
        <v>23</v>
      </c>
      <c r="AQ21" s="14">
        <v>21</v>
      </c>
      <c r="AR21" s="14">
        <v>21</v>
      </c>
      <c r="AS21" s="14">
        <v>20</v>
      </c>
      <c r="AT21" s="14">
        <v>27</v>
      </c>
      <c r="AU21" s="14">
        <v>27</v>
      </c>
      <c r="AV21" s="14">
        <v>12</v>
      </c>
      <c r="AW21" s="14">
        <v>10</v>
      </c>
      <c r="AX21" s="14">
        <v>25</v>
      </c>
      <c r="AY21" s="14">
        <v>16</v>
      </c>
      <c r="AZ21" s="14">
        <v>10</v>
      </c>
      <c r="BA21" s="14">
        <v>26</v>
      </c>
      <c r="BB21" s="14">
        <v>11</v>
      </c>
      <c r="BC21" s="14">
        <v>22</v>
      </c>
      <c r="BD21" s="14">
        <v>13</v>
      </c>
      <c r="BE21" s="14">
        <v>25</v>
      </c>
      <c r="BF21" s="14">
        <v>21</v>
      </c>
      <c r="BG21" s="14">
        <v>19</v>
      </c>
      <c r="BH21" s="14">
        <v>7</v>
      </c>
      <c r="BI21" s="14">
        <v>1051</v>
      </c>
      <c r="BJ21" s="4"/>
      <c r="BK21" s="4"/>
      <c r="BL21" s="4"/>
      <c r="BM21" s="44"/>
    </row>
    <row r="22" spans="1:65" ht="15" thickBot="1" x14ac:dyDescent="0.35">
      <c r="A22" s="13" t="s">
        <v>42</v>
      </c>
      <c r="B22" s="14">
        <v>20</v>
      </c>
      <c r="C22" s="14">
        <v>12</v>
      </c>
      <c r="D22" s="14">
        <v>17</v>
      </c>
      <c r="E22" s="14">
        <v>17</v>
      </c>
      <c r="F22" s="14">
        <v>12</v>
      </c>
      <c r="G22" s="14">
        <v>17</v>
      </c>
      <c r="H22" s="14">
        <v>14</v>
      </c>
      <c r="I22" s="14">
        <v>17</v>
      </c>
      <c r="J22" s="14">
        <v>20</v>
      </c>
      <c r="K22" s="14">
        <v>15</v>
      </c>
      <c r="L22" s="14">
        <v>15</v>
      </c>
      <c r="M22" s="14">
        <v>15</v>
      </c>
      <c r="N22" s="14">
        <v>21</v>
      </c>
      <c r="O22" s="14">
        <v>14</v>
      </c>
      <c r="P22" s="14">
        <v>18</v>
      </c>
      <c r="Q22" s="14">
        <v>16</v>
      </c>
      <c r="R22" s="14">
        <v>18</v>
      </c>
      <c r="S22" s="14">
        <v>15</v>
      </c>
      <c r="T22" s="14">
        <v>12</v>
      </c>
      <c r="U22" s="14">
        <v>14</v>
      </c>
      <c r="V22" s="14">
        <v>19</v>
      </c>
      <c r="W22" s="14">
        <v>18</v>
      </c>
      <c r="X22" s="14">
        <v>14</v>
      </c>
      <c r="Y22" s="14">
        <v>18</v>
      </c>
      <c r="Z22" s="14">
        <v>9</v>
      </c>
      <c r="AA22" s="14">
        <v>15</v>
      </c>
      <c r="AB22" s="14">
        <v>1030</v>
      </c>
      <c r="AC22" s="4"/>
      <c r="AD22" s="4"/>
      <c r="AE22" s="4"/>
      <c r="AF22" s="20"/>
      <c r="AH22" s="13" t="s">
        <v>42</v>
      </c>
      <c r="AI22" s="14">
        <v>10</v>
      </c>
      <c r="AJ22" s="14">
        <v>18</v>
      </c>
      <c r="AK22" s="14">
        <v>13</v>
      </c>
      <c r="AL22" s="14">
        <v>13</v>
      </c>
      <c r="AM22" s="14">
        <v>18</v>
      </c>
      <c r="AN22" s="14">
        <v>13</v>
      </c>
      <c r="AO22" s="14">
        <v>16</v>
      </c>
      <c r="AP22" s="14">
        <v>13</v>
      </c>
      <c r="AQ22" s="14">
        <v>10</v>
      </c>
      <c r="AR22" s="14">
        <v>15</v>
      </c>
      <c r="AS22" s="14">
        <v>15</v>
      </c>
      <c r="AT22" s="14">
        <v>15</v>
      </c>
      <c r="AU22" s="14">
        <v>9</v>
      </c>
      <c r="AV22" s="14">
        <v>16</v>
      </c>
      <c r="AW22" s="14">
        <v>12</v>
      </c>
      <c r="AX22" s="14">
        <v>14</v>
      </c>
      <c r="AY22" s="14">
        <v>12</v>
      </c>
      <c r="AZ22" s="14">
        <v>15</v>
      </c>
      <c r="BA22" s="14">
        <v>18</v>
      </c>
      <c r="BB22" s="14">
        <v>16</v>
      </c>
      <c r="BC22" s="14">
        <v>11</v>
      </c>
      <c r="BD22" s="14">
        <v>12</v>
      </c>
      <c r="BE22" s="14">
        <v>16</v>
      </c>
      <c r="BF22" s="14">
        <v>12</v>
      </c>
      <c r="BG22" s="14">
        <v>21</v>
      </c>
      <c r="BH22" s="14">
        <v>15</v>
      </c>
      <c r="BI22" s="14">
        <v>1030</v>
      </c>
      <c r="BJ22" s="4"/>
      <c r="BK22" s="4"/>
      <c r="BL22" s="4"/>
      <c r="BM22" s="44"/>
    </row>
    <row r="23" spans="1:65" ht="15" thickBot="1" x14ac:dyDescent="0.35">
      <c r="A23" s="13" t="s">
        <v>43</v>
      </c>
      <c r="B23" s="14">
        <v>15</v>
      </c>
      <c r="C23" s="14">
        <v>9</v>
      </c>
      <c r="D23" s="14">
        <v>22</v>
      </c>
      <c r="E23" s="14">
        <v>11</v>
      </c>
      <c r="F23" s="14">
        <v>9</v>
      </c>
      <c r="G23" s="14">
        <v>22</v>
      </c>
      <c r="H23" s="14">
        <v>7</v>
      </c>
      <c r="I23" s="14">
        <v>14</v>
      </c>
      <c r="J23" s="14">
        <v>4</v>
      </c>
      <c r="K23" s="14">
        <v>21</v>
      </c>
      <c r="L23" s="14">
        <v>23</v>
      </c>
      <c r="M23" s="14">
        <v>17</v>
      </c>
      <c r="N23" s="14">
        <v>15</v>
      </c>
      <c r="O23" s="14">
        <v>26</v>
      </c>
      <c r="P23" s="14">
        <v>9</v>
      </c>
      <c r="Q23" s="14">
        <v>24</v>
      </c>
      <c r="R23" s="14">
        <v>2</v>
      </c>
      <c r="S23" s="14">
        <v>8</v>
      </c>
      <c r="T23" s="14">
        <v>20</v>
      </c>
      <c r="U23" s="14">
        <v>29</v>
      </c>
      <c r="V23" s="14">
        <v>22</v>
      </c>
      <c r="W23" s="14">
        <v>19</v>
      </c>
      <c r="X23" s="14">
        <v>16</v>
      </c>
      <c r="Y23" s="14">
        <v>2</v>
      </c>
      <c r="Z23" s="14">
        <v>19</v>
      </c>
      <c r="AA23" s="14">
        <v>3</v>
      </c>
      <c r="AB23" s="14">
        <v>643</v>
      </c>
      <c r="AC23" s="4"/>
      <c r="AD23" s="4"/>
      <c r="AE23" s="4"/>
      <c r="AF23" s="20"/>
      <c r="AH23" s="13" t="s">
        <v>43</v>
      </c>
      <c r="AI23" s="14">
        <v>15</v>
      </c>
      <c r="AJ23" s="14">
        <v>21</v>
      </c>
      <c r="AK23" s="14">
        <v>8</v>
      </c>
      <c r="AL23" s="14">
        <v>19</v>
      </c>
      <c r="AM23" s="14">
        <v>21</v>
      </c>
      <c r="AN23" s="14">
        <v>8</v>
      </c>
      <c r="AO23" s="14">
        <v>23</v>
      </c>
      <c r="AP23" s="14">
        <v>16</v>
      </c>
      <c r="AQ23" s="14">
        <v>26</v>
      </c>
      <c r="AR23" s="14">
        <v>9</v>
      </c>
      <c r="AS23" s="14">
        <v>7</v>
      </c>
      <c r="AT23" s="14">
        <v>13</v>
      </c>
      <c r="AU23" s="14">
        <v>15</v>
      </c>
      <c r="AV23" s="14">
        <v>4</v>
      </c>
      <c r="AW23" s="14">
        <v>21</v>
      </c>
      <c r="AX23" s="14">
        <v>6</v>
      </c>
      <c r="AY23" s="14">
        <v>28</v>
      </c>
      <c r="AZ23" s="14">
        <v>22</v>
      </c>
      <c r="BA23" s="14">
        <v>10</v>
      </c>
      <c r="BB23" s="14">
        <v>1</v>
      </c>
      <c r="BC23" s="14">
        <v>8</v>
      </c>
      <c r="BD23" s="14">
        <v>11</v>
      </c>
      <c r="BE23" s="14">
        <v>14</v>
      </c>
      <c r="BF23" s="14">
        <v>28</v>
      </c>
      <c r="BG23" s="14">
        <v>11</v>
      </c>
      <c r="BH23" s="14">
        <v>27</v>
      </c>
      <c r="BI23" s="14">
        <v>643</v>
      </c>
      <c r="BJ23" s="4"/>
      <c r="BK23" s="4"/>
      <c r="BL23" s="4"/>
      <c r="BM23" s="44"/>
    </row>
    <row r="24" spans="1:65" ht="15" thickBot="1" x14ac:dyDescent="0.35">
      <c r="A24" s="13" t="s">
        <v>44</v>
      </c>
      <c r="B24" s="14">
        <v>16</v>
      </c>
      <c r="C24" s="14">
        <v>13</v>
      </c>
      <c r="D24" s="14">
        <v>24</v>
      </c>
      <c r="E24" s="14">
        <v>6</v>
      </c>
      <c r="F24" s="14">
        <v>28</v>
      </c>
      <c r="G24" s="14">
        <v>28</v>
      </c>
      <c r="H24" s="14">
        <v>26</v>
      </c>
      <c r="I24" s="14">
        <v>29</v>
      </c>
      <c r="J24" s="14">
        <v>22</v>
      </c>
      <c r="K24" s="14">
        <v>10</v>
      </c>
      <c r="L24" s="14">
        <v>28</v>
      </c>
      <c r="M24" s="14">
        <v>22</v>
      </c>
      <c r="N24" s="14">
        <v>11</v>
      </c>
      <c r="O24" s="14">
        <v>13</v>
      </c>
      <c r="P24" s="14">
        <v>2</v>
      </c>
      <c r="Q24" s="14">
        <v>10</v>
      </c>
      <c r="R24" s="14">
        <v>8</v>
      </c>
      <c r="S24" s="14">
        <v>16</v>
      </c>
      <c r="T24" s="14">
        <v>22</v>
      </c>
      <c r="U24" s="14">
        <v>2</v>
      </c>
      <c r="V24" s="14">
        <v>18</v>
      </c>
      <c r="W24" s="14">
        <v>25</v>
      </c>
      <c r="X24" s="14">
        <v>23</v>
      </c>
      <c r="Y24" s="14">
        <v>26</v>
      </c>
      <c r="Z24" s="14">
        <v>16</v>
      </c>
      <c r="AA24" s="14">
        <v>29</v>
      </c>
      <c r="AB24" s="14">
        <v>809</v>
      </c>
      <c r="AC24" s="4"/>
      <c r="AD24" s="4"/>
      <c r="AE24" s="4"/>
      <c r="AF24" s="20"/>
      <c r="AH24" s="13" t="s">
        <v>44</v>
      </c>
      <c r="AI24" s="14">
        <v>14</v>
      </c>
      <c r="AJ24" s="14">
        <v>17</v>
      </c>
      <c r="AK24" s="14">
        <v>6</v>
      </c>
      <c r="AL24" s="14">
        <v>24</v>
      </c>
      <c r="AM24" s="14">
        <v>2</v>
      </c>
      <c r="AN24" s="14">
        <v>2</v>
      </c>
      <c r="AO24" s="14">
        <v>4</v>
      </c>
      <c r="AP24" s="14">
        <v>1</v>
      </c>
      <c r="AQ24" s="14">
        <v>8</v>
      </c>
      <c r="AR24" s="14">
        <v>20</v>
      </c>
      <c r="AS24" s="14">
        <v>2</v>
      </c>
      <c r="AT24" s="14">
        <v>8</v>
      </c>
      <c r="AU24" s="14">
        <v>19</v>
      </c>
      <c r="AV24" s="14">
        <v>17</v>
      </c>
      <c r="AW24" s="14">
        <v>28</v>
      </c>
      <c r="AX24" s="14">
        <v>20</v>
      </c>
      <c r="AY24" s="14">
        <v>22</v>
      </c>
      <c r="AZ24" s="14">
        <v>14</v>
      </c>
      <c r="BA24" s="14">
        <v>8</v>
      </c>
      <c r="BB24" s="14">
        <v>28</v>
      </c>
      <c r="BC24" s="14">
        <v>12</v>
      </c>
      <c r="BD24" s="14">
        <v>5</v>
      </c>
      <c r="BE24" s="14">
        <v>7</v>
      </c>
      <c r="BF24" s="14">
        <v>4</v>
      </c>
      <c r="BG24" s="14">
        <v>14</v>
      </c>
      <c r="BH24" s="14">
        <v>1</v>
      </c>
      <c r="BI24" s="14">
        <v>809</v>
      </c>
      <c r="BJ24" s="4"/>
      <c r="BK24" s="4"/>
      <c r="BL24" s="4"/>
      <c r="BM24" s="44"/>
    </row>
    <row r="25" spans="1:65" ht="15" thickBot="1" x14ac:dyDescent="0.35">
      <c r="A25" s="13" t="s">
        <v>45</v>
      </c>
      <c r="B25" s="14">
        <v>21</v>
      </c>
      <c r="C25" s="14">
        <v>26</v>
      </c>
      <c r="D25" s="14">
        <v>26</v>
      </c>
      <c r="E25" s="14">
        <v>29</v>
      </c>
      <c r="F25" s="14">
        <v>22</v>
      </c>
      <c r="G25" s="14">
        <v>29</v>
      </c>
      <c r="H25" s="14">
        <v>24</v>
      </c>
      <c r="I25" s="14">
        <v>19</v>
      </c>
      <c r="J25" s="14">
        <v>13</v>
      </c>
      <c r="K25" s="14">
        <v>25</v>
      </c>
      <c r="L25" s="14">
        <v>29</v>
      </c>
      <c r="M25" s="14">
        <v>29</v>
      </c>
      <c r="N25" s="14">
        <v>17</v>
      </c>
      <c r="O25" s="14">
        <v>22</v>
      </c>
      <c r="P25" s="14">
        <v>28</v>
      </c>
      <c r="Q25" s="14">
        <v>13</v>
      </c>
      <c r="R25" s="14">
        <v>22</v>
      </c>
      <c r="S25" s="14">
        <v>27</v>
      </c>
      <c r="T25" s="14">
        <v>28</v>
      </c>
      <c r="U25" s="14">
        <v>8</v>
      </c>
      <c r="V25" s="14">
        <v>28</v>
      </c>
      <c r="W25" s="14">
        <v>28</v>
      </c>
      <c r="X25" s="14">
        <v>28</v>
      </c>
      <c r="Y25" s="14">
        <v>22</v>
      </c>
      <c r="Z25" s="14">
        <v>28</v>
      </c>
      <c r="AA25" s="14">
        <v>24</v>
      </c>
      <c r="AB25" s="14">
        <v>797</v>
      </c>
      <c r="AC25" s="4"/>
      <c r="AD25" s="4"/>
      <c r="AE25" s="4"/>
      <c r="AF25" s="20"/>
      <c r="AH25" s="13" t="s">
        <v>45</v>
      </c>
      <c r="AI25" s="14">
        <v>9</v>
      </c>
      <c r="AJ25" s="14">
        <v>4</v>
      </c>
      <c r="AK25" s="14">
        <v>4</v>
      </c>
      <c r="AL25" s="14">
        <v>1</v>
      </c>
      <c r="AM25" s="14">
        <v>8</v>
      </c>
      <c r="AN25" s="14">
        <v>1</v>
      </c>
      <c r="AO25" s="14">
        <v>6</v>
      </c>
      <c r="AP25" s="14">
        <v>11</v>
      </c>
      <c r="AQ25" s="14">
        <v>17</v>
      </c>
      <c r="AR25" s="14">
        <v>5</v>
      </c>
      <c r="AS25" s="14">
        <v>1</v>
      </c>
      <c r="AT25" s="14">
        <v>1</v>
      </c>
      <c r="AU25" s="14">
        <v>13</v>
      </c>
      <c r="AV25" s="14">
        <v>8</v>
      </c>
      <c r="AW25" s="14">
        <v>2</v>
      </c>
      <c r="AX25" s="14">
        <v>17</v>
      </c>
      <c r="AY25" s="14">
        <v>8</v>
      </c>
      <c r="AZ25" s="14">
        <v>3</v>
      </c>
      <c r="BA25" s="14">
        <v>2</v>
      </c>
      <c r="BB25" s="14">
        <v>22</v>
      </c>
      <c r="BC25" s="14">
        <v>2</v>
      </c>
      <c r="BD25" s="14">
        <v>2</v>
      </c>
      <c r="BE25" s="14">
        <v>2</v>
      </c>
      <c r="BF25" s="14">
        <v>8</v>
      </c>
      <c r="BG25" s="14">
        <v>2</v>
      </c>
      <c r="BH25" s="14">
        <v>6</v>
      </c>
      <c r="BI25" s="14">
        <v>797</v>
      </c>
      <c r="BJ25" s="4"/>
      <c r="BK25" s="4"/>
      <c r="BL25" s="4"/>
      <c r="BM25" s="44"/>
    </row>
    <row r="26" spans="1:65" ht="15" thickBot="1" x14ac:dyDescent="0.35">
      <c r="A26" s="13" t="s">
        <v>46</v>
      </c>
      <c r="B26" s="14">
        <v>17</v>
      </c>
      <c r="C26" s="14">
        <v>11</v>
      </c>
      <c r="D26" s="14">
        <v>23</v>
      </c>
      <c r="E26" s="14">
        <v>13</v>
      </c>
      <c r="F26" s="14">
        <v>16</v>
      </c>
      <c r="G26" s="14">
        <v>26</v>
      </c>
      <c r="H26" s="14">
        <v>13</v>
      </c>
      <c r="I26" s="14">
        <v>21</v>
      </c>
      <c r="J26" s="14">
        <v>6</v>
      </c>
      <c r="K26" s="14">
        <v>19</v>
      </c>
      <c r="L26" s="14">
        <v>27</v>
      </c>
      <c r="M26" s="14">
        <v>21</v>
      </c>
      <c r="N26" s="14">
        <v>13</v>
      </c>
      <c r="O26" s="14">
        <v>21</v>
      </c>
      <c r="P26" s="14">
        <v>12</v>
      </c>
      <c r="Q26" s="14">
        <v>17</v>
      </c>
      <c r="R26" s="14">
        <v>7</v>
      </c>
      <c r="S26" s="14">
        <v>13</v>
      </c>
      <c r="T26" s="14">
        <v>21</v>
      </c>
      <c r="U26" s="14">
        <v>21</v>
      </c>
      <c r="V26" s="14">
        <v>23</v>
      </c>
      <c r="W26" s="14">
        <v>22</v>
      </c>
      <c r="X26" s="14">
        <v>22</v>
      </c>
      <c r="Y26" s="14">
        <v>7</v>
      </c>
      <c r="Z26" s="14">
        <v>21</v>
      </c>
      <c r="AA26" s="14">
        <v>11</v>
      </c>
      <c r="AB26" s="14">
        <v>712</v>
      </c>
      <c r="AC26" s="4"/>
      <c r="AD26" s="4"/>
      <c r="AE26" s="4"/>
      <c r="AF26" s="20"/>
      <c r="AH26" s="13" t="s">
        <v>46</v>
      </c>
      <c r="AI26" s="14">
        <v>13</v>
      </c>
      <c r="AJ26" s="14">
        <v>19</v>
      </c>
      <c r="AK26" s="14">
        <v>7</v>
      </c>
      <c r="AL26" s="14">
        <v>17</v>
      </c>
      <c r="AM26" s="14">
        <v>14</v>
      </c>
      <c r="AN26" s="14">
        <v>4</v>
      </c>
      <c r="AO26" s="14">
        <v>17</v>
      </c>
      <c r="AP26" s="14">
        <v>9</v>
      </c>
      <c r="AQ26" s="14">
        <v>24</v>
      </c>
      <c r="AR26" s="14">
        <v>11</v>
      </c>
      <c r="AS26" s="14">
        <v>3</v>
      </c>
      <c r="AT26" s="14">
        <v>9</v>
      </c>
      <c r="AU26" s="14">
        <v>17</v>
      </c>
      <c r="AV26" s="14">
        <v>9</v>
      </c>
      <c r="AW26" s="14">
        <v>18</v>
      </c>
      <c r="AX26" s="14">
        <v>13</v>
      </c>
      <c r="AY26" s="14">
        <v>23</v>
      </c>
      <c r="AZ26" s="14">
        <v>17</v>
      </c>
      <c r="BA26" s="14">
        <v>9</v>
      </c>
      <c r="BB26" s="14">
        <v>9</v>
      </c>
      <c r="BC26" s="14">
        <v>7</v>
      </c>
      <c r="BD26" s="14">
        <v>8</v>
      </c>
      <c r="BE26" s="14">
        <v>8</v>
      </c>
      <c r="BF26" s="14">
        <v>23</v>
      </c>
      <c r="BG26" s="14">
        <v>9</v>
      </c>
      <c r="BH26" s="14">
        <v>19</v>
      </c>
      <c r="BI26" s="14">
        <v>712</v>
      </c>
      <c r="BJ26" s="4"/>
      <c r="BK26" s="4"/>
      <c r="BL26" s="4"/>
      <c r="BM26" s="44"/>
    </row>
    <row r="27" spans="1:65" ht="15" thickBot="1" x14ac:dyDescent="0.35">
      <c r="A27" s="13" t="s">
        <v>47</v>
      </c>
      <c r="B27" s="14">
        <v>1</v>
      </c>
      <c r="C27" s="14">
        <v>5</v>
      </c>
      <c r="D27" s="14">
        <v>4</v>
      </c>
      <c r="E27" s="14">
        <v>2</v>
      </c>
      <c r="F27" s="14">
        <v>7</v>
      </c>
      <c r="G27" s="14">
        <v>4</v>
      </c>
      <c r="H27" s="14">
        <v>3</v>
      </c>
      <c r="I27" s="14">
        <v>13</v>
      </c>
      <c r="J27" s="14">
        <v>1</v>
      </c>
      <c r="K27" s="14">
        <v>4</v>
      </c>
      <c r="L27" s="14">
        <v>7</v>
      </c>
      <c r="M27" s="14">
        <v>2</v>
      </c>
      <c r="N27" s="14">
        <v>2</v>
      </c>
      <c r="O27" s="14">
        <v>11</v>
      </c>
      <c r="P27" s="14">
        <v>1</v>
      </c>
      <c r="Q27" s="14">
        <v>12</v>
      </c>
      <c r="R27" s="14">
        <v>12</v>
      </c>
      <c r="S27" s="14">
        <v>1</v>
      </c>
      <c r="T27" s="14">
        <v>7</v>
      </c>
      <c r="U27" s="14">
        <v>17</v>
      </c>
      <c r="V27" s="14">
        <v>5</v>
      </c>
      <c r="W27" s="14">
        <v>1</v>
      </c>
      <c r="X27" s="14">
        <v>4</v>
      </c>
      <c r="Y27" s="14">
        <v>1</v>
      </c>
      <c r="Z27" s="14">
        <v>7</v>
      </c>
      <c r="AA27" s="14">
        <v>7</v>
      </c>
      <c r="AB27" s="14">
        <v>1460</v>
      </c>
      <c r="AC27" s="4"/>
      <c r="AD27" s="4"/>
      <c r="AE27" s="4"/>
      <c r="AF27" s="20"/>
      <c r="AH27" s="13" t="s">
        <v>47</v>
      </c>
      <c r="AI27" s="14">
        <v>29</v>
      </c>
      <c r="AJ27" s="14">
        <v>25</v>
      </c>
      <c r="AK27" s="14">
        <v>26</v>
      </c>
      <c r="AL27" s="14">
        <v>28</v>
      </c>
      <c r="AM27" s="14">
        <v>23</v>
      </c>
      <c r="AN27" s="14">
        <v>26</v>
      </c>
      <c r="AO27" s="14">
        <v>27</v>
      </c>
      <c r="AP27" s="14">
        <v>17</v>
      </c>
      <c r="AQ27" s="14">
        <v>29</v>
      </c>
      <c r="AR27" s="14">
        <v>26</v>
      </c>
      <c r="AS27" s="14">
        <v>23</v>
      </c>
      <c r="AT27" s="14">
        <v>28</v>
      </c>
      <c r="AU27" s="14">
        <v>28</v>
      </c>
      <c r="AV27" s="14">
        <v>19</v>
      </c>
      <c r="AW27" s="14">
        <v>29</v>
      </c>
      <c r="AX27" s="14">
        <v>18</v>
      </c>
      <c r="AY27" s="14">
        <v>18</v>
      </c>
      <c r="AZ27" s="14">
        <v>29</v>
      </c>
      <c r="BA27" s="14">
        <v>23</v>
      </c>
      <c r="BB27" s="14">
        <v>13</v>
      </c>
      <c r="BC27" s="14">
        <v>25</v>
      </c>
      <c r="BD27" s="14">
        <v>29</v>
      </c>
      <c r="BE27" s="14">
        <v>26</v>
      </c>
      <c r="BF27" s="14">
        <v>29</v>
      </c>
      <c r="BG27" s="14">
        <v>23</v>
      </c>
      <c r="BH27" s="14">
        <v>23</v>
      </c>
      <c r="BI27" s="14">
        <v>1460</v>
      </c>
      <c r="BJ27" s="4"/>
      <c r="BK27" s="4"/>
      <c r="BL27" s="4"/>
      <c r="BM27" s="44"/>
    </row>
    <row r="28" spans="1:65" ht="15" thickBot="1" x14ac:dyDescent="0.35">
      <c r="A28" s="13" t="s">
        <v>48</v>
      </c>
      <c r="B28" s="14">
        <v>14</v>
      </c>
      <c r="C28" s="14">
        <v>25</v>
      </c>
      <c r="D28" s="14">
        <v>20</v>
      </c>
      <c r="E28" s="14">
        <v>27</v>
      </c>
      <c r="F28" s="14">
        <v>27</v>
      </c>
      <c r="G28" s="14">
        <v>18</v>
      </c>
      <c r="H28" s="14">
        <v>29</v>
      </c>
      <c r="I28" s="14">
        <v>15</v>
      </c>
      <c r="J28" s="14">
        <v>29</v>
      </c>
      <c r="K28" s="14">
        <v>27</v>
      </c>
      <c r="L28" s="14">
        <v>6</v>
      </c>
      <c r="M28" s="14">
        <v>23</v>
      </c>
      <c r="N28" s="14">
        <v>14</v>
      </c>
      <c r="O28" s="14">
        <v>1</v>
      </c>
      <c r="P28" s="14">
        <v>29</v>
      </c>
      <c r="Q28" s="14">
        <v>23</v>
      </c>
      <c r="R28" s="14">
        <v>1</v>
      </c>
      <c r="S28" s="14">
        <v>18</v>
      </c>
      <c r="T28" s="14">
        <v>23</v>
      </c>
      <c r="U28" s="14">
        <v>10</v>
      </c>
      <c r="V28" s="14">
        <v>10</v>
      </c>
      <c r="W28" s="14">
        <v>20</v>
      </c>
      <c r="X28" s="14">
        <v>20</v>
      </c>
      <c r="Y28" s="14">
        <v>23</v>
      </c>
      <c r="Z28" s="14">
        <v>29</v>
      </c>
      <c r="AA28" s="14">
        <v>21</v>
      </c>
      <c r="AB28" s="14">
        <v>67</v>
      </c>
      <c r="AC28" s="4"/>
      <c r="AD28" s="4"/>
      <c r="AE28" s="4"/>
      <c r="AF28" s="20"/>
      <c r="AH28" s="13" t="s">
        <v>48</v>
      </c>
      <c r="AI28" s="14">
        <v>16</v>
      </c>
      <c r="AJ28" s="14">
        <v>5</v>
      </c>
      <c r="AK28" s="14">
        <v>10</v>
      </c>
      <c r="AL28" s="14">
        <v>3</v>
      </c>
      <c r="AM28" s="14">
        <v>3</v>
      </c>
      <c r="AN28" s="14">
        <v>12</v>
      </c>
      <c r="AO28" s="14">
        <v>1</v>
      </c>
      <c r="AP28" s="14">
        <v>15</v>
      </c>
      <c r="AQ28" s="14">
        <v>1</v>
      </c>
      <c r="AR28" s="14">
        <v>3</v>
      </c>
      <c r="AS28" s="14">
        <v>24</v>
      </c>
      <c r="AT28" s="14">
        <v>7</v>
      </c>
      <c r="AU28" s="14">
        <v>16</v>
      </c>
      <c r="AV28" s="14">
        <v>29</v>
      </c>
      <c r="AW28" s="14">
        <v>1</v>
      </c>
      <c r="AX28" s="14">
        <v>7</v>
      </c>
      <c r="AY28" s="14">
        <v>29</v>
      </c>
      <c r="AZ28" s="14">
        <v>12</v>
      </c>
      <c r="BA28" s="14">
        <v>7</v>
      </c>
      <c r="BB28" s="14">
        <v>20</v>
      </c>
      <c r="BC28" s="14">
        <v>20</v>
      </c>
      <c r="BD28" s="14">
        <v>10</v>
      </c>
      <c r="BE28" s="14">
        <v>10</v>
      </c>
      <c r="BF28" s="14">
        <v>7</v>
      </c>
      <c r="BG28" s="14">
        <v>1</v>
      </c>
      <c r="BH28" s="14">
        <v>9</v>
      </c>
      <c r="BI28" s="14">
        <v>67</v>
      </c>
      <c r="BJ28" s="4"/>
      <c r="BK28" s="4"/>
      <c r="BL28" s="4"/>
      <c r="BM28" s="44"/>
    </row>
    <row r="29" spans="1:65" ht="15" thickBot="1" x14ac:dyDescent="0.35">
      <c r="A29" s="13" t="s">
        <v>49</v>
      </c>
      <c r="B29" s="14">
        <v>10</v>
      </c>
      <c r="C29" s="14">
        <v>29</v>
      </c>
      <c r="D29" s="14">
        <v>6</v>
      </c>
      <c r="E29" s="14">
        <v>28</v>
      </c>
      <c r="F29" s="14">
        <v>10</v>
      </c>
      <c r="G29" s="14">
        <v>15</v>
      </c>
      <c r="H29" s="14">
        <v>27</v>
      </c>
      <c r="I29" s="14">
        <v>23</v>
      </c>
      <c r="J29" s="14">
        <v>18</v>
      </c>
      <c r="K29" s="14">
        <v>20</v>
      </c>
      <c r="L29" s="14">
        <v>24</v>
      </c>
      <c r="M29" s="14">
        <v>24</v>
      </c>
      <c r="N29" s="14">
        <v>12</v>
      </c>
      <c r="O29" s="14">
        <v>17</v>
      </c>
      <c r="P29" s="14">
        <v>16</v>
      </c>
      <c r="Q29" s="14">
        <v>26</v>
      </c>
      <c r="R29" s="14">
        <v>3</v>
      </c>
      <c r="S29" s="14">
        <v>10</v>
      </c>
      <c r="T29" s="14">
        <v>27</v>
      </c>
      <c r="U29" s="14">
        <v>16</v>
      </c>
      <c r="V29" s="14">
        <v>15</v>
      </c>
      <c r="W29" s="14">
        <v>13</v>
      </c>
      <c r="X29" s="14">
        <v>21</v>
      </c>
      <c r="Y29" s="14">
        <v>16</v>
      </c>
      <c r="Z29" s="14">
        <v>13</v>
      </c>
      <c r="AA29" s="14">
        <v>28</v>
      </c>
      <c r="AB29" s="14">
        <v>1330</v>
      </c>
      <c r="AC29" s="4"/>
      <c r="AD29" s="4"/>
      <c r="AE29" s="4"/>
      <c r="AF29" s="20"/>
      <c r="AH29" s="13" t="s">
        <v>49</v>
      </c>
      <c r="AI29" s="14">
        <v>20</v>
      </c>
      <c r="AJ29" s="14">
        <v>1</v>
      </c>
      <c r="AK29" s="14">
        <v>24</v>
      </c>
      <c r="AL29" s="14">
        <v>2</v>
      </c>
      <c r="AM29" s="14">
        <v>20</v>
      </c>
      <c r="AN29" s="14">
        <v>15</v>
      </c>
      <c r="AO29" s="14">
        <v>3</v>
      </c>
      <c r="AP29" s="14">
        <v>7</v>
      </c>
      <c r="AQ29" s="14">
        <v>12</v>
      </c>
      <c r="AR29" s="14">
        <v>10</v>
      </c>
      <c r="AS29" s="14">
        <v>6</v>
      </c>
      <c r="AT29" s="14">
        <v>6</v>
      </c>
      <c r="AU29" s="14">
        <v>18</v>
      </c>
      <c r="AV29" s="14">
        <v>13</v>
      </c>
      <c r="AW29" s="14">
        <v>14</v>
      </c>
      <c r="AX29" s="14">
        <v>4</v>
      </c>
      <c r="AY29" s="14">
        <v>27</v>
      </c>
      <c r="AZ29" s="14">
        <v>20</v>
      </c>
      <c r="BA29" s="14">
        <v>3</v>
      </c>
      <c r="BB29" s="14">
        <v>14</v>
      </c>
      <c r="BC29" s="14">
        <v>15</v>
      </c>
      <c r="BD29" s="14">
        <v>17</v>
      </c>
      <c r="BE29" s="14">
        <v>9</v>
      </c>
      <c r="BF29" s="14">
        <v>14</v>
      </c>
      <c r="BG29" s="14">
        <v>17</v>
      </c>
      <c r="BH29" s="14">
        <v>2</v>
      </c>
      <c r="BI29" s="14">
        <v>1330</v>
      </c>
      <c r="BJ29" s="4"/>
      <c r="BK29" s="4"/>
      <c r="BL29" s="4"/>
      <c r="BM29" s="44"/>
    </row>
    <row r="30" spans="1:65" ht="15" thickBot="1" x14ac:dyDescent="0.35">
      <c r="A30" s="13" t="s">
        <v>50</v>
      </c>
      <c r="B30" s="14">
        <v>5</v>
      </c>
      <c r="C30" s="14">
        <v>19</v>
      </c>
      <c r="D30" s="14">
        <v>8</v>
      </c>
      <c r="E30" s="14">
        <v>14</v>
      </c>
      <c r="F30" s="14">
        <v>14</v>
      </c>
      <c r="G30" s="14">
        <v>8</v>
      </c>
      <c r="H30" s="14">
        <v>20</v>
      </c>
      <c r="I30" s="14">
        <v>18</v>
      </c>
      <c r="J30" s="14">
        <v>15</v>
      </c>
      <c r="K30" s="14">
        <v>14</v>
      </c>
      <c r="L30" s="14">
        <v>17</v>
      </c>
      <c r="M30" s="14">
        <v>13</v>
      </c>
      <c r="N30" s="14">
        <v>5</v>
      </c>
      <c r="O30" s="14">
        <v>5</v>
      </c>
      <c r="P30" s="14">
        <v>8</v>
      </c>
      <c r="Q30" s="14">
        <v>21</v>
      </c>
      <c r="R30" s="14">
        <v>4</v>
      </c>
      <c r="S30" s="14">
        <v>5</v>
      </c>
      <c r="T30" s="14">
        <v>18</v>
      </c>
      <c r="U30" s="14">
        <v>13</v>
      </c>
      <c r="V30" s="14">
        <v>7</v>
      </c>
      <c r="W30" s="14">
        <v>5</v>
      </c>
      <c r="X30" s="14">
        <v>13</v>
      </c>
      <c r="Y30" s="14">
        <v>5</v>
      </c>
      <c r="Z30" s="14">
        <v>15</v>
      </c>
      <c r="AA30" s="14">
        <v>22</v>
      </c>
      <c r="AB30" s="14">
        <v>1053</v>
      </c>
      <c r="AC30" s="4"/>
      <c r="AD30" s="4"/>
      <c r="AE30" s="4"/>
      <c r="AF30" s="20"/>
      <c r="AH30" s="13" t="s">
        <v>50</v>
      </c>
      <c r="AI30" s="14">
        <v>25</v>
      </c>
      <c r="AJ30" s="14">
        <v>11</v>
      </c>
      <c r="AK30" s="14">
        <v>22</v>
      </c>
      <c r="AL30" s="14">
        <v>16</v>
      </c>
      <c r="AM30" s="14">
        <v>16</v>
      </c>
      <c r="AN30" s="14">
        <v>22</v>
      </c>
      <c r="AO30" s="14">
        <v>10</v>
      </c>
      <c r="AP30" s="14">
        <v>12</v>
      </c>
      <c r="AQ30" s="14">
        <v>15</v>
      </c>
      <c r="AR30" s="14">
        <v>16</v>
      </c>
      <c r="AS30" s="14">
        <v>13</v>
      </c>
      <c r="AT30" s="14">
        <v>17</v>
      </c>
      <c r="AU30" s="14">
        <v>25</v>
      </c>
      <c r="AV30" s="14">
        <v>25</v>
      </c>
      <c r="AW30" s="14">
        <v>22</v>
      </c>
      <c r="AX30" s="14">
        <v>9</v>
      </c>
      <c r="AY30" s="14">
        <v>26</v>
      </c>
      <c r="AZ30" s="14">
        <v>25</v>
      </c>
      <c r="BA30" s="14">
        <v>12</v>
      </c>
      <c r="BB30" s="14">
        <v>17</v>
      </c>
      <c r="BC30" s="14">
        <v>23</v>
      </c>
      <c r="BD30" s="14">
        <v>25</v>
      </c>
      <c r="BE30" s="14">
        <v>17</v>
      </c>
      <c r="BF30" s="14">
        <v>25</v>
      </c>
      <c r="BG30" s="14">
        <v>15</v>
      </c>
      <c r="BH30" s="14">
        <v>8</v>
      </c>
      <c r="BI30" s="14">
        <v>1053</v>
      </c>
      <c r="BJ30" s="4"/>
      <c r="BK30" s="4"/>
      <c r="BL30" s="4"/>
      <c r="BM30" s="44"/>
    </row>
    <row r="31" spans="1:65" ht="15" thickBot="1" x14ac:dyDescent="0.35">
      <c r="A31" s="13" t="s">
        <v>51</v>
      </c>
      <c r="B31" s="14">
        <v>11</v>
      </c>
      <c r="C31" s="14">
        <v>27</v>
      </c>
      <c r="D31" s="14">
        <v>2</v>
      </c>
      <c r="E31" s="14">
        <v>20</v>
      </c>
      <c r="F31" s="14">
        <v>29</v>
      </c>
      <c r="G31" s="14">
        <v>25</v>
      </c>
      <c r="H31" s="14">
        <v>25</v>
      </c>
      <c r="I31" s="14">
        <v>6</v>
      </c>
      <c r="J31" s="14">
        <v>21</v>
      </c>
      <c r="K31" s="14">
        <v>26</v>
      </c>
      <c r="L31" s="14">
        <v>18</v>
      </c>
      <c r="M31" s="14">
        <v>8</v>
      </c>
      <c r="N31" s="14">
        <v>19</v>
      </c>
      <c r="O31" s="14">
        <v>27</v>
      </c>
      <c r="P31" s="14">
        <v>15</v>
      </c>
      <c r="Q31" s="14">
        <v>14</v>
      </c>
      <c r="R31" s="14">
        <v>28</v>
      </c>
      <c r="S31" s="14">
        <v>29</v>
      </c>
      <c r="T31" s="14">
        <v>16</v>
      </c>
      <c r="U31" s="14">
        <v>9</v>
      </c>
      <c r="V31" s="14">
        <v>13</v>
      </c>
      <c r="W31" s="14">
        <v>4</v>
      </c>
      <c r="X31" s="14">
        <v>26</v>
      </c>
      <c r="Y31" s="14">
        <v>21</v>
      </c>
      <c r="Z31" s="14">
        <v>20</v>
      </c>
      <c r="AA31" s="14">
        <v>14</v>
      </c>
      <c r="AB31" s="14">
        <v>10771</v>
      </c>
      <c r="AC31" s="4"/>
      <c r="AD31" s="4"/>
      <c r="AE31" s="4"/>
      <c r="AF31" s="20"/>
      <c r="AH31" s="13" t="s">
        <v>51</v>
      </c>
      <c r="AI31" s="14">
        <v>19</v>
      </c>
      <c r="AJ31" s="14">
        <v>3</v>
      </c>
      <c r="AK31" s="14">
        <v>28</v>
      </c>
      <c r="AL31" s="14">
        <v>10</v>
      </c>
      <c r="AM31" s="14">
        <v>1</v>
      </c>
      <c r="AN31" s="14">
        <v>5</v>
      </c>
      <c r="AO31" s="14">
        <v>5</v>
      </c>
      <c r="AP31" s="14">
        <v>24</v>
      </c>
      <c r="AQ31" s="14">
        <v>9</v>
      </c>
      <c r="AR31" s="14">
        <v>4</v>
      </c>
      <c r="AS31" s="14">
        <v>12</v>
      </c>
      <c r="AT31" s="14">
        <v>22</v>
      </c>
      <c r="AU31" s="14">
        <v>11</v>
      </c>
      <c r="AV31" s="14">
        <v>3</v>
      </c>
      <c r="AW31" s="14">
        <v>15</v>
      </c>
      <c r="AX31" s="14">
        <v>16</v>
      </c>
      <c r="AY31" s="14">
        <v>2</v>
      </c>
      <c r="AZ31" s="14">
        <v>1</v>
      </c>
      <c r="BA31" s="14">
        <v>14</v>
      </c>
      <c r="BB31" s="14">
        <v>21</v>
      </c>
      <c r="BC31" s="14">
        <v>17</v>
      </c>
      <c r="BD31" s="14">
        <v>26</v>
      </c>
      <c r="BE31" s="14">
        <v>4</v>
      </c>
      <c r="BF31" s="14">
        <v>9</v>
      </c>
      <c r="BG31" s="14">
        <v>10</v>
      </c>
      <c r="BH31" s="14">
        <v>16</v>
      </c>
      <c r="BI31" s="14">
        <v>10771</v>
      </c>
      <c r="BJ31" s="4"/>
      <c r="BK31" s="4"/>
      <c r="BL31" s="4"/>
      <c r="BM31" s="44"/>
    </row>
    <row r="32" spans="1:65" ht="15" thickBot="1" x14ac:dyDescent="0.35">
      <c r="A32" s="13" t="s">
        <v>52</v>
      </c>
      <c r="B32" s="14">
        <v>19</v>
      </c>
      <c r="C32" s="14">
        <v>23</v>
      </c>
      <c r="D32" s="14">
        <v>27</v>
      </c>
      <c r="E32" s="14">
        <v>21</v>
      </c>
      <c r="F32" s="14">
        <v>19</v>
      </c>
      <c r="G32" s="14">
        <v>3</v>
      </c>
      <c r="H32" s="14">
        <v>23</v>
      </c>
      <c r="I32" s="14">
        <v>11</v>
      </c>
      <c r="J32" s="14">
        <v>16</v>
      </c>
      <c r="K32" s="14">
        <v>13</v>
      </c>
      <c r="L32" s="14">
        <v>13</v>
      </c>
      <c r="M32" s="14">
        <v>9</v>
      </c>
      <c r="N32" s="14">
        <v>24</v>
      </c>
      <c r="O32" s="14">
        <v>20</v>
      </c>
      <c r="P32" s="14">
        <v>25</v>
      </c>
      <c r="Q32" s="14">
        <v>8</v>
      </c>
      <c r="R32" s="14">
        <v>16</v>
      </c>
      <c r="S32" s="14">
        <v>24</v>
      </c>
      <c r="T32" s="14">
        <v>8</v>
      </c>
      <c r="U32" s="14">
        <v>4</v>
      </c>
      <c r="V32" s="14">
        <v>16</v>
      </c>
      <c r="W32" s="14">
        <v>10</v>
      </c>
      <c r="X32" s="14">
        <v>10</v>
      </c>
      <c r="Y32" s="14">
        <v>6</v>
      </c>
      <c r="Z32" s="14">
        <v>18</v>
      </c>
      <c r="AA32" s="14">
        <v>20</v>
      </c>
      <c r="AB32" s="14">
        <v>1415</v>
      </c>
      <c r="AC32" s="4"/>
      <c r="AD32" s="4"/>
      <c r="AE32" s="4"/>
      <c r="AF32" s="20"/>
      <c r="AH32" s="13" t="s">
        <v>52</v>
      </c>
      <c r="AI32" s="14">
        <v>11</v>
      </c>
      <c r="AJ32" s="14">
        <v>7</v>
      </c>
      <c r="AK32" s="14">
        <v>3</v>
      </c>
      <c r="AL32" s="14">
        <v>9</v>
      </c>
      <c r="AM32" s="14">
        <v>11</v>
      </c>
      <c r="AN32" s="14">
        <v>27</v>
      </c>
      <c r="AO32" s="14">
        <v>7</v>
      </c>
      <c r="AP32" s="14">
        <v>19</v>
      </c>
      <c r="AQ32" s="14">
        <v>14</v>
      </c>
      <c r="AR32" s="14">
        <v>17</v>
      </c>
      <c r="AS32" s="14">
        <v>17</v>
      </c>
      <c r="AT32" s="14">
        <v>21</v>
      </c>
      <c r="AU32" s="14">
        <v>6</v>
      </c>
      <c r="AV32" s="14">
        <v>10</v>
      </c>
      <c r="AW32" s="14">
        <v>5</v>
      </c>
      <c r="AX32" s="14">
        <v>22</v>
      </c>
      <c r="AY32" s="14">
        <v>14</v>
      </c>
      <c r="AZ32" s="14">
        <v>6</v>
      </c>
      <c r="BA32" s="14">
        <v>22</v>
      </c>
      <c r="BB32" s="14">
        <v>26</v>
      </c>
      <c r="BC32" s="14">
        <v>14</v>
      </c>
      <c r="BD32" s="14">
        <v>20</v>
      </c>
      <c r="BE32" s="14">
        <v>20</v>
      </c>
      <c r="BF32" s="14">
        <v>24</v>
      </c>
      <c r="BG32" s="14">
        <v>12</v>
      </c>
      <c r="BH32" s="14">
        <v>10</v>
      </c>
      <c r="BI32" s="14">
        <v>1415</v>
      </c>
      <c r="BJ32" s="4"/>
      <c r="BK32" s="4"/>
      <c r="BL32" s="4"/>
      <c r="BM32" s="44"/>
    </row>
    <row r="33" spans="1:65" ht="15" thickBot="1" x14ac:dyDescent="0.35">
      <c r="A33" s="13" t="s">
        <v>53</v>
      </c>
      <c r="B33" s="14">
        <v>2</v>
      </c>
      <c r="C33" s="14">
        <v>4</v>
      </c>
      <c r="D33" s="14">
        <v>11</v>
      </c>
      <c r="E33" s="14">
        <v>1</v>
      </c>
      <c r="F33" s="14">
        <v>2</v>
      </c>
      <c r="G33" s="14">
        <v>7</v>
      </c>
      <c r="H33" s="14">
        <v>4</v>
      </c>
      <c r="I33" s="14">
        <v>3</v>
      </c>
      <c r="J33" s="14">
        <v>5</v>
      </c>
      <c r="K33" s="14">
        <v>5</v>
      </c>
      <c r="L33" s="14">
        <v>4</v>
      </c>
      <c r="M33" s="14">
        <v>11</v>
      </c>
      <c r="N33" s="14">
        <v>4</v>
      </c>
      <c r="O33" s="14">
        <v>24</v>
      </c>
      <c r="P33" s="14">
        <v>13</v>
      </c>
      <c r="Q33" s="14">
        <v>2</v>
      </c>
      <c r="R33" s="14">
        <v>25</v>
      </c>
      <c r="S33" s="14">
        <v>19</v>
      </c>
      <c r="T33" s="14">
        <v>5</v>
      </c>
      <c r="U33" s="14">
        <v>7</v>
      </c>
      <c r="V33" s="14">
        <v>1</v>
      </c>
      <c r="W33" s="14">
        <v>16</v>
      </c>
      <c r="X33" s="14">
        <v>2</v>
      </c>
      <c r="Y33" s="14">
        <v>4</v>
      </c>
      <c r="Z33" s="14">
        <v>2</v>
      </c>
      <c r="AA33" s="14">
        <v>4</v>
      </c>
      <c r="AB33" s="14">
        <v>5028</v>
      </c>
      <c r="AC33" s="4"/>
      <c r="AD33" s="4"/>
      <c r="AE33" s="4"/>
      <c r="AF33" s="20"/>
      <c r="AH33" s="13" t="s">
        <v>53</v>
      </c>
      <c r="AI33" s="14">
        <v>28</v>
      </c>
      <c r="AJ33" s="14">
        <v>26</v>
      </c>
      <c r="AK33" s="14">
        <v>19</v>
      </c>
      <c r="AL33" s="14">
        <v>29</v>
      </c>
      <c r="AM33" s="14">
        <v>28</v>
      </c>
      <c r="AN33" s="14">
        <v>23</v>
      </c>
      <c r="AO33" s="14">
        <v>26</v>
      </c>
      <c r="AP33" s="14">
        <v>27</v>
      </c>
      <c r="AQ33" s="14">
        <v>25</v>
      </c>
      <c r="AR33" s="14">
        <v>25</v>
      </c>
      <c r="AS33" s="14">
        <v>26</v>
      </c>
      <c r="AT33" s="14">
        <v>19</v>
      </c>
      <c r="AU33" s="14">
        <v>26</v>
      </c>
      <c r="AV33" s="14">
        <v>6</v>
      </c>
      <c r="AW33" s="14">
        <v>17</v>
      </c>
      <c r="AX33" s="14">
        <v>28</v>
      </c>
      <c r="AY33" s="14">
        <v>5</v>
      </c>
      <c r="AZ33" s="14">
        <v>11</v>
      </c>
      <c r="BA33" s="14">
        <v>25</v>
      </c>
      <c r="BB33" s="14">
        <v>23</v>
      </c>
      <c r="BC33" s="14">
        <v>29</v>
      </c>
      <c r="BD33" s="14">
        <v>14</v>
      </c>
      <c r="BE33" s="14">
        <v>28</v>
      </c>
      <c r="BF33" s="14">
        <v>26</v>
      </c>
      <c r="BG33" s="14">
        <v>28</v>
      </c>
      <c r="BH33" s="14">
        <v>26</v>
      </c>
      <c r="BI33" s="14">
        <v>5028</v>
      </c>
      <c r="BJ33" s="4"/>
      <c r="BK33" s="4"/>
      <c r="BL33" s="4"/>
      <c r="BM33" s="44"/>
    </row>
    <row r="34" spans="1:65" ht="15" thickBot="1" x14ac:dyDescent="0.35">
      <c r="A34" s="13" t="s">
        <v>54</v>
      </c>
      <c r="B34" s="14">
        <v>6</v>
      </c>
      <c r="C34" s="14">
        <v>16</v>
      </c>
      <c r="D34" s="14">
        <v>10</v>
      </c>
      <c r="E34" s="14">
        <v>10</v>
      </c>
      <c r="F34" s="14">
        <v>11</v>
      </c>
      <c r="G34" s="14">
        <v>12</v>
      </c>
      <c r="H34" s="14">
        <v>12</v>
      </c>
      <c r="I34" s="14">
        <v>5</v>
      </c>
      <c r="J34" s="14">
        <v>12</v>
      </c>
      <c r="K34" s="14">
        <v>17</v>
      </c>
      <c r="L34" s="14">
        <v>9</v>
      </c>
      <c r="M34" s="14">
        <v>10</v>
      </c>
      <c r="N34" s="14">
        <v>16</v>
      </c>
      <c r="O34" s="14">
        <v>23</v>
      </c>
      <c r="P34" s="14">
        <v>17</v>
      </c>
      <c r="Q34" s="14">
        <v>6</v>
      </c>
      <c r="R34" s="14">
        <v>24</v>
      </c>
      <c r="S34" s="14">
        <v>23</v>
      </c>
      <c r="T34" s="14">
        <v>10</v>
      </c>
      <c r="U34" s="14">
        <v>6</v>
      </c>
      <c r="V34" s="14">
        <v>6</v>
      </c>
      <c r="W34" s="14">
        <v>9</v>
      </c>
      <c r="X34" s="14">
        <v>17</v>
      </c>
      <c r="Y34" s="14">
        <v>11</v>
      </c>
      <c r="Z34" s="14">
        <v>10</v>
      </c>
      <c r="AA34" s="14">
        <v>13</v>
      </c>
      <c r="AB34" s="14">
        <v>6351</v>
      </c>
      <c r="AC34" s="4"/>
      <c r="AD34" s="4"/>
      <c r="AE34" s="4"/>
      <c r="AF34" s="20"/>
      <c r="AH34" s="13" t="s">
        <v>54</v>
      </c>
      <c r="AI34" s="14">
        <v>24</v>
      </c>
      <c r="AJ34" s="14">
        <v>14</v>
      </c>
      <c r="AK34" s="14">
        <v>20</v>
      </c>
      <c r="AL34" s="14">
        <v>20</v>
      </c>
      <c r="AM34" s="14">
        <v>19</v>
      </c>
      <c r="AN34" s="14">
        <v>18</v>
      </c>
      <c r="AO34" s="14">
        <v>18</v>
      </c>
      <c r="AP34" s="14">
        <v>25</v>
      </c>
      <c r="AQ34" s="14">
        <v>18</v>
      </c>
      <c r="AR34" s="14">
        <v>13</v>
      </c>
      <c r="AS34" s="14">
        <v>21</v>
      </c>
      <c r="AT34" s="14">
        <v>20</v>
      </c>
      <c r="AU34" s="14">
        <v>14</v>
      </c>
      <c r="AV34" s="14">
        <v>7</v>
      </c>
      <c r="AW34" s="14">
        <v>13</v>
      </c>
      <c r="AX34" s="14">
        <v>24</v>
      </c>
      <c r="AY34" s="14">
        <v>6</v>
      </c>
      <c r="AZ34" s="14">
        <v>7</v>
      </c>
      <c r="BA34" s="14">
        <v>20</v>
      </c>
      <c r="BB34" s="14">
        <v>24</v>
      </c>
      <c r="BC34" s="14">
        <v>24</v>
      </c>
      <c r="BD34" s="14">
        <v>21</v>
      </c>
      <c r="BE34" s="14">
        <v>13</v>
      </c>
      <c r="BF34" s="14">
        <v>19</v>
      </c>
      <c r="BG34" s="14">
        <v>20</v>
      </c>
      <c r="BH34" s="14">
        <v>17</v>
      </c>
      <c r="BI34" s="14">
        <v>6351</v>
      </c>
      <c r="BJ34" s="4"/>
      <c r="BK34" s="4"/>
      <c r="BL34" s="4"/>
      <c r="BM34" s="44"/>
    </row>
    <row r="35" spans="1:65" ht="15" thickBot="1" x14ac:dyDescent="0.35">
      <c r="A35" s="13" t="s">
        <v>55</v>
      </c>
      <c r="B35" s="14">
        <v>7</v>
      </c>
      <c r="C35" s="14">
        <v>14</v>
      </c>
      <c r="D35" s="14">
        <v>15</v>
      </c>
      <c r="E35" s="14">
        <v>12</v>
      </c>
      <c r="F35" s="14">
        <v>15</v>
      </c>
      <c r="G35" s="14">
        <v>16</v>
      </c>
      <c r="H35" s="14">
        <v>16</v>
      </c>
      <c r="I35" s="14">
        <v>12</v>
      </c>
      <c r="J35" s="14">
        <v>10</v>
      </c>
      <c r="K35" s="14">
        <v>16</v>
      </c>
      <c r="L35" s="14">
        <v>20</v>
      </c>
      <c r="M35" s="14">
        <v>14</v>
      </c>
      <c r="N35" s="14">
        <v>9</v>
      </c>
      <c r="O35" s="14">
        <v>16</v>
      </c>
      <c r="P35" s="14">
        <v>14</v>
      </c>
      <c r="Q35" s="14">
        <v>15</v>
      </c>
      <c r="R35" s="14">
        <v>10</v>
      </c>
      <c r="S35" s="14">
        <v>12</v>
      </c>
      <c r="T35" s="14">
        <v>15</v>
      </c>
      <c r="U35" s="14">
        <v>12</v>
      </c>
      <c r="V35" s="14">
        <v>11</v>
      </c>
      <c r="W35" s="14">
        <v>12</v>
      </c>
      <c r="X35" s="14">
        <v>18</v>
      </c>
      <c r="Y35" s="14">
        <v>8</v>
      </c>
      <c r="Z35" s="14">
        <v>12</v>
      </c>
      <c r="AA35" s="14">
        <v>17</v>
      </c>
      <c r="AB35" s="14">
        <v>2671</v>
      </c>
      <c r="AC35" s="4"/>
      <c r="AD35" s="4"/>
      <c r="AE35" s="4"/>
      <c r="AF35" s="20"/>
      <c r="AH35" s="13" t="s">
        <v>55</v>
      </c>
      <c r="AI35" s="14">
        <v>23</v>
      </c>
      <c r="AJ35" s="14">
        <v>16</v>
      </c>
      <c r="AK35" s="14">
        <v>15</v>
      </c>
      <c r="AL35" s="14">
        <v>18</v>
      </c>
      <c r="AM35" s="14">
        <v>15</v>
      </c>
      <c r="AN35" s="14">
        <v>14</v>
      </c>
      <c r="AO35" s="14">
        <v>14</v>
      </c>
      <c r="AP35" s="14">
        <v>18</v>
      </c>
      <c r="AQ35" s="14">
        <v>20</v>
      </c>
      <c r="AR35" s="14">
        <v>14</v>
      </c>
      <c r="AS35" s="14">
        <v>10</v>
      </c>
      <c r="AT35" s="14">
        <v>16</v>
      </c>
      <c r="AU35" s="14">
        <v>21</v>
      </c>
      <c r="AV35" s="14">
        <v>14</v>
      </c>
      <c r="AW35" s="14">
        <v>16</v>
      </c>
      <c r="AX35" s="14">
        <v>15</v>
      </c>
      <c r="AY35" s="14">
        <v>20</v>
      </c>
      <c r="AZ35" s="14">
        <v>18</v>
      </c>
      <c r="BA35" s="14">
        <v>15</v>
      </c>
      <c r="BB35" s="14">
        <v>18</v>
      </c>
      <c r="BC35" s="14">
        <v>19</v>
      </c>
      <c r="BD35" s="14">
        <v>18</v>
      </c>
      <c r="BE35" s="14">
        <v>12</v>
      </c>
      <c r="BF35" s="14">
        <v>22</v>
      </c>
      <c r="BG35" s="14">
        <v>18</v>
      </c>
      <c r="BH35" s="14">
        <v>13</v>
      </c>
      <c r="BI35" s="14">
        <v>2671</v>
      </c>
      <c r="BJ35" s="4"/>
      <c r="BK35" s="4"/>
      <c r="BL35" s="4"/>
      <c r="BM35" s="44"/>
    </row>
    <row r="36" spans="1:65" ht="15" thickBot="1" x14ac:dyDescent="0.35">
      <c r="A36" s="13" t="s">
        <v>56</v>
      </c>
      <c r="B36" s="14">
        <v>9</v>
      </c>
      <c r="C36" s="14">
        <v>8</v>
      </c>
      <c r="D36" s="14">
        <v>16</v>
      </c>
      <c r="E36" s="14">
        <v>8</v>
      </c>
      <c r="F36" s="14">
        <v>8</v>
      </c>
      <c r="G36" s="14">
        <v>6</v>
      </c>
      <c r="H36" s="14">
        <v>6</v>
      </c>
      <c r="I36" s="14">
        <v>9</v>
      </c>
      <c r="J36" s="14">
        <v>8</v>
      </c>
      <c r="K36" s="14">
        <v>8</v>
      </c>
      <c r="L36" s="14">
        <v>5</v>
      </c>
      <c r="M36" s="14">
        <v>12</v>
      </c>
      <c r="N36" s="14">
        <v>10</v>
      </c>
      <c r="O36" s="14">
        <v>8</v>
      </c>
      <c r="P36" s="14">
        <v>10</v>
      </c>
      <c r="Q36" s="14">
        <v>9</v>
      </c>
      <c r="R36" s="14">
        <v>11</v>
      </c>
      <c r="S36" s="14">
        <v>9</v>
      </c>
      <c r="T36" s="14">
        <v>6</v>
      </c>
      <c r="U36" s="14">
        <v>20</v>
      </c>
      <c r="V36" s="14">
        <v>9</v>
      </c>
      <c r="W36" s="14">
        <v>8</v>
      </c>
      <c r="X36" s="14">
        <v>12</v>
      </c>
      <c r="Y36" s="14">
        <v>13</v>
      </c>
      <c r="Z36" s="14">
        <v>8</v>
      </c>
      <c r="AA36" s="14">
        <v>12</v>
      </c>
      <c r="AB36" s="14">
        <v>2133</v>
      </c>
      <c r="AC36" s="4"/>
      <c r="AD36" s="4"/>
      <c r="AE36" s="4"/>
      <c r="AF36" s="20"/>
      <c r="AH36" s="13" t="s">
        <v>56</v>
      </c>
      <c r="AI36" s="14">
        <v>21</v>
      </c>
      <c r="AJ36" s="14">
        <v>22</v>
      </c>
      <c r="AK36" s="14">
        <v>14</v>
      </c>
      <c r="AL36" s="14">
        <v>22</v>
      </c>
      <c r="AM36" s="14">
        <v>22</v>
      </c>
      <c r="AN36" s="14">
        <v>24</v>
      </c>
      <c r="AO36" s="14">
        <v>24</v>
      </c>
      <c r="AP36" s="14">
        <v>21</v>
      </c>
      <c r="AQ36" s="14">
        <v>22</v>
      </c>
      <c r="AR36" s="14">
        <v>22</v>
      </c>
      <c r="AS36" s="14">
        <v>25</v>
      </c>
      <c r="AT36" s="14">
        <v>18</v>
      </c>
      <c r="AU36" s="14">
        <v>20</v>
      </c>
      <c r="AV36" s="14">
        <v>22</v>
      </c>
      <c r="AW36" s="14">
        <v>20</v>
      </c>
      <c r="AX36" s="14">
        <v>21</v>
      </c>
      <c r="AY36" s="14">
        <v>19</v>
      </c>
      <c r="AZ36" s="14">
        <v>21</v>
      </c>
      <c r="BA36" s="14">
        <v>24</v>
      </c>
      <c r="BB36" s="14">
        <v>10</v>
      </c>
      <c r="BC36" s="14">
        <v>21</v>
      </c>
      <c r="BD36" s="14">
        <v>22</v>
      </c>
      <c r="BE36" s="14">
        <v>18</v>
      </c>
      <c r="BF36" s="14">
        <v>17</v>
      </c>
      <c r="BG36" s="14">
        <v>22</v>
      </c>
      <c r="BH36" s="14">
        <v>18</v>
      </c>
      <c r="BI36" s="14">
        <v>2133</v>
      </c>
      <c r="BJ36" s="4"/>
      <c r="BK36" s="4"/>
      <c r="BL36" s="4"/>
      <c r="BM36" s="44"/>
    </row>
    <row r="37" spans="1:65" ht="18.600000000000001" thickBot="1" x14ac:dyDescent="0.35">
      <c r="A37" s="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20"/>
      <c r="AH37" s="9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4"/>
    </row>
    <row r="38" spans="1:65" ht="15" thickBot="1" x14ac:dyDescent="0.35">
      <c r="A38" s="13" t="s">
        <v>66</v>
      </c>
      <c r="B38" s="13" t="s">
        <v>1</v>
      </c>
      <c r="C38" s="13" t="s">
        <v>2</v>
      </c>
      <c r="D38" s="13" t="s">
        <v>3</v>
      </c>
      <c r="E38" s="13" t="s">
        <v>4</v>
      </c>
      <c r="F38" s="13" t="s">
        <v>5</v>
      </c>
      <c r="G38" s="13" t="s">
        <v>6</v>
      </c>
      <c r="H38" s="13" t="s">
        <v>7</v>
      </c>
      <c r="I38" s="13" t="s">
        <v>8</v>
      </c>
      <c r="J38" s="13" t="s">
        <v>9</v>
      </c>
      <c r="K38" s="13" t="s">
        <v>10</v>
      </c>
      <c r="L38" s="13" t="s">
        <v>11</v>
      </c>
      <c r="M38" s="13" t="s">
        <v>12</v>
      </c>
      <c r="N38" s="13" t="s">
        <v>13</v>
      </c>
      <c r="O38" s="13" t="s">
        <v>14</v>
      </c>
      <c r="P38" s="13" t="s">
        <v>15</v>
      </c>
      <c r="Q38" s="13" t="s">
        <v>16</v>
      </c>
      <c r="R38" s="13" t="s">
        <v>17</v>
      </c>
      <c r="S38" s="13" t="s">
        <v>18</v>
      </c>
      <c r="T38" s="13" t="s">
        <v>19</v>
      </c>
      <c r="U38" s="13" t="s">
        <v>20</v>
      </c>
      <c r="V38" s="13" t="s">
        <v>21</v>
      </c>
      <c r="W38" s="13" t="s">
        <v>22</v>
      </c>
      <c r="X38" s="13" t="s">
        <v>23</v>
      </c>
      <c r="Y38" s="13" t="s">
        <v>24</v>
      </c>
      <c r="Z38" s="13" t="s">
        <v>25</v>
      </c>
      <c r="AA38" s="13" t="s">
        <v>26</v>
      </c>
      <c r="AB38" s="4"/>
      <c r="AC38" s="4"/>
      <c r="AD38" s="4"/>
      <c r="AE38" s="4"/>
      <c r="AF38" s="20"/>
      <c r="AH38" s="13" t="s">
        <v>66</v>
      </c>
      <c r="AI38" s="13" t="s">
        <v>1</v>
      </c>
      <c r="AJ38" s="13" t="s">
        <v>2</v>
      </c>
      <c r="AK38" s="13" t="s">
        <v>3</v>
      </c>
      <c r="AL38" s="13" t="s">
        <v>4</v>
      </c>
      <c r="AM38" s="13" t="s">
        <v>5</v>
      </c>
      <c r="AN38" s="13" t="s">
        <v>6</v>
      </c>
      <c r="AO38" s="13" t="s">
        <v>7</v>
      </c>
      <c r="AP38" s="13" t="s">
        <v>8</v>
      </c>
      <c r="AQ38" s="13" t="s">
        <v>9</v>
      </c>
      <c r="AR38" s="13" t="s">
        <v>10</v>
      </c>
      <c r="AS38" s="13" t="s">
        <v>11</v>
      </c>
      <c r="AT38" s="13" t="s">
        <v>12</v>
      </c>
      <c r="AU38" s="13" t="s">
        <v>13</v>
      </c>
      <c r="AV38" s="13" t="s">
        <v>14</v>
      </c>
      <c r="AW38" s="13" t="s">
        <v>15</v>
      </c>
      <c r="AX38" s="13" t="s">
        <v>16</v>
      </c>
      <c r="AY38" s="13" t="s">
        <v>17</v>
      </c>
      <c r="AZ38" s="13" t="s">
        <v>18</v>
      </c>
      <c r="BA38" s="13" t="s">
        <v>19</v>
      </c>
      <c r="BB38" s="13" t="s">
        <v>20</v>
      </c>
      <c r="BC38" s="13" t="s">
        <v>21</v>
      </c>
      <c r="BD38" s="13" t="s">
        <v>22</v>
      </c>
      <c r="BE38" s="13" t="s">
        <v>23</v>
      </c>
      <c r="BF38" s="13" t="s">
        <v>24</v>
      </c>
      <c r="BG38" s="13" t="s">
        <v>25</v>
      </c>
      <c r="BH38" s="13" t="s">
        <v>26</v>
      </c>
      <c r="BI38" s="4"/>
      <c r="BJ38" s="4"/>
      <c r="BK38" s="4"/>
      <c r="BL38" s="4"/>
      <c r="BM38" s="44"/>
    </row>
    <row r="39" spans="1:65" ht="15" thickBot="1" x14ac:dyDescent="0.35">
      <c r="A39" s="13" t="s">
        <v>67</v>
      </c>
      <c r="B39" s="14" t="s">
        <v>68</v>
      </c>
      <c r="C39" s="14" t="s">
        <v>69</v>
      </c>
      <c r="D39" s="14" t="s">
        <v>70</v>
      </c>
      <c r="E39" s="14" t="s">
        <v>69</v>
      </c>
      <c r="F39" s="14" t="s">
        <v>69</v>
      </c>
      <c r="G39" s="14" t="s">
        <v>69</v>
      </c>
      <c r="H39" s="14" t="s">
        <v>69</v>
      </c>
      <c r="I39" s="14" t="s">
        <v>71</v>
      </c>
      <c r="J39" s="14" t="s">
        <v>69</v>
      </c>
      <c r="K39" s="14" t="s">
        <v>69</v>
      </c>
      <c r="L39" s="14" t="s">
        <v>69</v>
      </c>
      <c r="M39" s="14" t="s">
        <v>69</v>
      </c>
      <c r="N39" s="14" t="s">
        <v>69</v>
      </c>
      <c r="O39" s="14" t="s">
        <v>69</v>
      </c>
      <c r="P39" s="14" t="s">
        <v>72</v>
      </c>
      <c r="Q39" s="14" t="s">
        <v>73</v>
      </c>
      <c r="R39" s="14" t="s">
        <v>69</v>
      </c>
      <c r="S39" s="14" t="s">
        <v>69</v>
      </c>
      <c r="T39" s="14" t="s">
        <v>69</v>
      </c>
      <c r="U39" s="14" t="s">
        <v>74</v>
      </c>
      <c r="V39" s="14" t="s">
        <v>69</v>
      </c>
      <c r="W39" s="14" t="s">
        <v>75</v>
      </c>
      <c r="X39" s="14" t="s">
        <v>69</v>
      </c>
      <c r="Y39" s="14" t="s">
        <v>69</v>
      </c>
      <c r="Z39" s="14" t="s">
        <v>69</v>
      </c>
      <c r="AA39" s="14" t="s">
        <v>76</v>
      </c>
      <c r="AB39" s="4"/>
      <c r="AC39" s="4"/>
      <c r="AD39" s="4"/>
      <c r="AE39" s="4"/>
      <c r="AF39" s="20"/>
      <c r="AH39" s="13" t="s">
        <v>67</v>
      </c>
      <c r="AI39" s="14" t="s">
        <v>258</v>
      </c>
      <c r="AJ39" s="14" t="s">
        <v>258</v>
      </c>
      <c r="AK39" s="14" t="s">
        <v>259</v>
      </c>
      <c r="AL39" s="14" t="s">
        <v>258</v>
      </c>
      <c r="AM39" s="14" t="s">
        <v>260</v>
      </c>
      <c r="AN39" s="14" t="s">
        <v>258</v>
      </c>
      <c r="AO39" s="14" t="s">
        <v>258</v>
      </c>
      <c r="AP39" s="14" t="s">
        <v>258</v>
      </c>
      <c r="AQ39" s="14" t="s">
        <v>258</v>
      </c>
      <c r="AR39" s="14" t="s">
        <v>258</v>
      </c>
      <c r="AS39" s="14" t="s">
        <v>258</v>
      </c>
      <c r="AT39" s="14" t="s">
        <v>258</v>
      </c>
      <c r="AU39" s="14" t="s">
        <v>258</v>
      </c>
      <c r="AV39" s="14" t="s">
        <v>258</v>
      </c>
      <c r="AW39" s="14" t="s">
        <v>258</v>
      </c>
      <c r="AX39" s="14" t="s">
        <v>258</v>
      </c>
      <c r="AY39" s="14" t="s">
        <v>261</v>
      </c>
      <c r="AZ39" s="14" t="s">
        <v>258</v>
      </c>
      <c r="BA39" s="14" t="s">
        <v>258</v>
      </c>
      <c r="BB39" s="14" t="s">
        <v>262</v>
      </c>
      <c r="BC39" s="14" t="s">
        <v>258</v>
      </c>
      <c r="BD39" s="14" t="s">
        <v>258</v>
      </c>
      <c r="BE39" s="14" t="s">
        <v>263</v>
      </c>
      <c r="BF39" s="14" t="s">
        <v>258</v>
      </c>
      <c r="BG39" s="14" t="s">
        <v>258</v>
      </c>
      <c r="BH39" s="14" t="s">
        <v>258</v>
      </c>
      <c r="BI39" s="4"/>
      <c r="BJ39" s="4"/>
      <c r="BK39" s="4"/>
      <c r="BL39" s="4"/>
      <c r="BM39" s="44"/>
    </row>
    <row r="40" spans="1:65" ht="15" thickBot="1" x14ac:dyDescent="0.35">
      <c r="A40" s="13" t="s">
        <v>77</v>
      </c>
      <c r="B40" s="14" t="s">
        <v>78</v>
      </c>
      <c r="C40" s="14" t="s">
        <v>79</v>
      </c>
      <c r="D40" s="14" t="s">
        <v>80</v>
      </c>
      <c r="E40" s="14" t="s">
        <v>79</v>
      </c>
      <c r="F40" s="14" t="s">
        <v>79</v>
      </c>
      <c r="G40" s="14" t="s">
        <v>79</v>
      </c>
      <c r="H40" s="14" t="s">
        <v>79</v>
      </c>
      <c r="I40" s="14" t="s">
        <v>81</v>
      </c>
      <c r="J40" s="14" t="s">
        <v>79</v>
      </c>
      <c r="K40" s="14" t="s">
        <v>79</v>
      </c>
      <c r="L40" s="14" t="s">
        <v>79</v>
      </c>
      <c r="M40" s="14" t="s">
        <v>79</v>
      </c>
      <c r="N40" s="14" t="s">
        <v>79</v>
      </c>
      <c r="O40" s="14" t="s">
        <v>79</v>
      </c>
      <c r="P40" s="14" t="s">
        <v>75</v>
      </c>
      <c r="Q40" s="14" t="s">
        <v>82</v>
      </c>
      <c r="R40" s="14" t="s">
        <v>79</v>
      </c>
      <c r="S40" s="14" t="s">
        <v>79</v>
      </c>
      <c r="T40" s="14" t="s">
        <v>79</v>
      </c>
      <c r="U40" s="14" t="s">
        <v>83</v>
      </c>
      <c r="V40" s="14" t="s">
        <v>79</v>
      </c>
      <c r="W40" s="14" t="s">
        <v>84</v>
      </c>
      <c r="X40" s="14" t="s">
        <v>79</v>
      </c>
      <c r="Y40" s="14" t="s">
        <v>79</v>
      </c>
      <c r="Z40" s="14" t="s">
        <v>79</v>
      </c>
      <c r="AA40" s="14" t="s">
        <v>85</v>
      </c>
      <c r="AB40" s="4"/>
      <c r="AC40" s="4"/>
      <c r="AD40" s="4"/>
      <c r="AE40" s="4"/>
      <c r="AF40" s="20"/>
      <c r="AH40" s="13" t="s">
        <v>77</v>
      </c>
      <c r="AI40" s="14" t="s">
        <v>264</v>
      </c>
      <c r="AJ40" s="14" t="s">
        <v>264</v>
      </c>
      <c r="AK40" s="14" t="s">
        <v>265</v>
      </c>
      <c r="AL40" s="14" t="s">
        <v>264</v>
      </c>
      <c r="AM40" s="14" t="s">
        <v>264</v>
      </c>
      <c r="AN40" s="14" t="s">
        <v>264</v>
      </c>
      <c r="AO40" s="14" t="s">
        <v>264</v>
      </c>
      <c r="AP40" s="14" t="s">
        <v>264</v>
      </c>
      <c r="AQ40" s="14" t="s">
        <v>264</v>
      </c>
      <c r="AR40" s="14" t="s">
        <v>264</v>
      </c>
      <c r="AS40" s="14" t="s">
        <v>264</v>
      </c>
      <c r="AT40" s="14" t="s">
        <v>264</v>
      </c>
      <c r="AU40" s="14" t="s">
        <v>264</v>
      </c>
      <c r="AV40" s="14" t="s">
        <v>264</v>
      </c>
      <c r="AW40" s="14" t="s">
        <v>264</v>
      </c>
      <c r="AX40" s="14" t="s">
        <v>264</v>
      </c>
      <c r="AY40" s="14" t="s">
        <v>266</v>
      </c>
      <c r="AZ40" s="14" t="s">
        <v>264</v>
      </c>
      <c r="BA40" s="14" t="s">
        <v>264</v>
      </c>
      <c r="BB40" s="14" t="s">
        <v>267</v>
      </c>
      <c r="BC40" s="14" t="s">
        <v>264</v>
      </c>
      <c r="BD40" s="14" t="s">
        <v>264</v>
      </c>
      <c r="BE40" s="14" t="s">
        <v>89</v>
      </c>
      <c r="BF40" s="14" t="s">
        <v>264</v>
      </c>
      <c r="BG40" s="14" t="s">
        <v>264</v>
      </c>
      <c r="BH40" s="14" t="s">
        <v>264</v>
      </c>
      <c r="BI40" s="4"/>
      <c r="BJ40" s="4"/>
      <c r="BK40" s="4"/>
      <c r="BL40" s="4"/>
      <c r="BM40" s="44"/>
    </row>
    <row r="41" spans="1:65" ht="15" thickBot="1" x14ac:dyDescent="0.35">
      <c r="A41" s="13" t="s">
        <v>86</v>
      </c>
      <c r="B41" s="14" t="s">
        <v>87</v>
      </c>
      <c r="C41" s="14" t="s">
        <v>88</v>
      </c>
      <c r="D41" s="14" t="s">
        <v>89</v>
      </c>
      <c r="E41" s="14" t="s">
        <v>88</v>
      </c>
      <c r="F41" s="14" t="s">
        <v>88</v>
      </c>
      <c r="G41" s="14" t="s">
        <v>88</v>
      </c>
      <c r="H41" s="14" t="s">
        <v>88</v>
      </c>
      <c r="I41" s="14" t="s">
        <v>90</v>
      </c>
      <c r="J41" s="14" t="s">
        <v>88</v>
      </c>
      <c r="K41" s="14" t="s">
        <v>88</v>
      </c>
      <c r="L41" s="14" t="s">
        <v>88</v>
      </c>
      <c r="M41" s="14" t="s">
        <v>88</v>
      </c>
      <c r="N41" s="14" t="s">
        <v>88</v>
      </c>
      <c r="O41" s="14" t="s">
        <v>88</v>
      </c>
      <c r="P41" s="14" t="s">
        <v>84</v>
      </c>
      <c r="Q41" s="14" t="s">
        <v>91</v>
      </c>
      <c r="R41" s="14" t="s">
        <v>88</v>
      </c>
      <c r="S41" s="14" t="s">
        <v>88</v>
      </c>
      <c r="T41" s="14" t="s">
        <v>88</v>
      </c>
      <c r="U41" s="14" t="s">
        <v>92</v>
      </c>
      <c r="V41" s="14" t="s">
        <v>88</v>
      </c>
      <c r="W41" s="14" t="s">
        <v>93</v>
      </c>
      <c r="X41" s="14" t="s">
        <v>88</v>
      </c>
      <c r="Y41" s="14" t="s">
        <v>88</v>
      </c>
      <c r="Z41" s="14" t="s">
        <v>88</v>
      </c>
      <c r="AA41" s="14" t="s">
        <v>94</v>
      </c>
      <c r="AB41" s="4"/>
      <c r="AC41" s="4"/>
      <c r="AD41" s="4"/>
      <c r="AE41" s="4"/>
      <c r="AF41" s="20"/>
      <c r="AH41" s="13" t="s">
        <v>86</v>
      </c>
      <c r="AI41" s="14" t="s">
        <v>268</v>
      </c>
      <c r="AJ41" s="14" t="s">
        <v>268</v>
      </c>
      <c r="AK41" s="14" t="s">
        <v>269</v>
      </c>
      <c r="AL41" s="14" t="s">
        <v>268</v>
      </c>
      <c r="AM41" s="14" t="s">
        <v>268</v>
      </c>
      <c r="AN41" s="14" t="s">
        <v>268</v>
      </c>
      <c r="AO41" s="14" t="s">
        <v>268</v>
      </c>
      <c r="AP41" s="14" t="s">
        <v>268</v>
      </c>
      <c r="AQ41" s="14" t="s">
        <v>268</v>
      </c>
      <c r="AR41" s="14" t="s">
        <v>268</v>
      </c>
      <c r="AS41" s="14" t="s">
        <v>268</v>
      </c>
      <c r="AT41" s="14" t="s">
        <v>268</v>
      </c>
      <c r="AU41" s="14" t="s">
        <v>268</v>
      </c>
      <c r="AV41" s="14" t="s">
        <v>268</v>
      </c>
      <c r="AW41" s="14" t="s">
        <v>268</v>
      </c>
      <c r="AX41" s="14" t="s">
        <v>268</v>
      </c>
      <c r="AY41" s="14" t="s">
        <v>270</v>
      </c>
      <c r="AZ41" s="14" t="s">
        <v>268</v>
      </c>
      <c r="BA41" s="14" t="s">
        <v>268</v>
      </c>
      <c r="BB41" s="14" t="s">
        <v>271</v>
      </c>
      <c r="BC41" s="14" t="s">
        <v>268</v>
      </c>
      <c r="BD41" s="14" t="s">
        <v>268</v>
      </c>
      <c r="BE41" s="14" t="s">
        <v>98</v>
      </c>
      <c r="BF41" s="14" t="s">
        <v>268</v>
      </c>
      <c r="BG41" s="14" t="s">
        <v>268</v>
      </c>
      <c r="BH41" s="14" t="s">
        <v>268</v>
      </c>
      <c r="BI41" s="4"/>
      <c r="BJ41" s="4"/>
      <c r="BK41" s="4"/>
      <c r="BL41" s="4"/>
      <c r="BM41" s="44"/>
    </row>
    <row r="42" spans="1:65" ht="15" thickBot="1" x14ac:dyDescent="0.35">
      <c r="A42" s="13" t="s">
        <v>95</v>
      </c>
      <c r="B42" s="14" t="s">
        <v>96</v>
      </c>
      <c r="C42" s="14" t="s">
        <v>97</v>
      </c>
      <c r="D42" s="14" t="s">
        <v>98</v>
      </c>
      <c r="E42" s="14" t="s">
        <v>97</v>
      </c>
      <c r="F42" s="14" t="s">
        <v>97</v>
      </c>
      <c r="G42" s="14" t="s">
        <v>97</v>
      </c>
      <c r="H42" s="14" t="s">
        <v>97</v>
      </c>
      <c r="I42" s="14" t="s">
        <v>99</v>
      </c>
      <c r="J42" s="14" t="s">
        <v>97</v>
      </c>
      <c r="K42" s="14" t="s">
        <v>97</v>
      </c>
      <c r="L42" s="14" t="s">
        <v>97</v>
      </c>
      <c r="M42" s="14" t="s">
        <v>97</v>
      </c>
      <c r="N42" s="14" t="s">
        <v>97</v>
      </c>
      <c r="O42" s="14" t="s">
        <v>97</v>
      </c>
      <c r="P42" s="14" t="s">
        <v>93</v>
      </c>
      <c r="Q42" s="14" t="s">
        <v>100</v>
      </c>
      <c r="R42" s="14" t="s">
        <v>97</v>
      </c>
      <c r="S42" s="14" t="s">
        <v>97</v>
      </c>
      <c r="T42" s="14" t="s">
        <v>97</v>
      </c>
      <c r="U42" s="14" t="s">
        <v>101</v>
      </c>
      <c r="V42" s="14" t="s">
        <v>97</v>
      </c>
      <c r="W42" s="14" t="s">
        <v>102</v>
      </c>
      <c r="X42" s="14" t="s">
        <v>97</v>
      </c>
      <c r="Y42" s="14" t="s">
        <v>97</v>
      </c>
      <c r="Z42" s="14" t="s">
        <v>97</v>
      </c>
      <c r="AA42" s="14" t="s">
        <v>103</v>
      </c>
      <c r="AB42" s="4"/>
      <c r="AC42" s="4"/>
      <c r="AD42" s="4"/>
      <c r="AE42" s="4"/>
      <c r="AF42" s="20"/>
      <c r="AH42" s="13" t="s">
        <v>95</v>
      </c>
      <c r="AI42" s="14" t="s">
        <v>272</v>
      </c>
      <c r="AJ42" s="14" t="s">
        <v>272</v>
      </c>
      <c r="AK42" s="14" t="s">
        <v>273</v>
      </c>
      <c r="AL42" s="14" t="s">
        <v>272</v>
      </c>
      <c r="AM42" s="14" t="s">
        <v>272</v>
      </c>
      <c r="AN42" s="14" t="s">
        <v>272</v>
      </c>
      <c r="AO42" s="14" t="s">
        <v>272</v>
      </c>
      <c r="AP42" s="14" t="s">
        <v>272</v>
      </c>
      <c r="AQ42" s="14" t="s">
        <v>272</v>
      </c>
      <c r="AR42" s="14" t="s">
        <v>272</v>
      </c>
      <c r="AS42" s="14" t="s">
        <v>272</v>
      </c>
      <c r="AT42" s="14" t="s">
        <v>272</v>
      </c>
      <c r="AU42" s="14" t="s">
        <v>272</v>
      </c>
      <c r="AV42" s="14" t="s">
        <v>272</v>
      </c>
      <c r="AW42" s="14" t="s">
        <v>272</v>
      </c>
      <c r="AX42" s="14" t="s">
        <v>272</v>
      </c>
      <c r="AY42" s="14" t="s">
        <v>274</v>
      </c>
      <c r="AZ42" s="14" t="s">
        <v>272</v>
      </c>
      <c r="BA42" s="14" t="s">
        <v>272</v>
      </c>
      <c r="BB42" s="14" t="s">
        <v>275</v>
      </c>
      <c r="BC42" s="14" t="s">
        <v>272</v>
      </c>
      <c r="BD42" s="14" t="s">
        <v>272</v>
      </c>
      <c r="BE42" s="14" t="s">
        <v>107</v>
      </c>
      <c r="BF42" s="14" t="s">
        <v>272</v>
      </c>
      <c r="BG42" s="14" t="s">
        <v>272</v>
      </c>
      <c r="BH42" s="14" t="s">
        <v>272</v>
      </c>
      <c r="BI42" s="4"/>
      <c r="BJ42" s="4"/>
      <c r="BK42" s="4"/>
      <c r="BL42" s="4"/>
      <c r="BM42" s="44"/>
    </row>
    <row r="43" spans="1:65" ht="15" thickBot="1" x14ac:dyDescent="0.35">
      <c r="A43" s="13" t="s">
        <v>104</v>
      </c>
      <c r="B43" s="14" t="s">
        <v>105</v>
      </c>
      <c r="C43" s="14" t="s">
        <v>106</v>
      </c>
      <c r="D43" s="14" t="s">
        <v>107</v>
      </c>
      <c r="E43" s="14" t="s">
        <v>106</v>
      </c>
      <c r="F43" s="14" t="s">
        <v>106</v>
      </c>
      <c r="G43" s="14" t="s">
        <v>106</v>
      </c>
      <c r="H43" s="14" t="s">
        <v>106</v>
      </c>
      <c r="I43" s="14" t="s">
        <v>108</v>
      </c>
      <c r="J43" s="14" t="s">
        <v>106</v>
      </c>
      <c r="K43" s="14" t="s">
        <v>106</v>
      </c>
      <c r="L43" s="14" t="s">
        <v>106</v>
      </c>
      <c r="M43" s="14" t="s">
        <v>106</v>
      </c>
      <c r="N43" s="14" t="s">
        <v>106</v>
      </c>
      <c r="O43" s="14" t="s">
        <v>106</v>
      </c>
      <c r="P43" s="14" t="s">
        <v>102</v>
      </c>
      <c r="Q43" s="14" t="s">
        <v>109</v>
      </c>
      <c r="R43" s="14" t="s">
        <v>106</v>
      </c>
      <c r="S43" s="14" t="s">
        <v>106</v>
      </c>
      <c r="T43" s="14" t="s">
        <v>106</v>
      </c>
      <c r="U43" s="14" t="s">
        <v>110</v>
      </c>
      <c r="V43" s="14" t="s">
        <v>106</v>
      </c>
      <c r="W43" s="14" t="s">
        <v>111</v>
      </c>
      <c r="X43" s="14" t="s">
        <v>106</v>
      </c>
      <c r="Y43" s="14" t="s">
        <v>106</v>
      </c>
      <c r="Z43" s="14" t="s">
        <v>106</v>
      </c>
      <c r="AA43" s="14" t="s">
        <v>112</v>
      </c>
      <c r="AB43" s="4"/>
      <c r="AC43" s="4"/>
      <c r="AD43" s="4"/>
      <c r="AE43" s="4"/>
      <c r="AF43" s="20"/>
      <c r="AH43" s="13" t="s">
        <v>104</v>
      </c>
      <c r="AI43" s="14" t="s">
        <v>276</v>
      </c>
      <c r="AJ43" s="14" t="s">
        <v>276</v>
      </c>
      <c r="AK43" s="14" t="s">
        <v>277</v>
      </c>
      <c r="AL43" s="14" t="s">
        <v>276</v>
      </c>
      <c r="AM43" s="14" t="s">
        <v>276</v>
      </c>
      <c r="AN43" s="14" t="s">
        <v>276</v>
      </c>
      <c r="AO43" s="14" t="s">
        <v>276</v>
      </c>
      <c r="AP43" s="14" t="s">
        <v>276</v>
      </c>
      <c r="AQ43" s="14" t="s">
        <v>276</v>
      </c>
      <c r="AR43" s="14" t="s">
        <v>276</v>
      </c>
      <c r="AS43" s="14" t="s">
        <v>276</v>
      </c>
      <c r="AT43" s="14" t="s">
        <v>276</v>
      </c>
      <c r="AU43" s="14" t="s">
        <v>276</v>
      </c>
      <c r="AV43" s="14" t="s">
        <v>276</v>
      </c>
      <c r="AW43" s="14" t="s">
        <v>276</v>
      </c>
      <c r="AX43" s="14" t="s">
        <v>276</v>
      </c>
      <c r="AY43" s="14" t="s">
        <v>278</v>
      </c>
      <c r="AZ43" s="14" t="s">
        <v>276</v>
      </c>
      <c r="BA43" s="14" t="s">
        <v>276</v>
      </c>
      <c r="BB43" s="14" t="s">
        <v>279</v>
      </c>
      <c r="BC43" s="14" t="s">
        <v>276</v>
      </c>
      <c r="BD43" s="14" t="s">
        <v>276</v>
      </c>
      <c r="BE43" s="14" t="s">
        <v>280</v>
      </c>
      <c r="BF43" s="14" t="s">
        <v>276</v>
      </c>
      <c r="BG43" s="14" t="s">
        <v>276</v>
      </c>
      <c r="BH43" s="14" t="s">
        <v>276</v>
      </c>
      <c r="BI43" s="4"/>
      <c r="BJ43" s="4"/>
      <c r="BK43" s="4"/>
      <c r="BL43" s="4"/>
      <c r="BM43" s="44"/>
    </row>
    <row r="44" spans="1:65" ht="15" thickBot="1" x14ac:dyDescent="0.35">
      <c r="A44" s="13" t="s">
        <v>113</v>
      </c>
      <c r="B44" s="14" t="s">
        <v>114</v>
      </c>
      <c r="C44" s="14" t="s">
        <v>115</v>
      </c>
      <c r="D44" s="14" t="s">
        <v>116</v>
      </c>
      <c r="E44" s="14" t="s">
        <v>115</v>
      </c>
      <c r="F44" s="14" t="s">
        <v>115</v>
      </c>
      <c r="G44" s="14" t="s">
        <v>115</v>
      </c>
      <c r="H44" s="14" t="s">
        <v>115</v>
      </c>
      <c r="I44" s="14" t="s">
        <v>117</v>
      </c>
      <c r="J44" s="14" t="s">
        <v>115</v>
      </c>
      <c r="K44" s="14" t="s">
        <v>115</v>
      </c>
      <c r="L44" s="14" t="s">
        <v>115</v>
      </c>
      <c r="M44" s="14" t="s">
        <v>115</v>
      </c>
      <c r="N44" s="14" t="s">
        <v>115</v>
      </c>
      <c r="O44" s="14" t="s">
        <v>115</v>
      </c>
      <c r="P44" s="14" t="s">
        <v>111</v>
      </c>
      <c r="Q44" s="14" t="s">
        <v>118</v>
      </c>
      <c r="R44" s="14" t="s">
        <v>115</v>
      </c>
      <c r="S44" s="14" t="s">
        <v>115</v>
      </c>
      <c r="T44" s="14" t="s">
        <v>115</v>
      </c>
      <c r="U44" s="14" t="s">
        <v>119</v>
      </c>
      <c r="V44" s="14" t="s">
        <v>115</v>
      </c>
      <c r="W44" s="14" t="s">
        <v>120</v>
      </c>
      <c r="X44" s="14" t="s">
        <v>115</v>
      </c>
      <c r="Y44" s="14" t="s">
        <v>115</v>
      </c>
      <c r="Z44" s="14" t="s">
        <v>115</v>
      </c>
      <c r="AA44" s="14" t="s">
        <v>121</v>
      </c>
      <c r="AB44" s="4"/>
      <c r="AC44" s="4"/>
      <c r="AD44" s="4"/>
      <c r="AE44" s="4"/>
      <c r="AF44" s="20"/>
      <c r="AH44" s="13" t="s">
        <v>113</v>
      </c>
      <c r="AI44" s="14" t="s">
        <v>281</v>
      </c>
      <c r="AJ44" s="14" t="s">
        <v>281</v>
      </c>
      <c r="AK44" s="14" t="s">
        <v>282</v>
      </c>
      <c r="AL44" s="14" t="s">
        <v>281</v>
      </c>
      <c r="AM44" s="14" t="s">
        <v>281</v>
      </c>
      <c r="AN44" s="14" t="s">
        <v>281</v>
      </c>
      <c r="AO44" s="14" t="s">
        <v>281</v>
      </c>
      <c r="AP44" s="14" t="s">
        <v>281</v>
      </c>
      <c r="AQ44" s="14" t="s">
        <v>281</v>
      </c>
      <c r="AR44" s="14" t="s">
        <v>281</v>
      </c>
      <c r="AS44" s="14" t="s">
        <v>281</v>
      </c>
      <c r="AT44" s="14" t="s">
        <v>281</v>
      </c>
      <c r="AU44" s="14" t="s">
        <v>281</v>
      </c>
      <c r="AV44" s="14" t="s">
        <v>281</v>
      </c>
      <c r="AW44" s="14" t="s">
        <v>281</v>
      </c>
      <c r="AX44" s="14" t="s">
        <v>281</v>
      </c>
      <c r="AY44" s="14" t="s">
        <v>283</v>
      </c>
      <c r="AZ44" s="14" t="s">
        <v>281</v>
      </c>
      <c r="BA44" s="14" t="s">
        <v>281</v>
      </c>
      <c r="BB44" s="14" t="s">
        <v>284</v>
      </c>
      <c r="BC44" s="14" t="s">
        <v>281</v>
      </c>
      <c r="BD44" s="14" t="s">
        <v>281</v>
      </c>
      <c r="BE44" s="14" t="s">
        <v>285</v>
      </c>
      <c r="BF44" s="14" t="s">
        <v>281</v>
      </c>
      <c r="BG44" s="14" t="s">
        <v>281</v>
      </c>
      <c r="BH44" s="14" t="s">
        <v>281</v>
      </c>
      <c r="BI44" s="4"/>
      <c r="BJ44" s="4"/>
      <c r="BK44" s="4"/>
      <c r="BL44" s="4"/>
      <c r="BM44" s="44"/>
    </row>
    <row r="45" spans="1:65" ht="15" thickBot="1" x14ac:dyDescent="0.35">
      <c r="A45" s="13" t="s">
        <v>122</v>
      </c>
      <c r="B45" s="14" t="s">
        <v>123</v>
      </c>
      <c r="C45" s="14" t="s">
        <v>124</v>
      </c>
      <c r="D45" s="14" t="s">
        <v>125</v>
      </c>
      <c r="E45" s="14" t="s">
        <v>124</v>
      </c>
      <c r="F45" s="14" t="s">
        <v>124</v>
      </c>
      <c r="G45" s="14" t="s">
        <v>124</v>
      </c>
      <c r="H45" s="14" t="s">
        <v>124</v>
      </c>
      <c r="I45" s="14" t="s">
        <v>126</v>
      </c>
      <c r="J45" s="14" t="s">
        <v>124</v>
      </c>
      <c r="K45" s="14" t="s">
        <v>124</v>
      </c>
      <c r="L45" s="14" t="s">
        <v>124</v>
      </c>
      <c r="M45" s="14" t="s">
        <v>124</v>
      </c>
      <c r="N45" s="14" t="s">
        <v>124</v>
      </c>
      <c r="O45" s="14" t="s">
        <v>124</v>
      </c>
      <c r="P45" s="14" t="s">
        <v>120</v>
      </c>
      <c r="Q45" s="14" t="s">
        <v>127</v>
      </c>
      <c r="R45" s="14" t="s">
        <v>124</v>
      </c>
      <c r="S45" s="14" t="s">
        <v>124</v>
      </c>
      <c r="T45" s="14" t="s">
        <v>124</v>
      </c>
      <c r="U45" s="14" t="s">
        <v>128</v>
      </c>
      <c r="V45" s="14" t="s">
        <v>124</v>
      </c>
      <c r="W45" s="14" t="s">
        <v>129</v>
      </c>
      <c r="X45" s="14" t="s">
        <v>124</v>
      </c>
      <c r="Y45" s="14" t="s">
        <v>124</v>
      </c>
      <c r="Z45" s="14" t="s">
        <v>124</v>
      </c>
      <c r="AA45" s="14" t="s">
        <v>130</v>
      </c>
      <c r="AB45" s="4"/>
      <c r="AC45" s="4"/>
      <c r="AD45" s="4"/>
      <c r="AE45" s="4"/>
      <c r="AF45" s="20"/>
      <c r="AH45" s="13" t="s">
        <v>122</v>
      </c>
      <c r="AI45" s="14" t="s">
        <v>286</v>
      </c>
      <c r="AJ45" s="14" t="s">
        <v>286</v>
      </c>
      <c r="AK45" s="14" t="s">
        <v>287</v>
      </c>
      <c r="AL45" s="14" t="s">
        <v>286</v>
      </c>
      <c r="AM45" s="14" t="s">
        <v>286</v>
      </c>
      <c r="AN45" s="14" t="s">
        <v>286</v>
      </c>
      <c r="AO45" s="14" t="s">
        <v>286</v>
      </c>
      <c r="AP45" s="14" t="s">
        <v>286</v>
      </c>
      <c r="AQ45" s="14" t="s">
        <v>286</v>
      </c>
      <c r="AR45" s="14" t="s">
        <v>286</v>
      </c>
      <c r="AS45" s="14" t="s">
        <v>286</v>
      </c>
      <c r="AT45" s="14" t="s">
        <v>286</v>
      </c>
      <c r="AU45" s="14" t="s">
        <v>286</v>
      </c>
      <c r="AV45" s="14" t="s">
        <v>286</v>
      </c>
      <c r="AW45" s="14" t="s">
        <v>286</v>
      </c>
      <c r="AX45" s="14" t="s">
        <v>286</v>
      </c>
      <c r="AY45" s="14" t="s">
        <v>288</v>
      </c>
      <c r="AZ45" s="14" t="s">
        <v>286</v>
      </c>
      <c r="BA45" s="14" t="s">
        <v>286</v>
      </c>
      <c r="BB45" s="14" t="s">
        <v>289</v>
      </c>
      <c r="BC45" s="14" t="s">
        <v>286</v>
      </c>
      <c r="BD45" s="14" t="s">
        <v>286</v>
      </c>
      <c r="BE45" s="14" t="s">
        <v>290</v>
      </c>
      <c r="BF45" s="14" t="s">
        <v>286</v>
      </c>
      <c r="BG45" s="14" t="s">
        <v>286</v>
      </c>
      <c r="BH45" s="14" t="s">
        <v>286</v>
      </c>
      <c r="BI45" s="4"/>
      <c r="BJ45" s="4"/>
      <c r="BK45" s="4"/>
      <c r="BL45" s="4"/>
      <c r="BM45" s="44"/>
    </row>
    <row r="46" spans="1:65" ht="15" thickBot="1" x14ac:dyDescent="0.35">
      <c r="A46" s="13" t="s">
        <v>131</v>
      </c>
      <c r="B46" s="14" t="s">
        <v>132</v>
      </c>
      <c r="C46" s="14" t="s">
        <v>133</v>
      </c>
      <c r="D46" s="14" t="s">
        <v>134</v>
      </c>
      <c r="E46" s="14" t="s">
        <v>133</v>
      </c>
      <c r="F46" s="14" t="s">
        <v>133</v>
      </c>
      <c r="G46" s="14" t="s">
        <v>133</v>
      </c>
      <c r="H46" s="14" t="s">
        <v>133</v>
      </c>
      <c r="I46" s="14" t="s">
        <v>135</v>
      </c>
      <c r="J46" s="14" t="s">
        <v>133</v>
      </c>
      <c r="K46" s="14" t="s">
        <v>133</v>
      </c>
      <c r="L46" s="14" t="s">
        <v>133</v>
      </c>
      <c r="M46" s="14" t="s">
        <v>133</v>
      </c>
      <c r="N46" s="14" t="s">
        <v>133</v>
      </c>
      <c r="O46" s="14" t="s">
        <v>133</v>
      </c>
      <c r="P46" s="14" t="s">
        <v>129</v>
      </c>
      <c r="Q46" s="14" t="s">
        <v>136</v>
      </c>
      <c r="R46" s="14" t="s">
        <v>133</v>
      </c>
      <c r="S46" s="14" t="s">
        <v>133</v>
      </c>
      <c r="T46" s="14" t="s">
        <v>133</v>
      </c>
      <c r="U46" s="14" t="s">
        <v>137</v>
      </c>
      <c r="V46" s="14" t="s">
        <v>133</v>
      </c>
      <c r="W46" s="14" t="s">
        <v>138</v>
      </c>
      <c r="X46" s="14" t="s">
        <v>133</v>
      </c>
      <c r="Y46" s="14" t="s">
        <v>133</v>
      </c>
      <c r="Z46" s="14" t="s">
        <v>133</v>
      </c>
      <c r="AA46" s="14" t="s">
        <v>139</v>
      </c>
      <c r="AB46" s="4"/>
      <c r="AC46" s="4"/>
      <c r="AD46" s="4"/>
      <c r="AE46" s="4"/>
      <c r="AF46" s="20"/>
      <c r="AH46" s="13" t="s">
        <v>131</v>
      </c>
      <c r="AI46" s="14" t="s">
        <v>291</v>
      </c>
      <c r="AJ46" s="14" t="s">
        <v>291</v>
      </c>
      <c r="AK46" s="14" t="s">
        <v>292</v>
      </c>
      <c r="AL46" s="14" t="s">
        <v>291</v>
      </c>
      <c r="AM46" s="14" t="s">
        <v>291</v>
      </c>
      <c r="AN46" s="14" t="s">
        <v>291</v>
      </c>
      <c r="AO46" s="14" t="s">
        <v>291</v>
      </c>
      <c r="AP46" s="14" t="s">
        <v>291</v>
      </c>
      <c r="AQ46" s="14" t="s">
        <v>291</v>
      </c>
      <c r="AR46" s="14" t="s">
        <v>291</v>
      </c>
      <c r="AS46" s="14" t="s">
        <v>291</v>
      </c>
      <c r="AT46" s="14" t="s">
        <v>291</v>
      </c>
      <c r="AU46" s="14" t="s">
        <v>291</v>
      </c>
      <c r="AV46" s="14" t="s">
        <v>291</v>
      </c>
      <c r="AW46" s="14" t="s">
        <v>291</v>
      </c>
      <c r="AX46" s="14" t="s">
        <v>291</v>
      </c>
      <c r="AY46" s="14" t="s">
        <v>293</v>
      </c>
      <c r="AZ46" s="14" t="s">
        <v>291</v>
      </c>
      <c r="BA46" s="14" t="s">
        <v>291</v>
      </c>
      <c r="BB46" s="14" t="s">
        <v>294</v>
      </c>
      <c r="BC46" s="14" t="s">
        <v>291</v>
      </c>
      <c r="BD46" s="14" t="s">
        <v>291</v>
      </c>
      <c r="BE46" s="14" t="s">
        <v>295</v>
      </c>
      <c r="BF46" s="14" t="s">
        <v>291</v>
      </c>
      <c r="BG46" s="14" t="s">
        <v>291</v>
      </c>
      <c r="BH46" s="14" t="s">
        <v>291</v>
      </c>
      <c r="BI46" s="4"/>
      <c r="BJ46" s="4"/>
      <c r="BK46" s="4"/>
      <c r="BL46" s="4"/>
      <c r="BM46" s="44"/>
    </row>
    <row r="47" spans="1:65" ht="15" thickBot="1" x14ac:dyDescent="0.35">
      <c r="A47" s="13" t="s">
        <v>140</v>
      </c>
      <c r="B47" s="14" t="s">
        <v>141</v>
      </c>
      <c r="C47" s="14" t="s">
        <v>142</v>
      </c>
      <c r="D47" s="14" t="s">
        <v>143</v>
      </c>
      <c r="E47" s="14" t="s">
        <v>142</v>
      </c>
      <c r="F47" s="14" t="s">
        <v>142</v>
      </c>
      <c r="G47" s="14" t="s">
        <v>142</v>
      </c>
      <c r="H47" s="14" t="s">
        <v>142</v>
      </c>
      <c r="I47" s="14" t="s">
        <v>144</v>
      </c>
      <c r="J47" s="14" t="s">
        <v>142</v>
      </c>
      <c r="K47" s="14" t="s">
        <v>142</v>
      </c>
      <c r="L47" s="14" t="s">
        <v>142</v>
      </c>
      <c r="M47" s="14" t="s">
        <v>142</v>
      </c>
      <c r="N47" s="14" t="s">
        <v>142</v>
      </c>
      <c r="O47" s="14" t="s">
        <v>142</v>
      </c>
      <c r="P47" s="14" t="s">
        <v>138</v>
      </c>
      <c r="Q47" s="14" t="s">
        <v>145</v>
      </c>
      <c r="R47" s="14" t="s">
        <v>142</v>
      </c>
      <c r="S47" s="14" t="s">
        <v>142</v>
      </c>
      <c r="T47" s="14" t="s">
        <v>142</v>
      </c>
      <c r="U47" s="14" t="s">
        <v>146</v>
      </c>
      <c r="V47" s="14" t="s">
        <v>142</v>
      </c>
      <c r="W47" s="14" t="s">
        <v>147</v>
      </c>
      <c r="X47" s="14" t="s">
        <v>142</v>
      </c>
      <c r="Y47" s="14" t="s">
        <v>142</v>
      </c>
      <c r="Z47" s="14" t="s">
        <v>142</v>
      </c>
      <c r="AA47" s="14" t="s">
        <v>148</v>
      </c>
      <c r="AB47" s="4"/>
      <c r="AC47" s="4"/>
      <c r="AD47" s="4"/>
      <c r="AE47" s="4"/>
      <c r="AF47" s="20"/>
      <c r="AH47" s="13" t="s">
        <v>140</v>
      </c>
      <c r="AI47" s="14" t="s">
        <v>296</v>
      </c>
      <c r="AJ47" s="14" t="s">
        <v>296</v>
      </c>
      <c r="AK47" s="14" t="s">
        <v>297</v>
      </c>
      <c r="AL47" s="14" t="s">
        <v>296</v>
      </c>
      <c r="AM47" s="14" t="s">
        <v>296</v>
      </c>
      <c r="AN47" s="14" t="s">
        <v>296</v>
      </c>
      <c r="AO47" s="14" t="s">
        <v>296</v>
      </c>
      <c r="AP47" s="14" t="s">
        <v>296</v>
      </c>
      <c r="AQ47" s="14" t="s">
        <v>296</v>
      </c>
      <c r="AR47" s="14" t="s">
        <v>296</v>
      </c>
      <c r="AS47" s="14" t="s">
        <v>296</v>
      </c>
      <c r="AT47" s="14" t="s">
        <v>296</v>
      </c>
      <c r="AU47" s="14" t="s">
        <v>296</v>
      </c>
      <c r="AV47" s="14" t="s">
        <v>296</v>
      </c>
      <c r="AW47" s="14" t="s">
        <v>296</v>
      </c>
      <c r="AX47" s="14" t="s">
        <v>296</v>
      </c>
      <c r="AY47" s="14" t="s">
        <v>298</v>
      </c>
      <c r="AZ47" s="14" t="s">
        <v>296</v>
      </c>
      <c r="BA47" s="14" t="s">
        <v>296</v>
      </c>
      <c r="BB47" s="14" t="s">
        <v>299</v>
      </c>
      <c r="BC47" s="14" t="s">
        <v>296</v>
      </c>
      <c r="BD47" s="14" t="s">
        <v>296</v>
      </c>
      <c r="BE47" s="14" t="s">
        <v>300</v>
      </c>
      <c r="BF47" s="14" t="s">
        <v>296</v>
      </c>
      <c r="BG47" s="14" t="s">
        <v>296</v>
      </c>
      <c r="BH47" s="14" t="s">
        <v>296</v>
      </c>
      <c r="BI47" s="4"/>
      <c r="BJ47" s="4"/>
      <c r="BK47" s="4"/>
      <c r="BL47" s="4"/>
      <c r="BM47" s="44"/>
    </row>
    <row r="48" spans="1:65" ht="15" thickBot="1" x14ac:dyDescent="0.35">
      <c r="A48" s="13" t="s">
        <v>149</v>
      </c>
      <c r="B48" s="14" t="s">
        <v>150</v>
      </c>
      <c r="C48" s="14" t="s">
        <v>151</v>
      </c>
      <c r="D48" s="14" t="s">
        <v>152</v>
      </c>
      <c r="E48" s="14" t="s">
        <v>151</v>
      </c>
      <c r="F48" s="14" t="s">
        <v>151</v>
      </c>
      <c r="G48" s="14" t="s">
        <v>151</v>
      </c>
      <c r="H48" s="14" t="s">
        <v>151</v>
      </c>
      <c r="I48" s="14" t="s">
        <v>153</v>
      </c>
      <c r="J48" s="14" t="s">
        <v>151</v>
      </c>
      <c r="K48" s="14" t="s">
        <v>151</v>
      </c>
      <c r="L48" s="14" t="s">
        <v>151</v>
      </c>
      <c r="M48" s="14" t="s">
        <v>151</v>
      </c>
      <c r="N48" s="14" t="s">
        <v>151</v>
      </c>
      <c r="O48" s="14" t="s">
        <v>151</v>
      </c>
      <c r="P48" s="14" t="s">
        <v>147</v>
      </c>
      <c r="Q48" s="14" t="s">
        <v>154</v>
      </c>
      <c r="R48" s="14" t="s">
        <v>151</v>
      </c>
      <c r="S48" s="14" t="s">
        <v>151</v>
      </c>
      <c r="T48" s="14" t="s">
        <v>151</v>
      </c>
      <c r="U48" s="14" t="s">
        <v>155</v>
      </c>
      <c r="V48" s="14" t="s">
        <v>151</v>
      </c>
      <c r="W48" s="14" t="s">
        <v>156</v>
      </c>
      <c r="X48" s="14" t="s">
        <v>151</v>
      </c>
      <c r="Y48" s="14" t="s">
        <v>151</v>
      </c>
      <c r="Z48" s="14" t="s">
        <v>151</v>
      </c>
      <c r="AA48" s="14" t="s">
        <v>157</v>
      </c>
      <c r="AB48" s="4"/>
      <c r="AC48" s="4"/>
      <c r="AD48" s="4"/>
      <c r="AE48" s="4"/>
      <c r="AF48" s="20"/>
      <c r="AH48" s="13" t="s">
        <v>149</v>
      </c>
      <c r="AI48" s="14" t="s">
        <v>301</v>
      </c>
      <c r="AJ48" s="14" t="s">
        <v>301</v>
      </c>
      <c r="AK48" s="14" t="s">
        <v>302</v>
      </c>
      <c r="AL48" s="14" t="s">
        <v>301</v>
      </c>
      <c r="AM48" s="14" t="s">
        <v>301</v>
      </c>
      <c r="AN48" s="14" t="s">
        <v>301</v>
      </c>
      <c r="AO48" s="14" t="s">
        <v>301</v>
      </c>
      <c r="AP48" s="14" t="s">
        <v>301</v>
      </c>
      <c r="AQ48" s="14" t="s">
        <v>301</v>
      </c>
      <c r="AR48" s="14" t="s">
        <v>301</v>
      </c>
      <c r="AS48" s="14" t="s">
        <v>301</v>
      </c>
      <c r="AT48" s="14" t="s">
        <v>301</v>
      </c>
      <c r="AU48" s="14" t="s">
        <v>301</v>
      </c>
      <c r="AV48" s="14" t="s">
        <v>301</v>
      </c>
      <c r="AW48" s="14" t="s">
        <v>301</v>
      </c>
      <c r="AX48" s="14" t="s">
        <v>301</v>
      </c>
      <c r="AY48" s="14" t="s">
        <v>303</v>
      </c>
      <c r="AZ48" s="14" t="s">
        <v>301</v>
      </c>
      <c r="BA48" s="14" t="s">
        <v>301</v>
      </c>
      <c r="BB48" s="14" t="s">
        <v>304</v>
      </c>
      <c r="BC48" s="14" t="s">
        <v>301</v>
      </c>
      <c r="BD48" s="14" t="s">
        <v>301</v>
      </c>
      <c r="BE48" s="14" t="s">
        <v>305</v>
      </c>
      <c r="BF48" s="14" t="s">
        <v>301</v>
      </c>
      <c r="BG48" s="14" t="s">
        <v>301</v>
      </c>
      <c r="BH48" s="14" t="s">
        <v>301</v>
      </c>
      <c r="BI48" s="4"/>
      <c r="BJ48" s="4"/>
      <c r="BK48" s="4"/>
      <c r="BL48" s="4"/>
      <c r="BM48" s="44"/>
    </row>
    <row r="49" spans="1:65" ht="15" thickBot="1" x14ac:dyDescent="0.35">
      <c r="A49" s="13" t="s">
        <v>158</v>
      </c>
      <c r="B49" s="14" t="s">
        <v>159</v>
      </c>
      <c r="C49" s="14" t="s">
        <v>160</v>
      </c>
      <c r="D49" s="14" t="s">
        <v>161</v>
      </c>
      <c r="E49" s="14" t="s">
        <v>160</v>
      </c>
      <c r="F49" s="14" t="s">
        <v>160</v>
      </c>
      <c r="G49" s="14" t="s">
        <v>160</v>
      </c>
      <c r="H49" s="14" t="s">
        <v>160</v>
      </c>
      <c r="I49" s="14" t="s">
        <v>162</v>
      </c>
      <c r="J49" s="14" t="s">
        <v>160</v>
      </c>
      <c r="K49" s="14" t="s">
        <v>160</v>
      </c>
      <c r="L49" s="14" t="s">
        <v>160</v>
      </c>
      <c r="M49" s="14" t="s">
        <v>160</v>
      </c>
      <c r="N49" s="14" t="s">
        <v>160</v>
      </c>
      <c r="O49" s="14" t="s">
        <v>160</v>
      </c>
      <c r="P49" s="14" t="s">
        <v>156</v>
      </c>
      <c r="Q49" s="14" t="s">
        <v>163</v>
      </c>
      <c r="R49" s="14" t="s">
        <v>160</v>
      </c>
      <c r="S49" s="14" t="s">
        <v>160</v>
      </c>
      <c r="T49" s="14" t="s">
        <v>160</v>
      </c>
      <c r="U49" s="14" t="s">
        <v>164</v>
      </c>
      <c r="V49" s="14" t="s">
        <v>160</v>
      </c>
      <c r="W49" s="14" t="s">
        <v>165</v>
      </c>
      <c r="X49" s="14" t="s">
        <v>160</v>
      </c>
      <c r="Y49" s="14" t="s">
        <v>160</v>
      </c>
      <c r="Z49" s="14" t="s">
        <v>160</v>
      </c>
      <c r="AA49" s="14" t="s">
        <v>166</v>
      </c>
      <c r="AB49" s="4"/>
      <c r="AC49" s="4"/>
      <c r="AD49" s="4"/>
      <c r="AE49" s="4"/>
      <c r="AF49" s="20"/>
      <c r="AH49" s="13" t="s">
        <v>158</v>
      </c>
      <c r="AI49" s="14" t="s">
        <v>306</v>
      </c>
      <c r="AJ49" s="14" t="s">
        <v>306</v>
      </c>
      <c r="AK49" s="14" t="s">
        <v>307</v>
      </c>
      <c r="AL49" s="14" t="s">
        <v>306</v>
      </c>
      <c r="AM49" s="14" t="s">
        <v>306</v>
      </c>
      <c r="AN49" s="14" t="s">
        <v>306</v>
      </c>
      <c r="AO49" s="14" t="s">
        <v>306</v>
      </c>
      <c r="AP49" s="14" t="s">
        <v>306</v>
      </c>
      <c r="AQ49" s="14" t="s">
        <v>306</v>
      </c>
      <c r="AR49" s="14" t="s">
        <v>306</v>
      </c>
      <c r="AS49" s="14" t="s">
        <v>306</v>
      </c>
      <c r="AT49" s="14" t="s">
        <v>306</v>
      </c>
      <c r="AU49" s="14" t="s">
        <v>306</v>
      </c>
      <c r="AV49" s="14" t="s">
        <v>306</v>
      </c>
      <c r="AW49" s="14" t="s">
        <v>306</v>
      </c>
      <c r="AX49" s="14" t="s">
        <v>306</v>
      </c>
      <c r="AY49" s="14" t="s">
        <v>308</v>
      </c>
      <c r="AZ49" s="14" t="s">
        <v>306</v>
      </c>
      <c r="BA49" s="14" t="s">
        <v>306</v>
      </c>
      <c r="BB49" s="14" t="s">
        <v>309</v>
      </c>
      <c r="BC49" s="14" t="s">
        <v>306</v>
      </c>
      <c r="BD49" s="14" t="s">
        <v>306</v>
      </c>
      <c r="BE49" s="14" t="s">
        <v>310</v>
      </c>
      <c r="BF49" s="14" t="s">
        <v>306</v>
      </c>
      <c r="BG49" s="14" t="s">
        <v>306</v>
      </c>
      <c r="BH49" s="14" t="s">
        <v>306</v>
      </c>
      <c r="BI49" s="4"/>
      <c r="BJ49" s="4"/>
      <c r="BK49" s="4"/>
      <c r="BL49" s="4"/>
      <c r="BM49" s="44"/>
    </row>
    <row r="50" spans="1:65" ht="15" thickBot="1" x14ac:dyDescent="0.35">
      <c r="A50" s="13" t="s">
        <v>167</v>
      </c>
      <c r="B50" s="14" t="s">
        <v>168</v>
      </c>
      <c r="C50" s="14" t="s">
        <v>169</v>
      </c>
      <c r="D50" s="14" t="s">
        <v>170</v>
      </c>
      <c r="E50" s="14" t="s">
        <v>169</v>
      </c>
      <c r="F50" s="14" t="s">
        <v>169</v>
      </c>
      <c r="G50" s="14" t="s">
        <v>169</v>
      </c>
      <c r="H50" s="14" t="s">
        <v>169</v>
      </c>
      <c r="I50" s="14" t="s">
        <v>171</v>
      </c>
      <c r="J50" s="14" t="s">
        <v>169</v>
      </c>
      <c r="K50" s="14" t="s">
        <v>169</v>
      </c>
      <c r="L50" s="14" t="s">
        <v>169</v>
      </c>
      <c r="M50" s="14" t="s">
        <v>169</v>
      </c>
      <c r="N50" s="14" t="s">
        <v>169</v>
      </c>
      <c r="O50" s="14" t="s">
        <v>169</v>
      </c>
      <c r="P50" s="14" t="s">
        <v>165</v>
      </c>
      <c r="Q50" s="14" t="s">
        <v>172</v>
      </c>
      <c r="R50" s="14" t="s">
        <v>169</v>
      </c>
      <c r="S50" s="14" t="s">
        <v>169</v>
      </c>
      <c r="T50" s="14" t="s">
        <v>169</v>
      </c>
      <c r="U50" s="14" t="s">
        <v>173</v>
      </c>
      <c r="V50" s="14" t="s">
        <v>169</v>
      </c>
      <c r="W50" s="14" t="s">
        <v>174</v>
      </c>
      <c r="X50" s="14" t="s">
        <v>169</v>
      </c>
      <c r="Y50" s="14" t="s">
        <v>169</v>
      </c>
      <c r="Z50" s="14" t="s">
        <v>169</v>
      </c>
      <c r="AA50" s="14" t="s">
        <v>175</v>
      </c>
      <c r="AB50" s="4"/>
      <c r="AC50" s="4"/>
      <c r="AD50" s="4"/>
      <c r="AE50" s="4"/>
      <c r="AF50" s="20"/>
      <c r="AH50" s="13" t="s">
        <v>167</v>
      </c>
      <c r="AI50" s="14" t="s">
        <v>178</v>
      </c>
      <c r="AJ50" s="14" t="s">
        <v>178</v>
      </c>
      <c r="AK50" s="14" t="s">
        <v>311</v>
      </c>
      <c r="AL50" s="14" t="s">
        <v>178</v>
      </c>
      <c r="AM50" s="14" t="s">
        <v>178</v>
      </c>
      <c r="AN50" s="14" t="s">
        <v>178</v>
      </c>
      <c r="AO50" s="14" t="s">
        <v>178</v>
      </c>
      <c r="AP50" s="14" t="s">
        <v>178</v>
      </c>
      <c r="AQ50" s="14" t="s">
        <v>178</v>
      </c>
      <c r="AR50" s="14" t="s">
        <v>178</v>
      </c>
      <c r="AS50" s="14" t="s">
        <v>178</v>
      </c>
      <c r="AT50" s="14" t="s">
        <v>178</v>
      </c>
      <c r="AU50" s="14" t="s">
        <v>178</v>
      </c>
      <c r="AV50" s="14" t="s">
        <v>178</v>
      </c>
      <c r="AW50" s="14" t="s">
        <v>178</v>
      </c>
      <c r="AX50" s="14" t="s">
        <v>178</v>
      </c>
      <c r="AY50" s="14" t="s">
        <v>259</v>
      </c>
      <c r="AZ50" s="14" t="s">
        <v>178</v>
      </c>
      <c r="BA50" s="14" t="s">
        <v>178</v>
      </c>
      <c r="BB50" s="14" t="s">
        <v>312</v>
      </c>
      <c r="BC50" s="14" t="s">
        <v>178</v>
      </c>
      <c r="BD50" s="14" t="s">
        <v>178</v>
      </c>
      <c r="BE50" s="14" t="s">
        <v>313</v>
      </c>
      <c r="BF50" s="14" t="s">
        <v>178</v>
      </c>
      <c r="BG50" s="14" t="s">
        <v>178</v>
      </c>
      <c r="BH50" s="14" t="s">
        <v>178</v>
      </c>
      <c r="BI50" s="4"/>
      <c r="BJ50" s="4"/>
      <c r="BK50" s="4"/>
      <c r="BL50" s="4"/>
      <c r="BM50" s="44"/>
    </row>
    <row r="51" spans="1:65" ht="15" thickBot="1" x14ac:dyDescent="0.35">
      <c r="A51" s="13" t="s">
        <v>176</v>
      </c>
      <c r="B51" s="14" t="s">
        <v>177</v>
      </c>
      <c r="C51" s="14" t="s">
        <v>178</v>
      </c>
      <c r="D51" s="14" t="s">
        <v>118</v>
      </c>
      <c r="E51" s="14" t="s">
        <v>178</v>
      </c>
      <c r="F51" s="14" t="s">
        <v>178</v>
      </c>
      <c r="G51" s="14" t="s">
        <v>178</v>
      </c>
      <c r="H51" s="14" t="s">
        <v>178</v>
      </c>
      <c r="I51" s="14" t="s">
        <v>179</v>
      </c>
      <c r="J51" s="14" t="s">
        <v>178</v>
      </c>
      <c r="K51" s="14" t="s">
        <v>178</v>
      </c>
      <c r="L51" s="14" t="s">
        <v>178</v>
      </c>
      <c r="M51" s="14" t="s">
        <v>178</v>
      </c>
      <c r="N51" s="14" t="s">
        <v>178</v>
      </c>
      <c r="O51" s="14" t="s">
        <v>178</v>
      </c>
      <c r="P51" s="14" t="s">
        <v>174</v>
      </c>
      <c r="Q51" s="14" t="s">
        <v>180</v>
      </c>
      <c r="R51" s="14" t="s">
        <v>178</v>
      </c>
      <c r="S51" s="14" t="s">
        <v>178</v>
      </c>
      <c r="T51" s="14" t="s">
        <v>178</v>
      </c>
      <c r="U51" s="14" t="s">
        <v>181</v>
      </c>
      <c r="V51" s="14" t="s">
        <v>178</v>
      </c>
      <c r="W51" s="14" t="s">
        <v>182</v>
      </c>
      <c r="X51" s="14" t="s">
        <v>178</v>
      </c>
      <c r="Y51" s="14" t="s">
        <v>178</v>
      </c>
      <c r="Z51" s="14" t="s">
        <v>178</v>
      </c>
      <c r="AA51" s="14" t="s">
        <v>183</v>
      </c>
      <c r="AB51" s="4"/>
      <c r="AC51" s="4"/>
      <c r="AD51" s="4"/>
      <c r="AE51" s="4"/>
      <c r="AF51" s="20"/>
      <c r="AH51" s="13" t="s">
        <v>176</v>
      </c>
      <c r="AI51" s="14" t="s">
        <v>185</v>
      </c>
      <c r="AJ51" s="14" t="s">
        <v>185</v>
      </c>
      <c r="AK51" s="14" t="s">
        <v>314</v>
      </c>
      <c r="AL51" s="14" t="s">
        <v>185</v>
      </c>
      <c r="AM51" s="14" t="s">
        <v>185</v>
      </c>
      <c r="AN51" s="14" t="s">
        <v>185</v>
      </c>
      <c r="AO51" s="14" t="s">
        <v>185</v>
      </c>
      <c r="AP51" s="14" t="s">
        <v>185</v>
      </c>
      <c r="AQ51" s="14" t="s">
        <v>185</v>
      </c>
      <c r="AR51" s="14" t="s">
        <v>185</v>
      </c>
      <c r="AS51" s="14" t="s">
        <v>185</v>
      </c>
      <c r="AT51" s="14" t="s">
        <v>185</v>
      </c>
      <c r="AU51" s="14" t="s">
        <v>185</v>
      </c>
      <c r="AV51" s="14" t="s">
        <v>185</v>
      </c>
      <c r="AW51" s="14" t="s">
        <v>185</v>
      </c>
      <c r="AX51" s="14" t="s">
        <v>185</v>
      </c>
      <c r="AY51" s="14" t="s">
        <v>265</v>
      </c>
      <c r="AZ51" s="14" t="s">
        <v>185</v>
      </c>
      <c r="BA51" s="14" t="s">
        <v>185</v>
      </c>
      <c r="BB51" s="14" t="s">
        <v>315</v>
      </c>
      <c r="BC51" s="14" t="s">
        <v>185</v>
      </c>
      <c r="BD51" s="14" t="s">
        <v>185</v>
      </c>
      <c r="BE51" s="14" t="s">
        <v>316</v>
      </c>
      <c r="BF51" s="14" t="s">
        <v>185</v>
      </c>
      <c r="BG51" s="14" t="s">
        <v>185</v>
      </c>
      <c r="BH51" s="14" t="s">
        <v>185</v>
      </c>
      <c r="BI51" s="4"/>
      <c r="BJ51" s="4"/>
      <c r="BK51" s="4"/>
      <c r="BL51" s="4"/>
      <c r="BM51" s="44"/>
    </row>
    <row r="52" spans="1:65" ht="15" thickBot="1" x14ac:dyDescent="0.35">
      <c r="A52" s="13" t="s">
        <v>184</v>
      </c>
      <c r="B52" s="14" t="s">
        <v>185</v>
      </c>
      <c r="C52" s="14" t="s">
        <v>185</v>
      </c>
      <c r="D52" s="14" t="s">
        <v>127</v>
      </c>
      <c r="E52" s="14" t="s">
        <v>185</v>
      </c>
      <c r="F52" s="14" t="s">
        <v>185</v>
      </c>
      <c r="G52" s="14" t="s">
        <v>185</v>
      </c>
      <c r="H52" s="14" t="s">
        <v>185</v>
      </c>
      <c r="I52" s="14" t="s">
        <v>186</v>
      </c>
      <c r="J52" s="14" t="s">
        <v>185</v>
      </c>
      <c r="K52" s="14" t="s">
        <v>185</v>
      </c>
      <c r="L52" s="14" t="s">
        <v>185</v>
      </c>
      <c r="M52" s="14" t="s">
        <v>185</v>
      </c>
      <c r="N52" s="14" t="s">
        <v>185</v>
      </c>
      <c r="O52" s="14" t="s">
        <v>185</v>
      </c>
      <c r="P52" s="14" t="s">
        <v>182</v>
      </c>
      <c r="Q52" s="14" t="s">
        <v>187</v>
      </c>
      <c r="R52" s="14" t="s">
        <v>185</v>
      </c>
      <c r="S52" s="14" t="s">
        <v>185</v>
      </c>
      <c r="T52" s="14" t="s">
        <v>185</v>
      </c>
      <c r="U52" s="14" t="s">
        <v>188</v>
      </c>
      <c r="V52" s="14" t="s">
        <v>185</v>
      </c>
      <c r="W52" s="14" t="s">
        <v>189</v>
      </c>
      <c r="X52" s="14" t="s">
        <v>185</v>
      </c>
      <c r="Y52" s="14" t="s">
        <v>185</v>
      </c>
      <c r="Z52" s="14" t="s">
        <v>185</v>
      </c>
      <c r="AA52" s="14" t="s">
        <v>190</v>
      </c>
      <c r="AB52" s="4"/>
      <c r="AC52" s="4"/>
      <c r="AD52" s="4"/>
      <c r="AE52" s="4"/>
      <c r="AF52" s="20"/>
      <c r="AH52" s="13" t="s">
        <v>184</v>
      </c>
      <c r="AI52" s="14" t="s">
        <v>317</v>
      </c>
      <c r="AJ52" s="14" t="s">
        <v>317</v>
      </c>
      <c r="AK52" s="14" t="s">
        <v>318</v>
      </c>
      <c r="AL52" s="14" t="s">
        <v>317</v>
      </c>
      <c r="AM52" s="14" t="s">
        <v>317</v>
      </c>
      <c r="AN52" s="14" t="s">
        <v>317</v>
      </c>
      <c r="AO52" s="14" t="s">
        <v>317</v>
      </c>
      <c r="AP52" s="14" t="s">
        <v>317</v>
      </c>
      <c r="AQ52" s="14" t="s">
        <v>317</v>
      </c>
      <c r="AR52" s="14" t="s">
        <v>317</v>
      </c>
      <c r="AS52" s="14" t="s">
        <v>317</v>
      </c>
      <c r="AT52" s="14" t="s">
        <v>317</v>
      </c>
      <c r="AU52" s="14" t="s">
        <v>317</v>
      </c>
      <c r="AV52" s="14" t="s">
        <v>317</v>
      </c>
      <c r="AW52" s="14" t="s">
        <v>317</v>
      </c>
      <c r="AX52" s="14" t="s">
        <v>317</v>
      </c>
      <c r="AY52" s="14" t="s">
        <v>269</v>
      </c>
      <c r="AZ52" s="14" t="s">
        <v>317</v>
      </c>
      <c r="BA52" s="14" t="s">
        <v>317</v>
      </c>
      <c r="BB52" s="14" t="s">
        <v>319</v>
      </c>
      <c r="BC52" s="14" t="s">
        <v>317</v>
      </c>
      <c r="BD52" s="14" t="s">
        <v>317</v>
      </c>
      <c r="BE52" s="14" t="s">
        <v>317</v>
      </c>
      <c r="BF52" s="14" t="s">
        <v>317</v>
      </c>
      <c r="BG52" s="14" t="s">
        <v>317</v>
      </c>
      <c r="BH52" s="14" t="s">
        <v>317</v>
      </c>
      <c r="BI52" s="4"/>
      <c r="BJ52" s="4"/>
      <c r="BK52" s="4"/>
      <c r="BL52" s="4"/>
      <c r="BM52" s="44"/>
    </row>
    <row r="53" spans="1:65" ht="15" thickBot="1" x14ac:dyDescent="0.35">
      <c r="A53" s="13" t="s">
        <v>191</v>
      </c>
      <c r="B53" s="14" t="s">
        <v>192</v>
      </c>
      <c r="C53" s="14" t="s">
        <v>192</v>
      </c>
      <c r="D53" s="14" t="s">
        <v>136</v>
      </c>
      <c r="E53" s="14" t="s">
        <v>192</v>
      </c>
      <c r="F53" s="14" t="s">
        <v>192</v>
      </c>
      <c r="G53" s="14" t="s">
        <v>192</v>
      </c>
      <c r="H53" s="14" t="s">
        <v>192</v>
      </c>
      <c r="I53" s="14" t="s">
        <v>193</v>
      </c>
      <c r="J53" s="14" t="s">
        <v>192</v>
      </c>
      <c r="K53" s="14" t="s">
        <v>192</v>
      </c>
      <c r="L53" s="14" t="s">
        <v>192</v>
      </c>
      <c r="M53" s="14" t="s">
        <v>192</v>
      </c>
      <c r="N53" s="14" t="s">
        <v>192</v>
      </c>
      <c r="O53" s="14" t="s">
        <v>192</v>
      </c>
      <c r="P53" s="14" t="s">
        <v>189</v>
      </c>
      <c r="Q53" s="14" t="s">
        <v>194</v>
      </c>
      <c r="R53" s="14" t="s">
        <v>192</v>
      </c>
      <c r="S53" s="14" t="s">
        <v>192</v>
      </c>
      <c r="T53" s="14" t="s">
        <v>192</v>
      </c>
      <c r="U53" s="14" t="s">
        <v>195</v>
      </c>
      <c r="V53" s="14" t="s">
        <v>192</v>
      </c>
      <c r="W53" s="14" t="s">
        <v>196</v>
      </c>
      <c r="X53" s="14" t="s">
        <v>192</v>
      </c>
      <c r="Y53" s="14" t="s">
        <v>192</v>
      </c>
      <c r="Z53" s="14" t="s">
        <v>192</v>
      </c>
      <c r="AA53" s="14" t="s">
        <v>197</v>
      </c>
      <c r="AB53" s="4"/>
      <c r="AC53" s="4"/>
      <c r="AD53" s="4"/>
      <c r="AE53" s="4"/>
      <c r="AF53" s="20"/>
      <c r="AH53" s="13" t="s">
        <v>191</v>
      </c>
      <c r="AI53" s="14" t="s">
        <v>320</v>
      </c>
      <c r="AJ53" s="14" t="s">
        <v>320</v>
      </c>
      <c r="AK53" s="14" t="s">
        <v>321</v>
      </c>
      <c r="AL53" s="14" t="s">
        <v>320</v>
      </c>
      <c r="AM53" s="14" t="s">
        <v>320</v>
      </c>
      <c r="AN53" s="14" t="s">
        <v>320</v>
      </c>
      <c r="AO53" s="14" t="s">
        <v>320</v>
      </c>
      <c r="AP53" s="14" t="s">
        <v>320</v>
      </c>
      <c r="AQ53" s="14" t="s">
        <v>320</v>
      </c>
      <c r="AR53" s="14" t="s">
        <v>320</v>
      </c>
      <c r="AS53" s="14" t="s">
        <v>320</v>
      </c>
      <c r="AT53" s="14" t="s">
        <v>320</v>
      </c>
      <c r="AU53" s="14" t="s">
        <v>320</v>
      </c>
      <c r="AV53" s="14" t="s">
        <v>320</v>
      </c>
      <c r="AW53" s="14" t="s">
        <v>320</v>
      </c>
      <c r="AX53" s="14" t="s">
        <v>320</v>
      </c>
      <c r="AY53" s="14" t="s">
        <v>273</v>
      </c>
      <c r="AZ53" s="14" t="s">
        <v>320</v>
      </c>
      <c r="BA53" s="14" t="s">
        <v>320</v>
      </c>
      <c r="BB53" s="14" t="s">
        <v>322</v>
      </c>
      <c r="BC53" s="14" t="s">
        <v>320</v>
      </c>
      <c r="BD53" s="14" t="s">
        <v>320</v>
      </c>
      <c r="BE53" s="14" t="s">
        <v>320</v>
      </c>
      <c r="BF53" s="14" t="s">
        <v>320</v>
      </c>
      <c r="BG53" s="14" t="s">
        <v>320</v>
      </c>
      <c r="BH53" s="14" t="s">
        <v>320</v>
      </c>
      <c r="BI53" s="4"/>
      <c r="BJ53" s="4"/>
      <c r="BK53" s="4"/>
      <c r="BL53" s="4"/>
      <c r="BM53" s="44"/>
    </row>
    <row r="54" spans="1:65" ht="15" thickBot="1" x14ac:dyDescent="0.35">
      <c r="A54" s="13" t="s">
        <v>198</v>
      </c>
      <c r="B54" s="14" t="s">
        <v>199</v>
      </c>
      <c r="C54" s="14" t="s">
        <v>199</v>
      </c>
      <c r="D54" s="14" t="s">
        <v>145</v>
      </c>
      <c r="E54" s="14" t="s">
        <v>199</v>
      </c>
      <c r="F54" s="14" t="s">
        <v>199</v>
      </c>
      <c r="G54" s="14" t="s">
        <v>199</v>
      </c>
      <c r="H54" s="14" t="s">
        <v>199</v>
      </c>
      <c r="I54" s="14" t="s">
        <v>200</v>
      </c>
      <c r="J54" s="14" t="s">
        <v>199</v>
      </c>
      <c r="K54" s="14" t="s">
        <v>199</v>
      </c>
      <c r="L54" s="14" t="s">
        <v>199</v>
      </c>
      <c r="M54" s="14" t="s">
        <v>199</v>
      </c>
      <c r="N54" s="14" t="s">
        <v>199</v>
      </c>
      <c r="O54" s="14" t="s">
        <v>199</v>
      </c>
      <c r="P54" s="14" t="s">
        <v>196</v>
      </c>
      <c r="Q54" s="14" t="s">
        <v>201</v>
      </c>
      <c r="R54" s="14" t="s">
        <v>199</v>
      </c>
      <c r="S54" s="14" t="s">
        <v>199</v>
      </c>
      <c r="T54" s="14" t="s">
        <v>199</v>
      </c>
      <c r="U54" s="14" t="s">
        <v>199</v>
      </c>
      <c r="V54" s="14" t="s">
        <v>199</v>
      </c>
      <c r="W54" s="14" t="s">
        <v>199</v>
      </c>
      <c r="X54" s="14" t="s">
        <v>199</v>
      </c>
      <c r="Y54" s="14" t="s">
        <v>199</v>
      </c>
      <c r="Z54" s="14" t="s">
        <v>199</v>
      </c>
      <c r="AA54" s="14" t="s">
        <v>202</v>
      </c>
      <c r="AB54" s="4"/>
      <c r="AC54" s="4"/>
      <c r="AD54" s="4"/>
      <c r="AE54" s="4"/>
      <c r="AF54" s="20"/>
      <c r="AH54" s="13" t="s">
        <v>198</v>
      </c>
      <c r="AI54" s="14" t="s">
        <v>323</v>
      </c>
      <c r="AJ54" s="14" t="s">
        <v>323</v>
      </c>
      <c r="AK54" s="14" t="s">
        <v>324</v>
      </c>
      <c r="AL54" s="14" t="s">
        <v>323</v>
      </c>
      <c r="AM54" s="14" t="s">
        <v>323</v>
      </c>
      <c r="AN54" s="14" t="s">
        <v>323</v>
      </c>
      <c r="AO54" s="14" t="s">
        <v>323</v>
      </c>
      <c r="AP54" s="14" t="s">
        <v>323</v>
      </c>
      <c r="AQ54" s="14" t="s">
        <v>323</v>
      </c>
      <c r="AR54" s="14" t="s">
        <v>323</v>
      </c>
      <c r="AS54" s="14" t="s">
        <v>323</v>
      </c>
      <c r="AT54" s="14" t="s">
        <v>323</v>
      </c>
      <c r="AU54" s="14" t="s">
        <v>323</v>
      </c>
      <c r="AV54" s="14" t="s">
        <v>323</v>
      </c>
      <c r="AW54" s="14" t="s">
        <v>323</v>
      </c>
      <c r="AX54" s="14" t="s">
        <v>323</v>
      </c>
      <c r="AY54" s="14" t="s">
        <v>277</v>
      </c>
      <c r="AZ54" s="14" t="s">
        <v>323</v>
      </c>
      <c r="BA54" s="14" t="s">
        <v>323</v>
      </c>
      <c r="BB54" s="14" t="s">
        <v>325</v>
      </c>
      <c r="BC54" s="14" t="s">
        <v>323</v>
      </c>
      <c r="BD54" s="14" t="s">
        <v>323</v>
      </c>
      <c r="BE54" s="14" t="s">
        <v>323</v>
      </c>
      <c r="BF54" s="14" t="s">
        <v>323</v>
      </c>
      <c r="BG54" s="14" t="s">
        <v>323</v>
      </c>
      <c r="BH54" s="14" t="s">
        <v>323</v>
      </c>
      <c r="BI54" s="4"/>
      <c r="BJ54" s="4"/>
      <c r="BK54" s="4"/>
      <c r="BL54" s="4"/>
      <c r="BM54" s="44"/>
    </row>
    <row r="55" spans="1:65" ht="15" thickBot="1" x14ac:dyDescent="0.35">
      <c r="A55" s="13" t="s">
        <v>203</v>
      </c>
      <c r="B55" s="14" t="s">
        <v>204</v>
      </c>
      <c r="C55" s="14" t="s">
        <v>204</v>
      </c>
      <c r="D55" s="14" t="s">
        <v>192</v>
      </c>
      <c r="E55" s="14" t="s">
        <v>204</v>
      </c>
      <c r="F55" s="14" t="s">
        <v>204</v>
      </c>
      <c r="G55" s="14" t="s">
        <v>204</v>
      </c>
      <c r="H55" s="14" t="s">
        <v>204</v>
      </c>
      <c r="I55" s="14" t="s">
        <v>205</v>
      </c>
      <c r="J55" s="14" t="s">
        <v>204</v>
      </c>
      <c r="K55" s="14" t="s">
        <v>204</v>
      </c>
      <c r="L55" s="14" t="s">
        <v>204</v>
      </c>
      <c r="M55" s="14" t="s">
        <v>204</v>
      </c>
      <c r="N55" s="14" t="s">
        <v>204</v>
      </c>
      <c r="O55" s="14" t="s">
        <v>204</v>
      </c>
      <c r="P55" s="14" t="s">
        <v>206</v>
      </c>
      <c r="Q55" s="14" t="s">
        <v>207</v>
      </c>
      <c r="R55" s="14" t="s">
        <v>204</v>
      </c>
      <c r="S55" s="14" t="s">
        <v>204</v>
      </c>
      <c r="T55" s="14" t="s">
        <v>204</v>
      </c>
      <c r="U55" s="14" t="s">
        <v>204</v>
      </c>
      <c r="V55" s="14" t="s">
        <v>204</v>
      </c>
      <c r="W55" s="14" t="s">
        <v>204</v>
      </c>
      <c r="X55" s="14" t="s">
        <v>204</v>
      </c>
      <c r="Y55" s="14" t="s">
        <v>204</v>
      </c>
      <c r="Z55" s="14" t="s">
        <v>204</v>
      </c>
      <c r="AA55" s="14" t="s">
        <v>208</v>
      </c>
      <c r="AB55" s="4"/>
      <c r="AC55" s="4"/>
      <c r="AD55" s="4"/>
      <c r="AE55" s="4"/>
      <c r="AF55" s="20"/>
      <c r="AH55" s="13" t="s">
        <v>203</v>
      </c>
      <c r="AI55" s="14" t="s">
        <v>326</v>
      </c>
      <c r="AJ55" s="14" t="s">
        <v>326</v>
      </c>
      <c r="AK55" s="14" t="s">
        <v>327</v>
      </c>
      <c r="AL55" s="14" t="s">
        <v>326</v>
      </c>
      <c r="AM55" s="14" t="s">
        <v>326</v>
      </c>
      <c r="AN55" s="14" t="s">
        <v>326</v>
      </c>
      <c r="AO55" s="14" t="s">
        <v>326</v>
      </c>
      <c r="AP55" s="14" t="s">
        <v>326</v>
      </c>
      <c r="AQ55" s="14" t="s">
        <v>326</v>
      </c>
      <c r="AR55" s="14" t="s">
        <v>326</v>
      </c>
      <c r="AS55" s="14" t="s">
        <v>326</v>
      </c>
      <c r="AT55" s="14" t="s">
        <v>326</v>
      </c>
      <c r="AU55" s="14" t="s">
        <v>326</v>
      </c>
      <c r="AV55" s="14" t="s">
        <v>326</v>
      </c>
      <c r="AW55" s="14" t="s">
        <v>326</v>
      </c>
      <c r="AX55" s="14" t="s">
        <v>326</v>
      </c>
      <c r="AY55" s="14" t="s">
        <v>282</v>
      </c>
      <c r="AZ55" s="14" t="s">
        <v>326</v>
      </c>
      <c r="BA55" s="14" t="s">
        <v>326</v>
      </c>
      <c r="BB55" s="14" t="s">
        <v>328</v>
      </c>
      <c r="BC55" s="14" t="s">
        <v>326</v>
      </c>
      <c r="BD55" s="14" t="s">
        <v>326</v>
      </c>
      <c r="BE55" s="14" t="s">
        <v>326</v>
      </c>
      <c r="BF55" s="14" t="s">
        <v>326</v>
      </c>
      <c r="BG55" s="14" t="s">
        <v>326</v>
      </c>
      <c r="BH55" s="14" t="s">
        <v>326</v>
      </c>
      <c r="BI55" s="4"/>
      <c r="BJ55" s="4"/>
      <c r="BK55" s="4"/>
      <c r="BL55" s="4"/>
      <c r="BM55" s="44"/>
    </row>
    <row r="56" spans="1:65" ht="15" thickBot="1" x14ac:dyDescent="0.35">
      <c r="A56" s="13" t="s">
        <v>209</v>
      </c>
      <c r="B56" s="14" t="s">
        <v>210</v>
      </c>
      <c r="C56" s="14" t="s">
        <v>210</v>
      </c>
      <c r="D56" s="14" t="s">
        <v>210</v>
      </c>
      <c r="E56" s="14" t="s">
        <v>210</v>
      </c>
      <c r="F56" s="14" t="s">
        <v>210</v>
      </c>
      <c r="G56" s="14" t="s">
        <v>210</v>
      </c>
      <c r="H56" s="14" t="s">
        <v>210</v>
      </c>
      <c r="I56" s="14" t="s">
        <v>211</v>
      </c>
      <c r="J56" s="14" t="s">
        <v>210</v>
      </c>
      <c r="K56" s="14" t="s">
        <v>210</v>
      </c>
      <c r="L56" s="14" t="s">
        <v>210</v>
      </c>
      <c r="M56" s="14" t="s">
        <v>210</v>
      </c>
      <c r="N56" s="14" t="s">
        <v>210</v>
      </c>
      <c r="O56" s="14" t="s">
        <v>210</v>
      </c>
      <c r="P56" s="14" t="s">
        <v>210</v>
      </c>
      <c r="Q56" s="14" t="s">
        <v>212</v>
      </c>
      <c r="R56" s="14" t="s">
        <v>210</v>
      </c>
      <c r="S56" s="14" t="s">
        <v>210</v>
      </c>
      <c r="T56" s="14" t="s">
        <v>210</v>
      </c>
      <c r="U56" s="14" t="s">
        <v>210</v>
      </c>
      <c r="V56" s="14" t="s">
        <v>210</v>
      </c>
      <c r="W56" s="14" t="s">
        <v>210</v>
      </c>
      <c r="X56" s="14" t="s">
        <v>210</v>
      </c>
      <c r="Y56" s="14" t="s">
        <v>210</v>
      </c>
      <c r="Z56" s="14" t="s">
        <v>210</v>
      </c>
      <c r="AA56" s="14" t="s">
        <v>210</v>
      </c>
      <c r="AB56" s="4"/>
      <c r="AC56" s="4"/>
      <c r="AD56" s="4"/>
      <c r="AE56" s="4"/>
      <c r="AF56" s="20"/>
      <c r="AH56" s="13" t="s">
        <v>209</v>
      </c>
      <c r="AI56" s="14" t="s">
        <v>329</v>
      </c>
      <c r="AJ56" s="14" t="s">
        <v>329</v>
      </c>
      <c r="AK56" s="14" t="s">
        <v>330</v>
      </c>
      <c r="AL56" s="14" t="s">
        <v>329</v>
      </c>
      <c r="AM56" s="14" t="s">
        <v>329</v>
      </c>
      <c r="AN56" s="14" t="s">
        <v>329</v>
      </c>
      <c r="AO56" s="14" t="s">
        <v>329</v>
      </c>
      <c r="AP56" s="14" t="s">
        <v>329</v>
      </c>
      <c r="AQ56" s="14" t="s">
        <v>329</v>
      </c>
      <c r="AR56" s="14" t="s">
        <v>329</v>
      </c>
      <c r="AS56" s="14" t="s">
        <v>329</v>
      </c>
      <c r="AT56" s="14" t="s">
        <v>329</v>
      </c>
      <c r="AU56" s="14" t="s">
        <v>329</v>
      </c>
      <c r="AV56" s="14" t="s">
        <v>329</v>
      </c>
      <c r="AW56" s="14" t="s">
        <v>329</v>
      </c>
      <c r="AX56" s="14" t="s">
        <v>329</v>
      </c>
      <c r="AY56" s="14" t="s">
        <v>287</v>
      </c>
      <c r="AZ56" s="14" t="s">
        <v>329</v>
      </c>
      <c r="BA56" s="14" t="s">
        <v>329</v>
      </c>
      <c r="BB56" s="14" t="s">
        <v>331</v>
      </c>
      <c r="BC56" s="14" t="s">
        <v>329</v>
      </c>
      <c r="BD56" s="14" t="s">
        <v>329</v>
      </c>
      <c r="BE56" s="14" t="s">
        <v>329</v>
      </c>
      <c r="BF56" s="14" t="s">
        <v>329</v>
      </c>
      <c r="BG56" s="14" t="s">
        <v>329</v>
      </c>
      <c r="BH56" s="14" t="s">
        <v>329</v>
      </c>
      <c r="BI56" s="4"/>
      <c r="BJ56" s="4"/>
      <c r="BK56" s="4"/>
      <c r="BL56" s="4"/>
      <c r="BM56" s="44"/>
    </row>
    <row r="57" spans="1:65" ht="15" thickBot="1" x14ac:dyDescent="0.35">
      <c r="A57" s="13" t="s">
        <v>213</v>
      </c>
      <c r="B57" s="14" t="s">
        <v>214</v>
      </c>
      <c r="C57" s="14" t="s">
        <v>214</v>
      </c>
      <c r="D57" s="14" t="s">
        <v>214</v>
      </c>
      <c r="E57" s="14" t="s">
        <v>214</v>
      </c>
      <c r="F57" s="14" t="s">
        <v>214</v>
      </c>
      <c r="G57" s="14" t="s">
        <v>214</v>
      </c>
      <c r="H57" s="14" t="s">
        <v>214</v>
      </c>
      <c r="I57" s="14" t="s">
        <v>215</v>
      </c>
      <c r="J57" s="14" t="s">
        <v>214</v>
      </c>
      <c r="K57" s="14" t="s">
        <v>214</v>
      </c>
      <c r="L57" s="14" t="s">
        <v>214</v>
      </c>
      <c r="M57" s="14" t="s">
        <v>214</v>
      </c>
      <c r="N57" s="14" t="s">
        <v>214</v>
      </c>
      <c r="O57" s="14" t="s">
        <v>214</v>
      </c>
      <c r="P57" s="14" t="s">
        <v>214</v>
      </c>
      <c r="Q57" s="14" t="s">
        <v>216</v>
      </c>
      <c r="R57" s="14" t="s">
        <v>214</v>
      </c>
      <c r="S57" s="14" t="s">
        <v>214</v>
      </c>
      <c r="T57" s="14" t="s">
        <v>214</v>
      </c>
      <c r="U57" s="14" t="s">
        <v>214</v>
      </c>
      <c r="V57" s="14" t="s">
        <v>214</v>
      </c>
      <c r="W57" s="14" t="s">
        <v>214</v>
      </c>
      <c r="X57" s="14" t="s">
        <v>214</v>
      </c>
      <c r="Y57" s="14" t="s">
        <v>214</v>
      </c>
      <c r="Z57" s="14" t="s">
        <v>214</v>
      </c>
      <c r="AA57" s="14" t="s">
        <v>214</v>
      </c>
      <c r="AB57" s="4"/>
      <c r="AC57" s="4"/>
      <c r="AD57" s="4"/>
      <c r="AE57" s="4"/>
      <c r="AF57" s="20"/>
      <c r="AH57" s="13" t="s">
        <v>213</v>
      </c>
      <c r="AI57" s="14" t="s">
        <v>332</v>
      </c>
      <c r="AJ57" s="14" t="s">
        <v>332</v>
      </c>
      <c r="AK57" s="14" t="s">
        <v>333</v>
      </c>
      <c r="AL57" s="14" t="s">
        <v>332</v>
      </c>
      <c r="AM57" s="14" t="s">
        <v>332</v>
      </c>
      <c r="AN57" s="14" t="s">
        <v>332</v>
      </c>
      <c r="AO57" s="14" t="s">
        <v>332</v>
      </c>
      <c r="AP57" s="14" t="s">
        <v>332</v>
      </c>
      <c r="AQ57" s="14" t="s">
        <v>332</v>
      </c>
      <c r="AR57" s="14" t="s">
        <v>332</v>
      </c>
      <c r="AS57" s="14" t="s">
        <v>332</v>
      </c>
      <c r="AT57" s="14" t="s">
        <v>332</v>
      </c>
      <c r="AU57" s="14" t="s">
        <v>332</v>
      </c>
      <c r="AV57" s="14" t="s">
        <v>332</v>
      </c>
      <c r="AW57" s="14" t="s">
        <v>332</v>
      </c>
      <c r="AX57" s="14" t="s">
        <v>332</v>
      </c>
      <c r="AY57" s="14" t="s">
        <v>292</v>
      </c>
      <c r="AZ57" s="14" t="s">
        <v>332</v>
      </c>
      <c r="BA57" s="14" t="s">
        <v>332</v>
      </c>
      <c r="BB57" s="14" t="s">
        <v>334</v>
      </c>
      <c r="BC57" s="14" t="s">
        <v>332</v>
      </c>
      <c r="BD57" s="14" t="s">
        <v>332</v>
      </c>
      <c r="BE57" s="14" t="s">
        <v>332</v>
      </c>
      <c r="BF57" s="14" t="s">
        <v>332</v>
      </c>
      <c r="BG57" s="14" t="s">
        <v>332</v>
      </c>
      <c r="BH57" s="14" t="s">
        <v>332</v>
      </c>
      <c r="BI57" s="4"/>
      <c r="BJ57" s="4"/>
      <c r="BK57" s="4"/>
      <c r="BL57" s="4"/>
      <c r="BM57" s="44"/>
    </row>
    <row r="58" spans="1:65" ht="15" thickBot="1" x14ac:dyDescent="0.35">
      <c r="A58" s="13" t="s">
        <v>217</v>
      </c>
      <c r="B58" s="14" t="s">
        <v>218</v>
      </c>
      <c r="C58" s="14" t="s">
        <v>218</v>
      </c>
      <c r="D58" s="14" t="s">
        <v>218</v>
      </c>
      <c r="E58" s="14" t="s">
        <v>218</v>
      </c>
      <c r="F58" s="14" t="s">
        <v>218</v>
      </c>
      <c r="G58" s="14" t="s">
        <v>218</v>
      </c>
      <c r="H58" s="14" t="s">
        <v>218</v>
      </c>
      <c r="I58" s="14" t="s">
        <v>219</v>
      </c>
      <c r="J58" s="14" t="s">
        <v>218</v>
      </c>
      <c r="K58" s="14" t="s">
        <v>218</v>
      </c>
      <c r="L58" s="14" t="s">
        <v>218</v>
      </c>
      <c r="M58" s="14" t="s">
        <v>218</v>
      </c>
      <c r="N58" s="14" t="s">
        <v>218</v>
      </c>
      <c r="O58" s="14" t="s">
        <v>218</v>
      </c>
      <c r="P58" s="14" t="s">
        <v>218</v>
      </c>
      <c r="Q58" s="14" t="s">
        <v>220</v>
      </c>
      <c r="R58" s="14" t="s">
        <v>218</v>
      </c>
      <c r="S58" s="14" t="s">
        <v>218</v>
      </c>
      <c r="T58" s="14" t="s">
        <v>218</v>
      </c>
      <c r="U58" s="14" t="s">
        <v>218</v>
      </c>
      <c r="V58" s="14" t="s">
        <v>218</v>
      </c>
      <c r="W58" s="14" t="s">
        <v>218</v>
      </c>
      <c r="X58" s="14" t="s">
        <v>218</v>
      </c>
      <c r="Y58" s="14" t="s">
        <v>218</v>
      </c>
      <c r="Z58" s="14" t="s">
        <v>218</v>
      </c>
      <c r="AA58" s="14" t="s">
        <v>218</v>
      </c>
      <c r="AB58" s="4"/>
      <c r="AC58" s="4"/>
      <c r="AD58" s="4"/>
      <c r="AE58" s="4"/>
      <c r="AF58" s="20"/>
      <c r="AH58" s="13" t="s">
        <v>217</v>
      </c>
      <c r="AI58" s="14" t="s">
        <v>335</v>
      </c>
      <c r="AJ58" s="14" t="s">
        <v>335</v>
      </c>
      <c r="AK58" s="14" t="s">
        <v>336</v>
      </c>
      <c r="AL58" s="14" t="s">
        <v>335</v>
      </c>
      <c r="AM58" s="14" t="s">
        <v>335</v>
      </c>
      <c r="AN58" s="14" t="s">
        <v>335</v>
      </c>
      <c r="AO58" s="14" t="s">
        <v>335</v>
      </c>
      <c r="AP58" s="14" t="s">
        <v>335</v>
      </c>
      <c r="AQ58" s="14" t="s">
        <v>335</v>
      </c>
      <c r="AR58" s="14" t="s">
        <v>335</v>
      </c>
      <c r="AS58" s="14" t="s">
        <v>335</v>
      </c>
      <c r="AT58" s="14" t="s">
        <v>335</v>
      </c>
      <c r="AU58" s="14" t="s">
        <v>335</v>
      </c>
      <c r="AV58" s="14" t="s">
        <v>335</v>
      </c>
      <c r="AW58" s="14" t="s">
        <v>335</v>
      </c>
      <c r="AX58" s="14" t="s">
        <v>335</v>
      </c>
      <c r="AY58" s="14" t="s">
        <v>297</v>
      </c>
      <c r="AZ58" s="14" t="s">
        <v>335</v>
      </c>
      <c r="BA58" s="14" t="s">
        <v>335</v>
      </c>
      <c r="BB58" s="14" t="s">
        <v>337</v>
      </c>
      <c r="BC58" s="14" t="s">
        <v>335</v>
      </c>
      <c r="BD58" s="14" t="s">
        <v>335</v>
      </c>
      <c r="BE58" s="14" t="s">
        <v>335</v>
      </c>
      <c r="BF58" s="14" t="s">
        <v>335</v>
      </c>
      <c r="BG58" s="14" t="s">
        <v>335</v>
      </c>
      <c r="BH58" s="14" t="s">
        <v>335</v>
      </c>
      <c r="BI58" s="4"/>
      <c r="BJ58" s="4"/>
      <c r="BK58" s="4"/>
      <c r="BL58" s="4"/>
      <c r="BM58" s="44"/>
    </row>
    <row r="59" spans="1:65" ht="15" thickBot="1" x14ac:dyDescent="0.35">
      <c r="A59" s="13" t="s">
        <v>221</v>
      </c>
      <c r="B59" s="14" t="s">
        <v>222</v>
      </c>
      <c r="C59" s="14" t="s">
        <v>222</v>
      </c>
      <c r="D59" s="14" t="s">
        <v>222</v>
      </c>
      <c r="E59" s="14" t="s">
        <v>222</v>
      </c>
      <c r="F59" s="14" t="s">
        <v>222</v>
      </c>
      <c r="G59" s="14" t="s">
        <v>222</v>
      </c>
      <c r="H59" s="14" t="s">
        <v>222</v>
      </c>
      <c r="I59" s="14" t="s">
        <v>156</v>
      </c>
      <c r="J59" s="14" t="s">
        <v>222</v>
      </c>
      <c r="K59" s="14" t="s">
        <v>222</v>
      </c>
      <c r="L59" s="14" t="s">
        <v>222</v>
      </c>
      <c r="M59" s="14" t="s">
        <v>222</v>
      </c>
      <c r="N59" s="14" t="s">
        <v>222</v>
      </c>
      <c r="O59" s="14" t="s">
        <v>222</v>
      </c>
      <c r="P59" s="14" t="s">
        <v>222</v>
      </c>
      <c r="Q59" s="14" t="s">
        <v>223</v>
      </c>
      <c r="R59" s="14" t="s">
        <v>222</v>
      </c>
      <c r="S59" s="14" t="s">
        <v>222</v>
      </c>
      <c r="T59" s="14" t="s">
        <v>222</v>
      </c>
      <c r="U59" s="14" t="s">
        <v>222</v>
      </c>
      <c r="V59" s="14" t="s">
        <v>222</v>
      </c>
      <c r="W59" s="14" t="s">
        <v>222</v>
      </c>
      <c r="X59" s="14" t="s">
        <v>222</v>
      </c>
      <c r="Y59" s="14" t="s">
        <v>222</v>
      </c>
      <c r="Z59" s="14" t="s">
        <v>222</v>
      </c>
      <c r="AA59" s="14" t="s">
        <v>222</v>
      </c>
      <c r="AB59" s="4"/>
      <c r="AC59" s="4"/>
      <c r="AD59" s="4"/>
      <c r="AE59" s="4"/>
      <c r="AF59" s="20"/>
      <c r="AH59" s="13" t="s">
        <v>221</v>
      </c>
      <c r="AI59" s="14" t="s">
        <v>338</v>
      </c>
      <c r="AJ59" s="14" t="s">
        <v>338</v>
      </c>
      <c r="AK59" s="14" t="s">
        <v>338</v>
      </c>
      <c r="AL59" s="14" t="s">
        <v>338</v>
      </c>
      <c r="AM59" s="14" t="s">
        <v>338</v>
      </c>
      <c r="AN59" s="14" t="s">
        <v>338</v>
      </c>
      <c r="AO59" s="14" t="s">
        <v>338</v>
      </c>
      <c r="AP59" s="14" t="s">
        <v>338</v>
      </c>
      <c r="AQ59" s="14" t="s">
        <v>338</v>
      </c>
      <c r="AR59" s="14" t="s">
        <v>338</v>
      </c>
      <c r="AS59" s="14" t="s">
        <v>338</v>
      </c>
      <c r="AT59" s="14" t="s">
        <v>338</v>
      </c>
      <c r="AU59" s="14" t="s">
        <v>338</v>
      </c>
      <c r="AV59" s="14" t="s">
        <v>338</v>
      </c>
      <c r="AW59" s="14" t="s">
        <v>338</v>
      </c>
      <c r="AX59" s="14" t="s">
        <v>338</v>
      </c>
      <c r="AY59" s="14" t="s">
        <v>338</v>
      </c>
      <c r="AZ59" s="14" t="s">
        <v>338</v>
      </c>
      <c r="BA59" s="14" t="s">
        <v>338</v>
      </c>
      <c r="BB59" s="14" t="s">
        <v>339</v>
      </c>
      <c r="BC59" s="14" t="s">
        <v>338</v>
      </c>
      <c r="BD59" s="14" t="s">
        <v>338</v>
      </c>
      <c r="BE59" s="14" t="s">
        <v>338</v>
      </c>
      <c r="BF59" s="14" t="s">
        <v>338</v>
      </c>
      <c r="BG59" s="14" t="s">
        <v>338</v>
      </c>
      <c r="BH59" s="14" t="s">
        <v>338</v>
      </c>
      <c r="BI59" s="4"/>
      <c r="BJ59" s="4"/>
      <c r="BK59" s="4"/>
      <c r="BL59" s="4"/>
      <c r="BM59" s="44"/>
    </row>
    <row r="60" spans="1:65" ht="15" thickBot="1" x14ac:dyDescent="0.35">
      <c r="A60" s="13" t="s">
        <v>224</v>
      </c>
      <c r="B60" s="14" t="s">
        <v>225</v>
      </c>
      <c r="C60" s="14" t="s">
        <v>225</v>
      </c>
      <c r="D60" s="14" t="s">
        <v>225</v>
      </c>
      <c r="E60" s="14" t="s">
        <v>225</v>
      </c>
      <c r="F60" s="14" t="s">
        <v>225</v>
      </c>
      <c r="G60" s="14" t="s">
        <v>225</v>
      </c>
      <c r="H60" s="14" t="s">
        <v>225</v>
      </c>
      <c r="I60" s="14" t="s">
        <v>165</v>
      </c>
      <c r="J60" s="14" t="s">
        <v>225</v>
      </c>
      <c r="K60" s="14" t="s">
        <v>225</v>
      </c>
      <c r="L60" s="14" t="s">
        <v>225</v>
      </c>
      <c r="M60" s="14" t="s">
        <v>225</v>
      </c>
      <c r="N60" s="14" t="s">
        <v>225</v>
      </c>
      <c r="O60" s="14" t="s">
        <v>225</v>
      </c>
      <c r="P60" s="14" t="s">
        <v>225</v>
      </c>
      <c r="Q60" s="14" t="s">
        <v>74</v>
      </c>
      <c r="R60" s="14" t="s">
        <v>225</v>
      </c>
      <c r="S60" s="14" t="s">
        <v>225</v>
      </c>
      <c r="T60" s="14" t="s">
        <v>225</v>
      </c>
      <c r="U60" s="14" t="s">
        <v>225</v>
      </c>
      <c r="V60" s="14" t="s">
        <v>225</v>
      </c>
      <c r="W60" s="14" t="s">
        <v>225</v>
      </c>
      <c r="X60" s="14" t="s">
        <v>225</v>
      </c>
      <c r="Y60" s="14" t="s">
        <v>225</v>
      </c>
      <c r="Z60" s="14" t="s">
        <v>225</v>
      </c>
      <c r="AA60" s="14" t="s">
        <v>225</v>
      </c>
      <c r="AB60" s="4"/>
      <c r="AC60" s="4"/>
      <c r="AD60" s="4"/>
      <c r="AE60" s="4"/>
      <c r="AF60" s="20"/>
      <c r="AH60" s="13" t="s">
        <v>224</v>
      </c>
      <c r="AI60" s="14" t="s">
        <v>340</v>
      </c>
      <c r="AJ60" s="14" t="s">
        <v>340</v>
      </c>
      <c r="AK60" s="14" t="s">
        <v>340</v>
      </c>
      <c r="AL60" s="14" t="s">
        <v>340</v>
      </c>
      <c r="AM60" s="14" t="s">
        <v>340</v>
      </c>
      <c r="AN60" s="14" t="s">
        <v>340</v>
      </c>
      <c r="AO60" s="14" t="s">
        <v>340</v>
      </c>
      <c r="AP60" s="14" t="s">
        <v>340</v>
      </c>
      <c r="AQ60" s="14" t="s">
        <v>340</v>
      </c>
      <c r="AR60" s="14" t="s">
        <v>340</v>
      </c>
      <c r="AS60" s="14" t="s">
        <v>340</v>
      </c>
      <c r="AT60" s="14" t="s">
        <v>340</v>
      </c>
      <c r="AU60" s="14" t="s">
        <v>340</v>
      </c>
      <c r="AV60" s="14" t="s">
        <v>340</v>
      </c>
      <c r="AW60" s="14" t="s">
        <v>340</v>
      </c>
      <c r="AX60" s="14" t="s">
        <v>340</v>
      </c>
      <c r="AY60" s="14" t="s">
        <v>340</v>
      </c>
      <c r="AZ60" s="14" t="s">
        <v>340</v>
      </c>
      <c r="BA60" s="14" t="s">
        <v>340</v>
      </c>
      <c r="BB60" s="14" t="s">
        <v>341</v>
      </c>
      <c r="BC60" s="14" t="s">
        <v>340</v>
      </c>
      <c r="BD60" s="14" t="s">
        <v>340</v>
      </c>
      <c r="BE60" s="14" t="s">
        <v>340</v>
      </c>
      <c r="BF60" s="14" t="s">
        <v>340</v>
      </c>
      <c r="BG60" s="14" t="s">
        <v>340</v>
      </c>
      <c r="BH60" s="14" t="s">
        <v>340</v>
      </c>
      <c r="BI60" s="4"/>
      <c r="BJ60" s="4"/>
      <c r="BK60" s="4"/>
      <c r="BL60" s="4"/>
      <c r="BM60" s="44"/>
    </row>
    <row r="61" spans="1:65" ht="15" thickBot="1" x14ac:dyDescent="0.35">
      <c r="A61" s="13" t="s">
        <v>226</v>
      </c>
      <c r="B61" s="14" t="s">
        <v>227</v>
      </c>
      <c r="C61" s="14" t="s">
        <v>227</v>
      </c>
      <c r="D61" s="14" t="s">
        <v>227</v>
      </c>
      <c r="E61" s="14" t="s">
        <v>227</v>
      </c>
      <c r="F61" s="14" t="s">
        <v>227</v>
      </c>
      <c r="G61" s="14" t="s">
        <v>227</v>
      </c>
      <c r="H61" s="14" t="s">
        <v>227</v>
      </c>
      <c r="I61" s="14" t="s">
        <v>174</v>
      </c>
      <c r="J61" s="14" t="s">
        <v>227</v>
      </c>
      <c r="K61" s="14" t="s">
        <v>227</v>
      </c>
      <c r="L61" s="14" t="s">
        <v>227</v>
      </c>
      <c r="M61" s="14" t="s">
        <v>227</v>
      </c>
      <c r="N61" s="14" t="s">
        <v>227</v>
      </c>
      <c r="O61" s="14" t="s">
        <v>227</v>
      </c>
      <c r="P61" s="14" t="s">
        <v>227</v>
      </c>
      <c r="Q61" s="14" t="s">
        <v>227</v>
      </c>
      <c r="R61" s="14" t="s">
        <v>227</v>
      </c>
      <c r="S61" s="14" t="s">
        <v>227</v>
      </c>
      <c r="T61" s="14" t="s">
        <v>227</v>
      </c>
      <c r="U61" s="14" t="s">
        <v>227</v>
      </c>
      <c r="V61" s="14" t="s">
        <v>227</v>
      </c>
      <c r="W61" s="14" t="s">
        <v>227</v>
      </c>
      <c r="X61" s="14" t="s">
        <v>227</v>
      </c>
      <c r="Y61" s="14" t="s">
        <v>227</v>
      </c>
      <c r="Z61" s="14" t="s">
        <v>227</v>
      </c>
      <c r="AA61" s="14" t="s">
        <v>227</v>
      </c>
      <c r="AB61" s="4"/>
      <c r="AC61" s="4"/>
      <c r="AD61" s="4"/>
      <c r="AE61" s="4"/>
      <c r="AF61" s="20"/>
      <c r="AH61" s="13" t="s">
        <v>226</v>
      </c>
      <c r="AI61" s="14" t="s">
        <v>342</v>
      </c>
      <c r="AJ61" s="14" t="s">
        <v>342</v>
      </c>
      <c r="AK61" s="14" t="s">
        <v>342</v>
      </c>
      <c r="AL61" s="14" t="s">
        <v>342</v>
      </c>
      <c r="AM61" s="14" t="s">
        <v>342</v>
      </c>
      <c r="AN61" s="14" t="s">
        <v>342</v>
      </c>
      <c r="AO61" s="14" t="s">
        <v>342</v>
      </c>
      <c r="AP61" s="14" t="s">
        <v>342</v>
      </c>
      <c r="AQ61" s="14" t="s">
        <v>342</v>
      </c>
      <c r="AR61" s="14" t="s">
        <v>342</v>
      </c>
      <c r="AS61" s="14" t="s">
        <v>342</v>
      </c>
      <c r="AT61" s="14" t="s">
        <v>342</v>
      </c>
      <c r="AU61" s="14" t="s">
        <v>342</v>
      </c>
      <c r="AV61" s="14" t="s">
        <v>342</v>
      </c>
      <c r="AW61" s="14" t="s">
        <v>342</v>
      </c>
      <c r="AX61" s="14" t="s">
        <v>342</v>
      </c>
      <c r="AY61" s="14" t="s">
        <v>342</v>
      </c>
      <c r="AZ61" s="14" t="s">
        <v>342</v>
      </c>
      <c r="BA61" s="14" t="s">
        <v>342</v>
      </c>
      <c r="BB61" s="14" t="s">
        <v>343</v>
      </c>
      <c r="BC61" s="14" t="s">
        <v>342</v>
      </c>
      <c r="BD61" s="14" t="s">
        <v>342</v>
      </c>
      <c r="BE61" s="14" t="s">
        <v>342</v>
      </c>
      <c r="BF61" s="14" t="s">
        <v>342</v>
      </c>
      <c r="BG61" s="14" t="s">
        <v>342</v>
      </c>
      <c r="BH61" s="14" t="s">
        <v>342</v>
      </c>
      <c r="BI61" s="4"/>
      <c r="BJ61" s="4"/>
      <c r="BK61" s="4"/>
      <c r="BL61" s="4"/>
      <c r="BM61" s="44"/>
    </row>
    <row r="62" spans="1:65" ht="15" thickBot="1" x14ac:dyDescent="0.35">
      <c r="A62" s="13" t="s">
        <v>228</v>
      </c>
      <c r="B62" s="14" t="s">
        <v>229</v>
      </c>
      <c r="C62" s="14" t="s">
        <v>229</v>
      </c>
      <c r="D62" s="14" t="s">
        <v>229</v>
      </c>
      <c r="E62" s="14" t="s">
        <v>229</v>
      </c>
      <c r="F62" s="14" t="s">
        <v>229</v>
      </c>
      <c r="G62" s="14" t="s">
        <v>229</v>
      </c>
      <c r="H62" s="14" t="s">
        <v>229</v>
      </c>
      <c r="I62" s="14" t="s">
        <v>182</v>
      </c>
      <c r="J62" s="14" t="s">
        <v>229</v>
      </c>
      <c r="K62" s="14" t="s">
        <v>229</v>
      </c>
      <c r="L62" s="14" t="s">
        <v>229</v>
      </c>
      <c r="M62" s="14" t="s">
        <v>229</v>
      </c>
      <c r="N62" s="14" t="s">
        <v>229</v>
      </c>
      <c r="O62" s="14" t="s">
        <v>229</v>
      </c>
      <c r="P62" s="14" t="s">
        <v>229</v>
      </c>
      <c r="Q62" s="14" t="s">
        <v>229</v>
      </c>
      <c r="R62" s="14" t="s">
        <v>229</v>
      </c>
      <c r="S62" s="14" t="s">
        <v>229</v>
      </c>
      <c r="T62" s="14" t="s">
        <v>229</v>
      </c>
      <c r="U62" s="14" t="s">
        <v>229</v>
      </c>
      <c r="V62" s="14" t="s">
        <v>229</v>
      </c>
      <c r="W62" s="14" t="s">
        <v>229</v>
      </c>
      <c r="X62" s="14" t="s">
        <v>229</v>
      </c>
      <c r="Y62" s="14" t="s">
        <v>229</v>
      </c>
      <c r="Z62" s="14" t="s">
        <v>229</v>
      </c>
      <c r="AA62" s="14" t="s">
        <v>229</v>
      </c>
      <c r="AB62" s="4"/>
      <c r="AC62" s="4"/>
      <c r="AD62" s="4"/>
      <c r="AE62" s="4"/>
      <c r="AF62" s="20"/>
      <c r="AH62" s="13" t="s">
        <v>228</v>
      </c>
      <c r="AI62" s="14" t="s">
        <v>344</v>
      </c>
      <c r="AJ62" s="14" t="s">
        <v>344</v>
      </c>
      <c r="AK62" s="14" t="s">
        <v>344</v>
      </c>
      <c r="AL62" s="14" t="s">
        <v>344</v>
      </c>
      <c r="AM62" s="14" t="s">
        <v>344</v>
      </c>
      <c r="AN62" s="14" t="s">
        <v>344</v>
      </c>
      <c r="AO62" s="14" t="s">
        <v>344</v>
      </c>
      <c r="AP62" s="14" t="s">
        <v>344</v>
      </c>
      <c r="AQ62" s="14" t="s">
        <v>344</v>
      </c>
      <c r="AR62" s="14" t="s">
        <v>344</v>
      </c>
      <c r="AS62" s="14" t="s">
        <v>344</v>
      </c>
      <c r="AT62" s="14" t="s">
        <v>344</v>
      </c>
      <c r="AU62" s="14" t="s">
        <v>344</v>
      </c>
      <c r="AV62" s="14" t="s">
        <v>344</v>
      </c>
      <c r="AW62" s="14" t="s">
        <v>344</v>
      </c>
      <c r="AX62" s="14" t="s">
        <v>344</v>
      </c>
      <c r="AY62" s="14" t="s">
        <v>344</v>
      </c>
      <c r="AZ62" s="14" t="s">
        <v>344</v>
      </c>
      <c r="BA62" s="14" t="s">
        <v>344</v>
      </c>
      <c r="BB62" s="14" t="s">
        <v>345</v>
      </c>
      <c r="BC62" s="14" t="s">
        <v>344</v>
      </c>
      <c r="BD62" s="14" t="s">
        <v>344</v>
      </c>
      <c r="BE62" s="14" t="s">
        <v>344</v>
      </c>
      <c r="BF62" s="14" t="s">
        <v>344</v>
      </c>
      <c r="BG62" s="14" t="s">
        <v>344</v>
      </c>
      <c r="BH62" s="14" t="s">
        <v>344</v>
      </c>
      <c r="BI62" s="4"/>
      <c r="BJ62" s="4"/>
      <c r="BK62" s="4"/>
      <c r="BL62" s="4"/>
      <c r="BM62" s="44"/>
    </row>
    <row r="63" spans="1:65" ht="15" thickBot="1" x14ac:dyDescent="0.35">
      <c r="A63" s="13" t="s">
        <v>230</v>
      </c>
      <c r="B63" s="14" t="s">
        <v>231</v>
      </c>
      <c r="C63" s="14" t="s">
        <v>231</v>
      </c>
      <c r="D63" s="14" t="s">
        <v>231</v>
      </c>
      <c r="E63" s="14" t="s">
        <v>231</v>
      </c>
      <c r="F63" s="14" t="s">
        <v>231</v>
      </c>
      <c r="G63" s="14" t="s">
        <v>231</v>
      </c>
      <c r="H63" s="14" t="s">
        <v>231</v>
      </c>
      <c r="I63" s="14" t="s">
        <v>189</v>
      </c>
      <c r="J63" s="14" t="s">
        <v>231</v>
      </c>
      <c r="K63" s="14" t="s">
        <v>231</v>
      </c>
      <c r="L63" s="14" t="s">
        <v>231</v>
      </c>
      <c r="M63" s="14" t="s">
        <v>231</v>
      </c>
      <c r="N63" s="14" t="s">
        <v>231</v>
      </c>
      <c r="O63" s="14" t="s">
        <v>231</v>
      </c>
      <c r="P63" s="14" t="s">
        <v>231</v>
      </c>
      <c r="Q63" s="14" t="s">
        <v>231</v>
      </c>
      <c r="R63" s="14" t="s">
        <v>231</v>
      </c>
      <c r="S63" s="14" t="s">
        <v>231</v>
      </c>
      <c r="T63" s="14" t="s">
        <v>231</v>
      </c>
      <c r="U63" s="14" t="s">
        <v>231</v>
      </c>
      <c r="V63" s="14" t="s">
        <v>231</v>
      </c>
      <c r="W63" s="14" t="s">
        <v>231</v>
      </c>
      <c r="X63" s="14" t="s">
        <v>231</v>
      </c>
      <c r="Y63" s="14" t="s">
        <v>231</v>
      </c>
      <c r="Z63" s="14" t="s">
        <v>231</v>
      </c>
      <c r="AA63" s="14" t="s">
        <v>231</v>
      </c>
      <c r="AB63" s="4"/>
      <c r="AC63" s="4"/>
      <c r="AD63" s="4"/>
      <c r="AE63" s="4"/>
      <c r="AF63" s="20"/>
      <c r="AH63" s="13" t="s">
        <v>230</v>
      </c>
      <c r="AI63" s="14" t="s">
        <v>346</v>
      </c>
      <c r="AJ63" s="14" t="s">
        <v>346</v>
      </c>
      <c r="AK63" s="14" t="s">
        <v>346</v>
      </c>
      <c r="AL63" s="14" t="s">
        <v>346</v>
      </c>
      <c r="AM63" s="14" t="s">
        <v>346</v>
      </c>
      <c r="AN63" s="14" t="s">
        <v>346</v>
      </c>
      <c r="AO63" s="14" t="s">
        <v>346</v>
      </c>
      <c r="AP63" s="14" t="s">
        <v>346</v>
      </c>
      <c r="AQ63" s="14" t="s">
        <v>346</v>
      </c>
      <c r="AR63" s="14" t="s">
        <v>346</v>
      </c>
      <c r="AS63" s="14" t="s">
        <v>346</v>
      </c>
      <c r="AT63" s="14" t="s">
        <v>346</v>
      </c>
      <c r="AU63" s="14" t="s">
        <v>346</v>
      </c>
      <c r="AV63" s="14" t="s">
        <v>346</v>
      </c>
      <c r="AW63" s="14" t="s">
        <v>346</v>
      </c>
      <c r="AX63" s="14" t="s">
        <v>346</v>
      </c>
      <c r="AY63" s="14" t="s">
        <v>346</v>
      </c>
      <c r="AZ63" s="14" t="s">
        <v>346</v>
      </c>
      <c r="BA63" s="14" t="s">
        <v>346</v>
      </c>
      <c r="BB63" s="14" t="s">
        <v>346</v>
      </c>
      <c r="BC63" s="14" t="s">
        <v>346</v>
      </c>
      <c r="BD63" s="14" t="s">
        <v>346</v>
      </c>
      <c r="BE63" s="14" t="s">
        <v>346</v>
      </c>
      <c r="BF63" s="14" t="s">
        <v>346</v>
      </c>
      <c r="BG63" s="14" t="s">
        <v>346</v>
      </c>
      <c r="BH63" s="14" t="s">
        <v>346</v>
      </c>
      <c r="BI63" s="4"/>
      <c r="BJ63" s="4"/>
      <c r="BK63" s="4"/>
      <c r="BL63" s="4"/>
      <c r="BM63" s="44"/>
    </row>
    <row r="64" spans="1:65" ht="15" thickBot="1" x14ac:dyDescent="0.35">
      <c r="A64" s="13" t="s">
        <v>232</v>
      </c>
      <c r="B64" s="14" t="s">
        <v>233</v>
      </c>
      <c r="C64" s="14" t="s">
        <v>233</v>
      </c>
      <c r="D64" s="14" t="s">
        <v>233</v>
      </c>
      <c r="E64" s="14" t="s">
        <v>233</v>
      </c>
      <c r="F64" s="14" t="s">
        <v>233</v>
      </c>
      <c r="G64" s="14" t="s">
        <v>233</v>
      </c>
      <c r="H64" s="14" t="s">
        <v>233</v>
      </c>
      <c r="I64" s="14" t="s">
        <v>233</v>
      </c>
      <c r="J64" s="14" t="s">
        <v>233</v>
      </c>
      <c r="K64" s="14" t="s">
        <v>233</v>
      </c>
      <c r="L64" s="14" t="s">
        <v>233</v>
      </c>
      <c r="M64" s="14" t="s">
        <v>233</v>
      </c>
      <c r="N64" s="14" t="s">
        <v>233</v>
      </c>
      <c r="O64" s="14" t="s">
        <v>233</v>
      </c>
      <c r="P64" s="14" t="s">
        <v>233</v>
      </c>
      <c r="Q64" s="14" t="s">
        <v>233</v>
      </c>
      <c r="R64" s="14" t="s">
        <v>233</v>
      </c>
      <c r="S64" s="14" t="s">
        <v>233</v>
      </c>
      <c r="T64" s="14" t="s">
        <v>233</v>
      </c>
      <c r="U64" s="14" t="s">
        <v>233</v>
      </c>
      <c r="V64" s="14" t="s">
        <v>233</v>
      </c>
      <c r="W64" s="14" t="s">
        <v>233</v>
      </c>
      <c r="X64" s="14" t="s">
        <v>233</v>
      </c>
      <c r="Y64" s="14" t="s">
        <v>233</v>
      </c>
      <c r="Z64" s="14" t="s">
        <v>233</v>
      </c>
      <c r="AA64" s="14" t="s">
        <v>233</v>
      </c>
      <c r="AB64" s="4"/>
      <c r="AC64" s="4"/>
      <c r="AD64" s="4"/>
      <c r="AE64" s="4"/>
      <c r="AF64" s="20"/>
      <c r="AH64" s="13" t="s">
        <v>232</v>
      </c>
      <c r="AI64" s="14" t="s">
        <v>347</v>
      </c>
      <c r="AJ64" s="14" t="s">
        <v>347</v>
      </c>
      <c r="AK64" s="14" t="s">
        <v>347</v>
      </c>
      <c r="AL64" s="14" t="s">
        <v>347</v>
      </c>
      <c r="AM64" s="14" t="s">
        <v>347</v>
      </c>
      <c r="AN64" s="14" t="s">
        <v>347</v>
      </c>
      <c r="AO64" s="14" t="s">
        <v>347</v>
      </c>
      <c r="AP64" s="14" t="s">
        <v>347</v>
      </c>
      <c r="AQ64" s="14" t="s">
        <v>347</v>
      </c>
      <c r="AR64" s="14" t="s">
        <v>347</v>
      </c>
      <c r="AS64" s="14" t="s">
        <v>347</v>
      </c>
      <c r="AT64" s="14" t="s">
        <v>347</v>
      </c>
      <c r="AU64" s="14" t="s">
        <v>347</v>
      </c>
      <c r="AV64" s="14" t="s">
        <v>347</v>
      </c>
      <c r="AW64" s="14" t="s">
        <v>347</v>
      </c>
      <c r="AX64" s="14" t="s">
        <v>347</v>
      </c>
      <c r="AY64" s="14" t="s">
        <v>347</v>
      </c>
      <c r="AZ64" s="14" t="s">
        <v>347</v>
      </c>
      <c r="BA64" s="14" t="s">
        <v>347</v>
      </c>
      <c r="BB64" s="14" t="s">
        <v>347</v>
      </c>
      <c r="BC64" s="14" t="s">
        <v>347</v>
      </c>
      <c r="BD64" s="14" t="s">
        <v>347</v>
      </c>
      <c r="BE64" s="14" t="s">
        <v>347</v>
      </c>
      <c r="BF64" s="14" t="s">
        <v>347</v>
      </c>
      <c r="BG64" s="14" t="s">
        <v>347</v>
      </c>
      <c r="BH64" s="14" t="s">
        <v>347</v>
      </c>
      <c r="BI64" s="4"/>
      <c r="BJ64" s="4"/>
      <c r="BK64" s="4"/>
      <c r="BL64" s="4"/>
      <c r="BM64" s="44"/>
    </row>
    <row r="65" spans="1:65" ht="15" thickBot="1" x14ac:dyDescent="0.35">
      <c r="A65" s="13" t="s">
        <v>234</v>
      </c>
      <c r="B65" s="14" t="s">
        <v>235</v>
      </c>
      <c r="C65" s="14" t="s">
        <v>235</v>
      </c>
      <c r="D65" s="14" t="s">
        <v>235</v>
      </c>
      <c r="E65" s="14" t="s">
        <v>235</v>
      </c>
      <c r="F65" s="14" t="s">
        <v>235</v>
      </c>
      <c r="G65" s="14" t="s">
        <v>235</v>
      </c>
      <c r="H65" s="14" t="s">
        <v>235</v>
      </c>
      <c r="I65" s="14" t="s">
        <v>235</v>
      </c>
      <c r="J65" s="14" t="s">
        <v>235</v>
      </c>
      <c r="K65" s="14" t="s">
        <v>235</v>
      </c>
      <c r="L65" s="14" t="s">
        <v>235</v>
      </c>
      <c r="M65" s="14" t="s">
        <v>235</v>
      </c>
      <c r="N65" s="14" t="s">
        <v>235</v>
      </c>
      <c r="O65" s="14" t="s">
        <v>235</v>
      </c>
      <c r="P65" s="14" t="s">
        <v>235</v>
      </c>
      <c r="Q65" s="14" t="s">
        <v>235</v>
      </c>
      <c r="R65" s="14" t="s">
        <v>235</v>
      </c>
      <c r="S65" s="14" t="s">
        <v>235</v>
      </c>
      <c r="T65" s="14" t="s">
        <v>235</v>
      </c>
      <c r="U65" s="14" t="s">
        <v>235</v>
      </c>
      <c r="V65" s="14" t="s">
        <v>235</v>
      </c>
      <c r="W65" s="14" t="s">
        <v>235</v>
      </c>
      <c r="X65" s="14" t="s">
        <v>235</v>
      </c>
      <c r="Y65" s="14" t="s">
        <v>235</v>
      </c>
      <c r="Z65" s="14" t="s">
        <v>235</v>
      </c>
      <c r="AA65" s="14" t="s">
        <v>235</v>
      </c>
      <c r="AB65" s="4"/>
      <c r="AC65" s="4"/>
      <c r="AD65" s="4"/>
      <c r="AE65" s="4"/>
      <c r="AF65" s="20"/>
      <c r="AH65" s="13" t="s">
        <v>234</v>
      </c>
      <c r="AI65" s="14" t="s">
        <v>348</v>
      </c>
      <c r="AJ65" s="14" t="s">
        <v>348</v>
      </c>
      <c r="AK65" s="14" t="s">
        <v>348</v>
      </c>
      <c r="AL65" s="14" t="s">
        <v>348</v>
      </c>
      <c r="AM65" s="14" t="s">
        <v>348</v>
      </c>
      <c r="AN65" s="14" t="s">
        <v>348</v>
      </c>
      <c r="AO65" s="14" t="s">
        <v>348</v>
      </c>
      <c r="AP65" s="14" t="s">
        <v>348</v>
      </c>
      <c r="AQ65" s="14" t="s">
        <v>348</v>
      </c>
      <c r="AR65" s="14" t="s">
        <v>348</v>
      </c>
      <c r="AS65" s="14" t="s">
        <v>348</v>
      </c>
      <c r="AT65" s="14" t="s">
        <v>348</v>
      </c>
      <c r="AU65" s="14" t="s">
        <v>348</v>
      </c>
      <c r="AV65" s="14" t="s">
        <v>348</v>
      </c>
      <c r="AW65" s="14" t="s">
        <v>348</v>
      </c>
      <c r="AX65" s="14" t="s">
        <v>348</v>
      </c>
      <c r="AY65" s="14" t="s">
        <v>348</v>
      </c>
      <c r="AZ65" s="14" t="s">
        <v>348</v>
      </c>
      <c r="BA65" s="14" t="s">
        <v>348</v>
      </c>
      <c r="BB65" s="14" t="s">
        <v>348</v>
      </c>
      <c r="BC65" s="14" t="s">
        <v>348</v>
      </c>
      <c r="BD65" s="14" t="s">
        <v>348</v>
      </c>
      <c r="BE65" s="14" t="s">
        <v>348</v>
      </c>
      <c r="BF65" s="14" t="s">
        <v>348</v>
      </c>
      <c r="BG65" s="14" t="s">
        <v>348</v>
      </c>
      <c r="BH65" s="14" t="s">
        <v>348</v>
      </c>
      <c r="BI65" s="4"/>
      <c r="BJ65" s="4"/>
      <c r="BK65" s="4"/>
      <c r="BL65" s="4"/>
      <c r="BM65" s="44"/>
    </row>
    <row r="66" spans="1:65" ht="15" thickBot="1" x14ac:dyDescent="0.35">
      <c r="A66" s="13" t="s">
        <v>236</v>
      </c>
      <c r="B66" s="14" t="s">
        <v>237</v>
      </c>
      <c r="C66" s="14" t="s">
        <v>237</v>
      </c>
      <c r="D66" s="14" t="s">
        <v>237</v>
      </c>
      <c r="E66" s="14" t="s">
        <v>237</v>
      </c>
      <c r="F66" s="14" t="s">
        <v>237</v>
      </c>
      <c r="G66" s="14" t="s">
        <v>237</v>
      </c>
      <c r="H66" s="14" t="s">
        <v>237</v>
      </c>
      <c r="I66" s="14" t="s">
        <v>237</v>
      </c>
      <c r="J66" s="14" t="s">
        <v>237</v>
      </c>
      <c r="K66" s="14" t="s">
        <v>237</v>
      </c>
      <c r="L66" s="14" t="s">
        <v>237</v>
      </c>
      <c r="M66" s="14" t="s">
        <v>237</v>
      </c>
      <c r="N66" s="14" t="s">
        <v>237</v>
      </c>
      <c r="O66" s="14" t="s">
        <v>237</v>
      </c>
      <c r="P66" s="14" t="s">
        <v>237</v>
      </c>
      <c r="Q66" s="14" t="s">
        <v>237</v>
      </c>
      <c r="R66" s="14" t="s">
        <v>237</v>
      </c>
      <c r="S66" s="14" t="s">
        <v>237</v>
      </c>
      <c r="T66" s="14" t="s">
        <v>237</v>
      </c>
      <c r="U66" s="14" t="s">
        <v>237</v>
      </c>
      <c r="V66" s="14" t="s">
        <v>237</v>
      </c>
      <c r="W66" s="14" t="s">
        <v>237</v>
      </c>
      <c r="X66" s="14" t="s">
        <v>237</v>
      </c>
      <c r="Y66" s="14" t="s">
        <v>237</v>
      </c>
      <c r="Z66" s="14" t="s">
        <v>237</v>
      </c>
      <c r="AA66" s="14" t="s">
        <v>237</v>
      </c>
      <c r="AB66" s="4"/>
      <c r="AC66" s="4"/>
      <c r="AD66" s="4"/>
      <c r="AE66" s="4"/>
      <c r="AF66" s="20"/>
      <c r="AH66" s="13" t="s">
        <v>236</v>
      </c>
      <c r="AI66" s="14" t="s">
        <v>349</v>
      </c>
      <c r="AJ66" s="14" t="s">
        <v>349</v>
      </c>
      <c r="AK66" s="14" t="s">
        <v>349</v>
      </c>
      <c r="AL66" s="14" t="s">
        <v>349</v>
      </c>
      <c r="AM66" s="14" t="s">
        <v>349</v>
      </c>
      <c r="AN66" s="14" t="s">
        <v>349</v>
      </c>
      <c r="AO66" s="14" t="s">
        <v>349</v>
      </c>
      <c r="AP66" s="14" t="s">
        <v>349</v>
      </c>
      <c r="AQ66" s="14" t="s">
        <v>349</v>
      </c>
      <c r="AR66" s="14" t="s">
        <v>349</v>
      </c>
      <c r="AS66" s="14" t="s">
        <v>349</v>
      </c>
      <c r="AT66" s="14" t="s">
        <v>349</v>
      </c>
      <c r="AU66" s="14" t="s">
        <v>349</v>
      </c>
      <c r="AV66" s="14" t="s">
        <v>349</v>
      </c>
      <c r="AW66" s="14" t="s">
        <v>349</v>
      </c>
      <c r="AX66" s="14" t="s">
        <v>349</v>
      </c>
      <c r="AY66" s="14" t="s">
        <v>349</v>
      </c>
      <c r="AZ66" s="14" t="s">
        <v>349</v>
      </c>
      <c r="BA66" s="14" t="s">
        <v>349</v>
      </c>
      <c r="BB66" s="14" t="s">
        <v>349</v>
      </c>
      <c r="BC66" s="14" t="s">
        <v>349</v>
      </c>
      <c r="BD66" s="14" t="s">
        <v>349</v>
      </c>
      <c r="BE66" s="14" t="s">
        <v>349</v>
      </c>
      <c r="BF66" s="14" t="s">
        <v>349</v>
      </c>
      <c r="BG66" s="14" t="s">
        <v>349</v>
      </c>
      <c r="BH66" s="14" t="s">
        <v>349</v>
      </c>
      <c r="BI66" s="4"/>
      <c r="BJ66" s="4"/>
      <c r="BK66" s="4"/>
      <c r="BL66" s="4"/>
      <c r="BM66" s="44"/>
    </row>
    <row r="67" spans="1:65" ht="15" thickBot="1" x14ac:dyDescent="0.35">
      <c r="A67" s="13" t="s">
        <v>238</v>
      </c>
      <c r="B67" s="14" t="s">
        <v>239</v>
      </c>
      <c r="C67" s="14" t="s">
        <v>239</v>
      </c>
      <c r="D67" s="14" t="s">
        <v>239</v>
      </c>
      <c r="E67" s="14" t="s">
        <v>239</v>
      </c>
      <c r="F67" s="14" t="s">
        <v>239</v>
      </c>
      <c r="G67" s="14" t="s">
        <v>239</v>
      </c>
      <c r="H67" s="14" t="s">
        <v>239</v>
      </c>
      <c r="I67" s="14" t="s">
        <v>239</v>
      </c>
      <c r="J67" s="14" t="s">
        <v>239</v>
      </c>
      <c r="K67" s="14" t="s">
        <v>239</v>
      </c>
      <c r="L67" s="14" t="s">
        <v>239</v>
      </c>
      <c r="M67" s="14" t="s">
        <v>239</v>
      </c>
      <c r="N67" s="14" t="s">
        <v>239</v>
      </c>
      <c r="O67" s="14" t="s">
        <v>239</v>
      </c>
      <c r="P67" s="14" t="s">
        <v>239</v>
      </c>
      <c r="Q67" s="14" t="s">
        <v>239</v>
      </c>
      <c r="R67" s="14" t="s">
        <v>239</v>
      </c>
      <c r="S67" s="14" t="s">
        <v>239</v>
      </c>
      <c r="T67" s="14" t="s">
        <v>239</v>
      </c>
      <c r="U67" s="14" t="s">
        <v>239</v>
      </c>
      <c r="V67" s="14" t="s">
        <v>239</v>
      </c>
      <c r="W67" s="14" t="s">
        <v>239</v>
      </c>
      <c r="X67" s="14" t="s">
        <v>239</v>
      </c>
      <c r="Y67" s="14" t="s">
        <v>239</v>
      </c>
      <c r="Z67" s="14" t="s">
        <v>239</v>
      </c>
      <c r="AA67" s="14" t="s">
        <v>239</v>
      </c>
      <c r="AB67" s="4"/>
      <c r="AC67" s="4"/>
      <c r="AD67" s="4"/>
      <c r="AE67" s="4"/>
      <c r="AF67" s="20"/>
      <c r="AH67" s="13" t="s">
        <v>238</v>
      </c>
      <c r="AI67" s="14" t="s">
        <v>239</v>
      </c>
      <c r="AJ67" s="14" t="s">
        <v>239</v>
      </c>
      <c r="AK67" s="14" t="s">
        <v>239</v>
      </c>
      <c r="AL67" s="14" t="s">
        <v>239</v>
      </c>
      <c r="AM67" s="14" t="s">
        <v>239</v>
      </c>
      <c r="AN67" s="14" t="s">
        <v>239</v>
      </c>
      <c r="AO67" s="14" t="s">
        <v>239</v>
      </c>
      <c r="AP67" s="14" t="s">
        <v>239</v>
      </c>
      <c r="AQ67" s="14" t="s">
        <v>239</v>
      </c>
      <c r="AR67" s="14" t="s">
        <v>239</v>
      </c>
      <c r="AS67" s="14" t="s">
        <v>239</v>
      </c>
      <c r="AT67" s="14" t="s">
        <v>239</v>
      </c>
      <c r="AU67" s="14" t="s">
        <v>239</v>
      </c>
      <c r="AV67" s="14" t="s">
        <v>239</v>
      </c>
      <c r="AW67" s="14" t="s">
        <v>239</v>
      </c>
      <c r="AX67" s="14" t="s">
        <v>239</v>
      </c>
      <c r="AY67" s="14" t="s">
        <v>239</v>
      </c>
      <c r="AZ67" s="14" t="s">
        <v>239</v>
      </c>
      <c r="BA67" s="14" t="s">
        <v>239</v>
      </c>
      <c r="BB67" s="14" t="s">
        <v>239</v>
      </c>
      <c r="BC67" s="14" t="s">
        <v>239</v>
      </c>
      <c r="BD67" s="14" t="s">
        <v>239</v>
      </c>
      <c r="BE67" s="14" t="s">
        <v>239</v>
      </c>
      <c r="BF67" s="14" t="s">
        <v>239</v>
      </c>
      <c r="BG67" s="14" t="s">
        <v>239</v>
      </c>
      <c r="BH67" s="14" t="s">
        <v>239</v>
      </c>
      <c r="BI67" s="4"/>
      <c r="BJ67" s="4"/>
      <c r="BK67" s="4"/>
      <c r="BL67" s="4"/>
      <c r="BM67" s="44"/>
    </row>
    <row r="68" spans="1:65" ht="18.600000000000001" thickBot="1" x14ac:dyDescent="0.35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20"/>
      <c r="AH68" s="9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4"/>
    </row>
    <row r="69" spans="1:65" ht="15" thickBot="1" x14ac:dyDescent="0.35">
      <c r="A69" s="13" t="s">
        <v>240</v>
      </c>
      <c r="B69" s="13" t="s">
        <v>1</v>
      </c>
      <c r="C69" s="13" t="s">
        <v>2</v>
      </c>
      <c r="D69" s="13" t="s">
        <v>3</v>
      </c>
      <c r="E69" s="13" t="s">
        <v>4</v>
      </c>
      <c r="F69" s="13" t="s">
        <v>5</v>
      </c>
      <c r="G69" s="13" t="s">
        <v>6</v>
      </c>
      <c r="H69" s="13" t="s">
        <v>7</v>
      </c>
      <c r="I69" s="13" t="s">
        <v>8</v>
      </c>
      <c r="J69" s="13" t="s">
        <v>9</v>
      </c>
      <c r="K69" s="13" t="s">
        <v>10</v>
      </c>
      <c r="L69" s="13" t="s">
        <v>11</v>
      </c>
      <c r="M69" s="13" t="s">
        <v>12</v>
      </c>
      <c r="N69" s="13" t="s">
        <v>13</v>
      </c>
      <c r="O69" s="13" t="s">
        <v>14</v>
      </c>
      <c r="P69" s="13" t="s">
        <v>15</v>
      </c>
      <c r="Q69" s="13" t="s">
        <v>16</v>
      </c>
      <c r="R69" s="13" t="s">
        <v>17</v>
      </c>
      <c r="S69" s="13" t="s">
        <v>18</v>
      </c>
      <c r="T69" s="13" t="s">
        <v>19</v>
      </c>
      <c r="U69" s="13" t="s">
        <v>20</v>
      </c>
      <c r="V69" s="13" t="s">
        <v>21</v>
      </c>
      <c r="W69" s="13" t="s">
        <v>22</v>
      </c>
      <c r="X69" s="13" t="s">
        <v>23</v>
      </c>
      <c r="Y69" s="13" t="s">
        <v>24</v>
      </c>
      <c r="Z69" s="13" t="s">
        <v>25</v>
      </c>
      <c r="AA69" s="13" t="s">
        <v>26</v>
      </c>
      <c r="AB69" s="4"/>
      <c r="AC69" s="4"/>
      <c r="AD69" s="4"/>
      <c r="AE69" s="4"/>
      <c r="AF69" s="20"/>
      <c r="AH69" s="13" t="s">
        <v>240</v>
      </c>
      <c r="AI69" s="13" t="s">
        <v>1</v>
      </c>
      <c r="AJ69" s="13" t="s">
        <v>2</v>
      </c>
      <c r="AK69" s="13" t="s">
        <v>3</v>
      </c>
      <c r="AL69" s="13" t="s">
        <v>4</v>
      </c>
      <c r="AM69" s="13" t="s">
        <v>5</v>
      </c>
      <c r="AN69" s="13" t="s">
        <v>6</v>
      </c>
      <c r="AO69" s="13" t="s">
        <v>7</v>
      </c>
      <c r="AP69" s="13" t="s">
        <v>8</v>
      </c>
      <c r="AQ69" s="13" t="s">
        <v>9</v>
      </c>
      <c r="AR69" s="13" t="s">
        <v>10</v>
      </c>
      <c r="AS69" s="13" t="s">
        <v>11</v>
      </c>
      <c r="AT69" s="13" t="s">
        <v>12</v>
      </c>
      <c r="AU69" s="13" t="s">
        <v>13</v>
      </c>
      <c r="AV69" s="13" t="s">
        <v>14</v>
      </c>
      <c r="AW69" s="13" t="s">
        <v>15</v>
      </c>
      <c r="AX69" s="13" t="s">
        <v>16</v>
      </c>
      <c r="AY69" s="13" t="s">
        <v>17</v>
      </c>
      <c r="AZ69" s="13" t="s">
        <v>18</v>
      </c>
      <c r="BA69" s="13" t="s">
        <v>19</v>
      </c>
      <c r="BB69" s="13" t="s">
        <v>20</v>
      </c>
      <c r="BC69" s="13" t="s">
        <v>21</v>
      </c>
      <c r="BD69" s="13" t="s">
        <v>22</v>
      </c>
      <c r="BE69" s="13" t="s">
        <v>23</v>
      </c>
      <c r="BF69" s="13" t="s">
        <v>24</v>
      </c>
      <c r="BG69" s="13" t="s">
        <v>25</v>
      </c>
      <c r="BH69" s="13" t="s">
        <v>26</v>
      </c>
      <c r="BI69" s="4"/>
      <c r="BJ69" s="4"/>
      <c r="BK69" s="4"/>
      <c r="BL69" s="4"/>
      <c r="BM69" s="44"/>
    </row>
    <row r="70" spans="1:65" ht="15" thickBot="1" x14ac:dyDescent="0.35">
      <c r="A70" s="13" t="s">
        <v>67</v>
      </c>
      <c r="B70" s="14">
        <v>678.7</v>
      </c>
      <c r="C70" s="14">
        <v>21.4</v>
      </c>
      <c r="D70" s="14">
        <v>4150</v>
      </c>
      <c r="E70" s="14">
        <v>21.4</v>
      </c>
      <c r="F70" s="14">
        <v>21.4</v>
      </c>
      <c r="G70" s="14">
        <v>21.4</v>
      </c>
      <c r="H70" s="14">
        <v>21.4</v>
      </c>
      <c r="I70" s="14">
        <v>3108.7</v>
      </c>
      <c r="J70" s="14">
        <v>21.4</v>
      </c>
      <c r="K70" s="14">
        <v>21.4</v>
      </c>
      <c r="L70" s="14">
        <v>21.4</v>
      </c>
      <c r="M70" s="14">
        <v>21.4</v>
      </c>
      <c r="N70" s="14">
        <v>21.4</v>
      </c>
      <c r="O70" s="14">
        <v>21.4</v>
      </c>
      <c r="P70" s="14">
        <v>67.3</v>
      </c>
      <c r="Q70" s="14">
        <v>208.9</v>
      </c>
      <c r="R70" s="14">
        <v>21.4</v>
      </c>
      <c r="S70" s="14">
        <v>21.4</v>
      </c>
      <c r="T70" s="14">
        <v>21.4</v>
      </c>
      <c r="U70" s="14">
        <v>192.8</v>
      </c>
      <c r="V70" s="14">
        <v>21.4</v>
      </c>
      <c r="W70" s="14">
        <v>66.599999999999994</v>
      </c>
      <c r="X70" s="14">
        <v>21.4</v>
      </c>
      <c r="Y70" s="14">
        <v>21.4</v>
      </c>
      <c r="Z70" s="14">
        <v>21.4</v>
      </c>
      <c r="AA70" s="14">
        <v>957.2</v>
      </c>
      <c r="AB70" s="4"/>
      <c r="AC70" s="4"/>
      <c r="AD70" s="4"/>
      <c r="AE70" s="4"/>
      <c r="AF70" s="20"/>
      <c r="AH70" s="13" t="s">
        <v>67</v>
      </c>
      <c r="AI70" s="14">
        <v>20.100000000000001</v>
      </c>
      <c r="AJ70" s="14">
        <v>20.100000000000001</v>
      </c>
      <c r="AK70" s="14">
        <v>426.1</v>
      </c>
      <c r="AL70" s="14">
        <v>20.100000000000001</v>
      </c>
      <c r="AM70" s="14">
        <v>3487.7</v>
      </c>
      <c r="AN70" s="14">
        <v>20.100000000000001</v>
      </c>
      <c r="AO70" s="14">
        <v>20.100000000000001</v>
      </c>
      <c r="AP70" s="14">
        <v>20.100000000000001</v>
      </c>
      <c r="AQ70" s="14">
        <v>20.100000000000001</v>
      </c>
      <c r="AR70" s="14">
        <v>20.100000000000001</v>
      </c>
      <c r="AS70" s="14">
        <v>20.100000000000001</v>
      </c>
      <c r="AT70" s="14">
        <v>20.100000000000001</v>
      </c>
      <c r="AU70" s="14">
        <v>20.100000000000001</v>
      </c>
      <c r="AV70" s="14">
        <v>20.100000000000001</v>
      </c>
      <c r="AW70" s="14">
        <v>20.100000000000001</v>
      </c>
      <c r="AX70" s="14">
        <v>20.100000000000001</v>
      </c>
      <c r="AY70" s="14">
        <v>3093.2</v>
      </c>
      <c r="AZ70" s="14">
        <v>20.100000000000001</v>
      </c>
      <c r="BA70" s="14">
        <v>20.100000000000001</v>
      </c>
      <c r="BB70" s="14">
        <v>1355</v>
      </c>
      <c r="BC70" s="14">
        <v>20.100000000000001</v>
      </c>
      <c r="BD70" s="14">
        <v>20.100000000000001</v>
      </c>
      <c r="BE70" s="14">
        <v>334.3</v>
      </c>
      <c r="BF70" s="14">
        <v>20.100000000000001</v>
      </c>
      <c r="BG70" s="14">
        <v>20.100000000000001</v>
      </c>
      <c r="BH70" s="14">
        <v>20.100000000000001</v>
      </c>
      <c r="BI70" s="4"/>
      <c r="BJ70" s="4"/>
      <c r="BK70" s="4"/>
      <c r="BL70" s="4"/>
      <c r="BM70" s="44"/>
    </row>
    <row r="71" spans="1:65" ht="15" thickBot="1" x14ac:dyDescent="0.35">
      <c r="A71" s="13" t="s">
        <v>77</v>
      </c>
      <c r="B71" s="14">
        <v>677.9</v>
      </c>
      <c r="C71" s="14">
        <v>20.7</v>
      </c>
      <c r="D71" s="14">
        <v>4149.2</v>
      </c>
      <c r="E71" s="14">
        <v>20.7</v>
      </c>
      <c r="F71" s="14">
        <v>20.7</v>
      </c>
      <c r="G71" s="14">
        <v>20.7</v>
      </c>
      <c r="H71" s="14">
        <v>20.7</v>
      </c>
      <c r="I71" s="14">
        <v>3107.9</v>
      </c>
      <c r="J71" s="14">
        <v>20.7</v>
      </c>
      <c r="K71" s="14">
        <v>20.7</v>
      </c>
      <c r="L71" s="14">
        <v>20.7</v>
      </c>
      <c r="M71" s="14">
        <v>20.7</v>
      </c>
      <c r="N71" s="14">
        <v>20.7</v>
      </c>
      <c r="O71" s="14">
        <v>20.7</v>
      </c>
      <c r="P71" s="14">
        <v>66.599999999999994</v>
      </c>
      <c r="Q71" s="14">
        <v>208.1</v>
      </c>
      <c r="R71" s="14">
        <v>20.7</v>
      </c>
      <c r="S71" s="14">
        <v>20.7</v>
      </c>
      <c r="T71" s="14">
        <v>20.7</v>
      </c>
      <c r="U71" s="14">
        <v>192</v>
      </c>
      <c r="V71" s="14">
        <v>20.7</v>
      </c>
      <c r="W71" s="14">
        <v>65.8</v>
      </c>
      <c r="X71" s="14">
        <v>20.7</v>
      </c>
      <c r="Y71" s="14">
        <v>20.7</v>
      </c>
      <c r="Z71" s="14">
        <v>20.7</v>
      </c>
      <c r="AA71" s="14">
        <v>956.4</v>
      </c>
      <c r="AB71" s="4"/>
      <c r="AC71" s="4"/>
      <c r="AD71" s="4"/>
      <c r="AE71" s="4"/>
      <c r="AF71" s="20"/>
      <c r="AH71" s="13" t="s">
        <v>77</v>
      </c>
      <c r="AI71" s="14">
        <v>19.399999999999999</v>
      </c>
      <c r="AJ71" s="14">
        <v>19.399999999999999</v>
      </c>
      <c r="AK71" s="14">
        <v>425.4</v>
      </c>
      <c r="AL71" s="14">
        <v>19.399999999999999</v>
      </c>
      <c r="AM71" s="14">
        <v>19.399999999999999</v>
      </c>
      <c r="AN71" s="14">
        <v>19.399999999999999</v>
      </c>
      <c r="AO71" s="14">
        <v>19.399999999999999</v>
      </c>
      <c r="AP71" s="14">
        <v>19.399999999999999</v>
      </c>
      <c r="AQ71" s="14">
        <v>19.399999999999999</v>
      </c>
      <c r="AR71" s="14">
        <v>19.399999999999999</v>
      </c>
      <c r="AS71" s="14">
        <v>19.399999999999999</v>
      </c>
      <c r="AT71" s="14">
        <v>19.399999999999999</v>
      </c>
      <c r="AU71" s="14">
        <v>19.399999999999999</v>
      </c>
      <c r="AV71" s="14">
        <v>19.399999999999999</v>
      </c>
      <c r="AW71" s="14">
        <v>19.399999999999999</v>
      </c>
      <c r="AX71" s="14">
        <v>19.399999999999999</v>
      </c>
      <c r="AY71" s="14">
        <v>3092.4</v>
      </c>
      <c r="AZ71" s="14">
        <v>19.399999999999999</v>
      </c>
      <c r="BA71" s="14">
        <v>19.399999999999999</v>
      </c>
      <c r="BB71" s="14">
        <v>1354.3</v>
      </c>
      <c r="BC71" s="14">
        <v>19.399999999999999</v>
      </c>
      <c r="BD71" s="14">
        <v>19.399999999999999</v>
      </c>
      <c r="BE71" s="14">
        <v>333.6</v>
      </c>
      <c r="BF71" s="14">
        <v>19.399999999999999</v>
      </c>
      <c r="BG71" s="14">
        <v>19.399999999999999</v>
      </c>
      <c r="BH71" s="14">
        <v>19.399999999999999</v>
      </c>
      <c r="BI71" s="4"/>
      <c r="BJ71" s="4"/>
      <c r="BK71" s="4"/>
      <c r="BL71" s="4"/>
      <c r="BM71" s="44"/>
    </row>
    <row r="72" spans="1:65" ht="15" thickBot="1" x14ac:dyDescent="0.35">
      <c r="A72" s="13" t="s">
        <v>86</v>
      </c>
      <c r="B72" s="14">
        <v>677.1</v>
      </c>
      <c r="C72" s="14">
        <v>19.899999999999999</v>
      </c>
      <c r="D72" s="14">
        <v>333.6</v>
      </c>
      <c r="E72" s="14">
        <v>19.899999999999999</v>
      </c>
      <c r="F72" s="14">
        <v>19.899999999999999</v>
      </c>
      <c r="G72" s="14">
        <v>19.899999999999999</v>
      </c>
      <c r="H72" s="14">
        <v>19.899999999999999</v>
      </c>
      <c r="I72" s="14">
        <v>3107.1</v>
      </c>
      <c r="J72" s="14">
        <v>19.899999999999999</v>
      </c>
      <c r="K72" s="14">
        <v>19.899999999999999</v>
      </c>
      <c r="L72" s="14">
        <v>19.899999999999999</v>
      </c>
      <c r="M72" s="14">
        <v>19.899999999999999</v>
      </c>
      <c r="N72" s="14">
        <v>19.899999999999999</v>
      </c>
      <c r="O72" s="14">
        <v>19.899999999999999</v>
      </c>
      <c r="P72" s="14">
        <v>65.8</v>
      </c>
      <c r="Q72" s="14">
        <v>207.3</v>
      </c>
      <c r="R72" s="14">
        <v>19.899999999999999</v>
      </c>
      <c r="S72" s="14">
        <v>19.899999999999999</v>
      </c>
      <c r="T72" s="14">
        <v>19.899999999999999</v>
      </c>
      <c r="U72" s="14">
        <v>191.3</v>
      </c>
      <c r="V72" s="14">
        <v>19.899999999999999</v>
      </c>
      <c r="W72" s="14">
        <v>65</v>
      </c>
      <c r="X72" s="14">
        <v>19.899999999999999</v>
      </c>
      <c r="Y72" s="14">
        <v>19.899999999999999</v>
      </c>
      <c r="Z72" s="14">
        <v>19.899999999999999</v>
      </c>
      <c r="AA72" s="14">
        <v>41.3</v>
      </c>
      <c r="AB72" s="4"/>
      <c r="AC72" s="4"/>
      <c r="AD72" s="4"/>
      <c r="AE72" s="4"/>
      <c r="AF72" s="20"/>
      <c r="AH72" s="13" t="s">
        <v>86</v>
      </c>
      <c r="AI72" s="14">
        <v>18.7</v>
      </c>
      <c r="AJ72" s="14">
        <v>18.7</v>
      </c>
      <c r="AK72" s="14">
        <v>424.7</v>
      </c>
      <c r="AL72" s="14">
        <v>18.7</v>
      </c>
      <c r="AM72" s="14">
        <v>18.7</v>
      </c>
      <c r="AN72" s="14">
        <v>18.7</v>
      </c>
      <c r="AO72" s="14">
        <v>18.7</v>
      </c>
      <c r="AP72" s="14">
        <v>18.7</v>
      </c>
      <c r="AQ72" s="14">
        <v>18.7</v>
      </c>
      <c r="AR72" s="14">
        <v>18.7</v>
      </c>
      <c r="AS72" s="14">
        <v>18.7</v>
      </c>
      <c r="AT72" s="14">
        <v>18.7</v>
      </c>
      <c r="AU72" s="14">
        <v>18.7</v>
      </c>
      <c r="AV72" s="14">
        <v>18.7</v>
      </c>
      <c r="AW72" s="14">
        <v>18.7</v>
      </c>
      <c r="AX72" s="14">
        <v>18.7</v>
      </c>
      <c r="AY72" s="14">
        <v>3091.7</v>
      </c>
      <c r="AZ72" s="14">
        <v>18.7</v>
      </c>
      <c r="BA72" s="14">
        <v>18.7</v>
      </c>
      <c r="BB72" s="14">
        <v>1353.6</v>
      </c>
      <c r="BC72" s="14">
        <v>18.7</v>
      </c>
      <c r="BD72" s="14">
        <v>18.7</v>
      </c>
      <c r="BE72" s="14">
        <v>332.8</v>
      </c>
      <c r="BF72" s="14">
        <v>18.7</v>
      </c>
      <c r="BG72" s="14">
        <v>18.7</v>
      </c>
      <c r="BH72" s="14">
        <v>18.7</v>
      </c>
      <c r="BI72" s="4"/>
      <c r="BJ72" s="4"/>
      <c r="BK72" s="4"/>
      <c r="BL72" s="4"/>
      <c r="BM72" s="44"/>
    </row>
    <row r="73" spans="1:65" ht="15" thickBot="1" x14ac:dyDescent="0.35">
      <c r="A73" s="13" t="s">
        <v>95</v>
      </c>
      <c r="B73" s="14">
        <v>676.4</v>
      </c>
      <c r="C73" s="14">
        <v>19.100000000000001</v>
      </c>
      <c r="D73" s="14">
        <v>332.8</v>
      </c>
      <c r="E73" s="14">
        <v>19.100000000000001</v>
      </c>
      <c r="F73" s="14">
        <v>19.100000000000001</v>
      </c>
      <c r="G73" s="14">
        <v>19.100000000000001</v>
      </c>
      <c r="H73" s="14">
        <v>19.100000000000001</v>
      </c>
      <c r="I73" s="14">
        <v>3106.4</v>
      </c>
      <c r="J73" s="14">
        <v>19.100000000000001</v>
      </c>
      <c r="K73" s="14">
        <v>19.100000000000001</v>
      </c>
      <c r="L73" s="14">
        <v>19.100000000000001</v>
      </c>
      <c r="M73" s="14">
        <v>19.100000000000001</v>
      </c>
      <c r="N73" s="14">
        <v>19.100000000000001</v>
      </c>
      <c r="O73" s="14">
        <v>19.100000000000001</v>
      </c>
      <c r="P73" s="14">
        <v>65</v>
      </c>
      <c r="Q73" s="14">
        <v>206.6</v>
      </c>
      <c r="R73" s="14">
        <v>19.100000000000001</v>
      </c>
      <c r="S73" s="14">
        <v>19.100000000000001</v>
      </c>
      <c r="T73" s="14">
        <v>19.100000000000001</v>
      </c>
      <c r="U73" s="14">
        <v>190.5</v>
      </c>
      <c r="V73" s="14">
        <v>19.100000000000001</v>
      </c>
      <c r="W73" s="14">
        <v>64.3</v>
      </c>
      <c r="X73" s="14">
        <v>19.100000000000001</v>
      </c>
      <c r="Y73" s="14">
        <v>19.100000000000001</v>
      </c>
      <c r="Z73" s="14">
        <v>19.100000000000001</v>
      </c>
      <c r="AA73" s="14">
        <v>40.6</v>
      </c>
      <c r="AB73" s="4"/>
      <c r="AC73" s="4"/>
      <c r="AD73" s="4"/>
      <c r="AE73" s="4"/>
      <c r="AF73" s="20"/>
      <c r="AH73" s="13" t="s">
        <v>95</v>
      </c>
      <c r="AI73" s="14">
        <v>17.899999999999999</v>
      </c>
      <c r="AJ73" s="14">
        <v>17.899999999999999</v>
      </c>
      <c r="AK73" s="14">
        <v>423.9</v>
      </c>
      <c r="AL73" s="14">
        <v>17.899999999999999</v>
      </c>
      <c r="AM73" s="14">
        <v>17.899999999999999</v>
      </c>
      <c r="AN73" s="14">
        <v>17.899999999999999</v>
      </c>
      <c r="AO73" s="14">
        <v>17.899999999999999</v>
      </c>
      <c r="AP73" s="14">
        <v>17.899999999999999</v>
      </c>
      <c r="AQ73" s="14">
        <v>17.899999999999999</v>
      </c>
      <c r="AR73" s="14">
        <v>17.899999999999999</v>
      </c>
      <c r="AS73" s="14">
        <v>17.899999999999999</v>
      </c>
      <c r="AT73" s="14">
        <v>17.899999999999999</v>
      </c>
      <c r="AU73" s="14">
        <v>17.899999999999999</v>
      </c>
      <c r="AV73" s="14">
        <v>17.899999999999999</v>
      </c>
      <c r="AW73" s="14">
        <v>17.899999999999999</v>
      </c>
      <c r="AX73" s="14">
        <v>17.899999999999999</v>
      </c>
      <c r="AY73" s="14">
        <v>3091</v>
      </c>
      <c r="AZ73" s="14">
        <v>17.899999999999999</v>
      </c>
      <c r="BA73" s="14">
        <v>17.899999999999999</v>
      </c>
      <c r="BB73" s="14">
        <v>1352.9</v>
      </c>
      <c r="BC73" s="14">
        <v>17.899999999999999</v>
      </c>
      <c r="BD73" s="14">
        <v>17.899999999999999</v>
      </c>
      <c r="BE73" s="14">
        <v>332.1</v>
      </c>
      <c r="BF73" s="14">
        <v>17.899999999999999</v>
      </c>
      <c r="BG73" s="14">
        <v>17.899999999999999</v>
      </c>
      <c r="BH73" s="14">
        <v>17.899999999999999</v>
      </c>
      <c r="BI73" s="4"/>
      <c r="BJ73" s="4"/>
      <c r="BK73" s="4"/>
      <c r="BL73" s="4"/>
      <c r="BM73" s="44"/>
    </row>
    <row r="74" spans="1:65" ht="15" thickBot="1" x14ac:dyDescent="0.35">
      <c r="A74" s="13" t="s">
        <v>104</v>
      </c>
      <c r="B74" s="14">
        <v>675.6</v>
      </c>
      <c r="C74" s="14">
        <v>18.399999999999999</v>
      </c>
      <c r="D74" s="14">
        <v>332.1</v>
      </c>
      <c r="E74" s="14">
        <v>18.399999999999999</v>
      </c>
      <c r="F74" s="14">
        <v>18.399999999999999</v>
      </c>
      <c r="G74" s="14">
        <v>18.399999999999999</v>
      </c>
      <c r="H74" s="14">
        <v>18.399999999999999</v>
      </c>
      <c r="I74" s="14">
        <v>3105.6</v>
      </c>
      <c r="J74" s="14">
        <v>18.399999999999999</v>
      </c>
      <c r="K74" s="14">
        <v>18.399999999999999</v>
      </c>
      <c r="L74" s="14">
        <v>18.399999999999999</v>
      </c>
      <c r="M74" s="14">
        <v>18.399999999999999</v>
      </c>
      <c r="N74" s="14">
        <v>18.399999999999999</v>
      </c>
      <c r="O74" s="14">
        <v>18.399999999999999</v>
      </c>
      <c r="P74" s="14">
        <v>64.3</v>
      </c>
      <c r="Q74" s="14">
        <v>205.8</v>
      </c>
      <c r="R74" s="14">
        <v>18.399999999999999</v>
      </c>
      <c r="S74" s="14">
        <v>18.399999999999999</v>
      </c>
      <c r="T74" s="14">
        <v>18.399999999999999</v>
      </c>
      <c r="U74" s="14">
        <v>189.7</v>
      </c>
      <c r="V74" s="14">
        <v>18.399999999999999</v>
      </c>
      <c r="W74" s="14">
        <v>63.5</v>
      </c>
      <c r="X74" s="14">
        <v>18.399999999999999</v>
      </c>
      <c r="Y74" s="14">
        <v>18.399999999999999</v>
      </c>
      <c r="Z74" s="14">
        <v>18.399999999999999</v>
      </c>
      <c r="AA74" s="14">
        <v>39.799999999999997</v>
      </c>
      <c r="AB74" s="4"/>
      <c r="AC74" s="4"/>
      <c r="AD74" s="4"/>
      <c r="AE74" s="4"/>
      <c r="AF74" s="20"/>
      <c r="AH74" s="13" t="s">
        <v>104</v>
      </c>
      <c r="AI74" s="14">
        <v>17.2</v>
      </c>
      <c r="AJ74" s="14">
        <v>17.2</v>
      </c>
      <c r="AK74" s="14">
        <v>423.2</v>
      </c>
      <c r="AL74" s="14">
        <v>17.2</v>
      </c>
      <c r="AM74" s="14">
        <v>17.2</v>
      </c>
      <c r="AN74" s="14">
        <v>17.2</v>
      </c>
      <c r="AO74" s="14">
        <v>17.2</v>
      </c>
      <c r="AP74" s="14">
        <v>17.2</v>
      </c>
      <c r="AQ74" s="14">
        <v>17.2</v>
      </c>
      <c r="AR74" s="14">
        <v>17.2</v>
      </c>
      <c r="AS74" s="14">
        <v>17.2</v>
      </c>
      <c r="AT74" s="14">
        <v>17.2</v>
      </c>
      <c r="AU74" s="14">
        <v>17.2</v>
      </c>
      <c r="AV74" s="14">
        <v>17.2</v>
      </c>
      <c r="AW74" s="14">
        <v>17.2</v>
      </c>
      <c r="AX74" s="14">
        <v>17.2</v>
      </c>
      <c r="AY74" s="14">
        <v>3090.3</v>
      </c>
      <c r="AZ74" s="14">
        <v>17.2</v>
      </c>
      <c r="BA74" s="14">
        <v>17.2</v>
      </c>
      <c r="BB74" s="14">
        <v>568.1</v>
      </c>
      <c r="BC74" s="14">
        <v>17.2</v>
      </c>
      <c r="BD74" s="14">
        <v>17.2</v>
      </c>
      <c r="BE74" s="14">
        <v>331.4</v>
      </c>
      <c r="BF74" s="14">
        <v>17.2</v>
      </c>
      <c r="BG74" s="14">
        <v>17.2</v>
      </c>
      <c r="BH74" s="14">
        <v>17.2</v>
      </c>
      <c r="BI74" s="4"/>
      <c r="BJ74" s="4"/>
      <c r="BK74" s="4"/>
      <c r="BL74" s="4"/>
      <c r="BM74" s="44"/>
    </row>
    <row r="75" spans="1:65" ht="15" thickBot="1" x14ac:dyDescent="0.35">
      <c r="A75" s="13" t="s">
        <v>113</v>
      </c>
      <c r="B75" s="14">
        <v>674.8</v>
      </c>
      <c r="C75" s="14">
        <v>17.600000000000001</v>
      </c>
      <c r="D75" s="14">
        <v>331.3</v>
      </c>
      <c r="E75" s="14">
        <v>17.600000000000001</v>
      </c>
      <c r="F75" s="14">
        <v>17.600000000000001</v>
      </c>
      <c r="G75" s="14">
        <v>17.600000000000001</v>
      </c>
      <c r="H75" s="14">
        <v>17.600000000000001</v>
      </c>
      <c r="I75" s="14">
        <v>3104.8</v>
      </c>
      <c r="J75" s="14">
        <v>17.600000000000001</v>
      </c>
      <c r="K75" s="14">
        <v>17.600000000000001</v>
      </c>
      <c r="L75" s="14">
        <v>17.600000000000001</v>
      </c>
      <c r="M75" s="14">
        <v>17.600000000000001</v>
      </c>
      <c r="N75" s="14">
        <v>17.600000000000001</v>
      </c>
      <c r="O75" s="14">
        <v>17.600000000000001</v>
      </c>
      <c r="P75" s="14">
        <v>63.5</v>
      </c>
      <c r="Q75" s="14">
        <v>205.1</v>
      </c>
      <c r="R75" s="14">
        <v>17.600000000000001</v>
      </c>
      <c r="S75" s="14">
        <v>17.600000000000001</v>
      </c>
      <c r="T75" s="14">
        <v>17.600000000000001</v>
      </c>
      <c r="U75" s="14">
        <v>189</v>
      </c>
      <c r="V75" s="14">
        <v>17.600000000000001</v>
      </c>
      <c r="W75" s="14">
        <v>62.7</v>
      </c>
      <c r="X75" s="14">
        <v>17.600000000000001</v>
      </c>
      <c r="Y75" s="14">
        <v>17.600000000000001</v>
      </c>
      <c r="Z75" s="14">
        <v>17.600000000000001</v>
      </c>
      <c r="AA75" s="14">
        <v>39</v>
      </c>
      <c r="AB75" s="4"/>
      <c r="AC75" s="4"/>
      <c r="AD75" s="4"/>
      <c r="AE75" s="4"/>
      <c r="AF75" s="20"/>
      <c r="AH75" s="13" t="s">
        <v>113</v>
      </c>
      <c r="AI75" s="14">
        <v>16.5</v>
      </c>
      <c r="AJ75" s="14">
        <v>16.5</v>
      </c>
      <c r="AK75" s="14">
        <v>422.5</v>
      </c>
      <c r="AL75" s="14">
        <v>16.5</v>
      </c>
      <c r="AM75" s="14">
        <v>16.5</v>
      </c>
      <c r="AN75" s="14">
        <v>16.5</v>
      </c>
      <c r="AO75" s="14">
        <v>16.5</v>
      </c>
      <c r="AP75" s="14">
        <v>16.5</v>
      </c>
      <c r="AQ75" s="14">
        <v>16.5</v>
      </c>
      <c r="AR75" s="14">
        <v>16.5</v>
      </c>
      <c r="AS75" s="14">
        <v>16.5</v>
      </c>
      <c r="AT75" s="14">
        <v>16.5</v>
      </c>
      <c r="AU75" s="14">
        <v>16.5</v>
      </c>
      <c r="AV75" s="14">
        <v>16.5</v>
      </c>
      <c r="AW75" s="14">
        <v>16.5</v>
      </c>
      <c r="AX75" s="14">
        <v>16.5</v>
      </c>
      <c r="AY75" s="14">
        <v>3089.6</v>
      </c>
      <c r="AZ75" s="14">
        <v>16.5</v>
      </c>
      <c r="BA75" s="14">
        <v>16.5</v>
      </c>
      <c r="BB75" s="14">
        <v>567.4</v>
      </c>
      <c r="BC75" s="14">
        <v>16.5</v>
      </c>
      <c r="BD75" s="14">
        <v>16.5</v>
      </c>
      <c r="BE75" s="14">
        <v>330.7</v>
      </c>
      <c r="BF75" s="14">
        <v>16.5</v>
      </c>
      <c r="BG75" s="14">
        <v>16.5</v>
      </c>
      <c r="BH75" s="14">
        <v>16.5</v>
      </c>
      <c r="BI75" s="4"/>
      <c r="BJ75" s="4"/>
      <c r="BK75" s="4"/>
      <c r="BL75" s="4"/>
      <c r="BM75" s="44"/>
    </row>
    <row r="76" spans="1:65" ht="15" thickBot="1" x14ac:dyDescent="0.35">
      <c r="A76" s="13" t="s">
        <v>122</v>
      </c>
      <c r="B76" s="14">
        <v>674.1</v>
      </c>
      <c r="C76" s="14">
        <v>16.8</v>
      </c>
      <c r="D76" s="14">
        <v>330.5</v>
      </c>
      <c r="E76" s="14">
        <v>16.8</v>
      </c>
      <c r="F76" s="14">
        <v>16.8</v>
      </c>
      <c r="G76" s="14">
        <v>16.8</v>
      </c>
      <c r="H76" s="14">
        <v>16.8</v>
      </c>
      <c r="I76" s="14">
        <v>430</v>
      </c>
      <c r="J76" s="14">
        <v>16.8</v>
      </c>
      <c r="K76" s="14">
        <v>16.8</v>
      </c>
      <c r="L76" s="14">
        <v>16.8</v>
      </c>
      <c r="M76" s="14">
        <v>16.8</v>
      </c>
      <c r="N76" s="14">
        <v>16.8</v>
      </c>
      <c r="O76" s="14">
        <v>16.8</v>
      </c>
      <c r="P76" s="14">
        <v>62.7</v>
      </c>
      <c r="Q76" s="14">
        <v>204.3</v>
      </c>
      <c r="R76" s="14">
        <v>16.8</v>
      </c>
      <c r="S76" s="14">
        <v>16.8</v>
      </c>
      <c r="T76" s="14">
        <v>16.8</v>
      </c>
      <c r="U76" s="14">
        <v>188.2</v>
      </c>
      <c r="V76" s="14">
        <v>16.8</v>
      </c>
      <c r="W76" s="14">
        <v>62</v>
      </c>
      <c r="X76" s="14">
        <v>16.8</v>
      </c>
      <c r="Y76" s="14">
        <v>16.8</v>
      </c>
      <c r="Z76" s="14">
        <v>16.8</v>
      </c>
      <c r="AA76" s="14">
        <v>38.299999999999997</v>
      </c>
      <c r="AB76" s="4"/>
      <c r="AC76" s="4"/>
      <c r="AD76" s="4"/>
      <c r="AE76" s="4"/>
      <c r="AF76" s="20"/>
      <c r="AH76" s="13" t="s">
        <v>122</v>
      </c>
      <c r="AI76" s="14">
        <v>15.8</v>
      </c>
      <c r="AJ76" s="14">
        <v>15.8</v>
      </c>
      <c r="AK76" s="14">
        <v>421.8</v>
      </c>
      <c r="AL76" s="14">
        <v>15.8</v>
      </c>
      <c r="AM76" s="14">
        <v>15.8</v>
      </c>
      <c r="AN76" s="14">
        <v>15.8</v>
      </c>
      <c r="AO76" s="14">
        <v>15.8</v>
      </c>
      <c r="AP76" s="14">
        <v>15.8</v>
      </c>
      <c r="AQ76" s="14">
        <v>15.8</v>
      </c>
      <c r="AR76" s="14">
        <v>15.8</v>
      </c>
      <c r="AS76" s="14">
        <v>15.8</v>
      </c>
      <c r="AT76" s="14">
        <v>15.8</v>
      </c>
      <c r="AU76" s="14">
        <v>15.8</v>
      </c>
      <c r="AV76" s="14">
        <v>15.8</v>
      </c>
      <c r="AW76" s="14">
        <v>15.8</v>
      </c>
      <c r="AX76" s="14">
        <v>15.8</v>
      </c>
      <c r="AY76" s="14">
        <v>429.7</v>
      </c>
      <c r="AZ76" s="14">
        <v>15.8</v>
      </c>
      <c r="BA76" s="14">
        <v>15.8</v>
      </c>
      <c r="BB76" s="14">
        <v>566.70000000000005</v>
      </c>
      <c r="BC76" s="14">
        <v>15.8</v>
      </c>
      <c r="BD76" s="14">
        <v>15.8</v>
      </c>
      <c r="BE76" s="14">
        <v>330</v>
      </c>
      <c r="BF76" s="14">
        <v>15.8</v>
      </c>
      <c r="BG76" s="14">
        <v>15.8</v>
      </c>
      <c r="BH76" s="14">
        <v>15.8</v>
      </c>
      <c r="BI76" s="4"/>
      <c r="BJ76" s="4"/>
      <c r="BK76" s="4"/>
      <c r="BL76" s="4"/>
      <c r="BM76" s="44"/>
    </row>
    <row r="77" spans="1:65" ht="15" thickBot="1" x14ac:dyDescent="0.35">
      <c r="A77" s="13" t="s">
        <v>131</v>
      </c>
      <c r="B77" s="14">
        <v>356.5</v>
      </c>
      <c r="C77" s="14">
        <v>16.100000000000001</v>
      </c>
      <c r="D77" s="14">
        <v>329.8</v>
      </c>
      <c r="E77" s="14">
        <v>16.100000000000001</v>
      </c>
      <c r="F77" s="14">
        <v>16.100000000000001</v>
      </c>
      <c r="G77" s="14">
        <v>16.100000000000001</v>
      </c>
      <c r="H77" s="14">
        <v>16.100000000000001</v>
      </c>
      <c r="I77" s="14">
        <v>429.2</v>
      </c>
      <c r="J77" s="14">
        <v>16.100000000000001</v>
      </c>
      <c r="K77" s="14">
        <v>16.100000000000001</v>
      </c>
      <c r="L77" s="14">
        <v>16.100000000000001</v>
      </c>
      <c r="M77" s="14">
        <v>16.100000000000001</v>
      </c>
      <c r="N77" s="14">
        <v>16.100000000000001</v>
      </c>
      <c r="O77" s="14">
        <v>16.100000000000001</v>
      </c>
      <c r="P77" s="14">
        <v>62</v>
      </c>
      <c r="Q77" s="14">
        <v>203.5</v>
      </c>
      <c r="R77" s="14">
        <v>16.100000000000001</v>
      </c>
      <c r="S77" s="14">
        <v>16.100000000000001</v>
      </c>
      <c r="T77" s="14">
        <v>16.100000000000001</v>
      </c>
      <c r="U77" s="14">
        <v>187.5</v>
      </c>
      <c r="V77" s="14">
        <v>16.100000000000001</v>
      </c>
      <c r="W77" s="14">
        <v>61.2</v>
      </c>
      <c r="X77" s="14">
        <v>16.100000000000001</v>
      </c>
      <c r="Y77" s="14">
        <v>16.100000000000001</v>
      </c>
      <c r="Z77" s="14">
        <v>16.100000000000001</v>
      </c>
      <c r="AA77" s="14">
        <v>37.5</v>
      </c>
      <c r="AB77" s="4"/>
      <c r="AC77" s="4"/>
      <c r="AD77" s="4"/>
      <c r="AE77" s="4"/>
      <c r="AF77" s="20"/>
      <c r="AH77" s="13" t="s">
        <v>131</v>
      </c>
      <c r="AI77" s="14">
        <v>15.1</v>
      </c>
      <c r="AJ77" s="14">
        <v>15.1</v>
      </c>
      <c r="AK77" s="14">
        <v>421.1</v>
      </c>
      <c r="AL77" s="14">
        <v>15.1</v>
      </c>
      <c r="AM77" s="14">
        <v>15.1</v>
      </c>
      <c r="AN77" s="14">
        <v>15.1</v>
      </c>
      <c r="AO77" s="14">
        <v>15.1</v>
      </c>
      <c r="AP77" s="14">
        <v>15.1</v>
      </c>
      <c r="AQ77" s="14">
        <v>15.1</v>
      </c>
      <c r="AR77" s="14">
        <v>15.1</v>
      </c>
      <c r="AS77" s="14">
        <v>15.1</v>
      </c>
      <c r="AT77" s="14">
        <v>15.1</v>
      </c>
      <c r="AU77" s="14">
        <v>15.1</v>
      </c>
      <c r="AV77" s="14">
        <v>15.1</v>
      </c>
      <c r="AW77" s="14">
        <v>15.1</v>
      </c>
      <c r="AX77" s="14">
        <v>15.1</v>
      </c>
      <c r="AY77" s="14">
        <v>429</v>
      </c>
      <c r="AZ77" s="14">
        <v>15.1</v>
      </c>
      <c r="BA77" s="14">
        <v>15.1</v>
      </c>
      <c r="BB77" s="14">
        <v>566</v>
      </c>
      <c r="BC77" s="14">
        <v>15.1</v>
      </c>
      <c r="BD77" s="14">
        <v>15.1</v>
      </c>
      <c r="BE77" s="14">
        <v>329.3</v>
      </c>
      <c r="BF77" s="14">
        <v>15.1</v>
      </c>
      <c r="BG77" s="14">
        <v>15.1</v>
      </c>
      <c r="BH77" s="14">
        <v>15.1</v>
      </c>
      <c r="BI77" s="4"/>
      <c r="BJ77" s="4"/>
      <c r="BK77" s="4"/>
      <c r="BL77" s="4"/>
      <c r="BM77" s="44"/>
    </row>
    <row r="78" spans="1:65" ht="15" thickBot="1" x14ac:dyDescent="0.35">
      <c r="A78" s="13" t="s">
        <v>140</v>
      </c>
      <c r="B78" s="14">
        <v>355.8</v>
      </c>
      <c r="C78" s="14">
        <v>15.3</v>
      </c>
      <c r="D78" s="14">
        <v>329</v>
      </c>
      <c r="E78" s="14">
        <v>15.3</v>
      </c>
      <c r="F78" s="14">
        <v>15.3</v>
      </c>
      <c r="G78" s="14">
        <v>15.3</v>
      </c>
      <c r="H78" s="14">
        <v>15.3</v>
      </c>
      <c r="I78" s="14">
        <v>428.5</v>
      </c>
      <c r="J78" s="14">
        <v>15.3</v>
      </c>
      <c r="K78" s="14">
        <v>15.3</v>
      </c>
      <c r="L78" s="14">
        <v>15.3</v>
      </c>
      <c r="M78" s="14">
        <v>15.3</v>
      </c>
      <c r="N78" s="14">
        <v>15.3</v>
      </c>
      <c r="O78" s="14">
        <v>15.3</v>
      </c>
      <c r="P78" s="14">
        <v>61.2</v>
      </c>
      <c r="Q78" s="14">
        <v>202.8</v>
      </c>
      <c r="R78" s="14">
        <v>15.3</v>
      </c>
      <c r="S78" s="14">
        <v>15.3</v>
      </c>
      <c r="T78" s="14">
        <v>15.3</v>
      </c>
      <c r="U78" s="14">
        <v>186.7</v>
      </c>
      <c r="V78" s="14">
        <v>15.3</v>
      </c>
      <c r="W78" s="14">
        <v>60.4</v>
      </c>
      <c r="X78" s="14">
        <v>15.3</v>
      </c>
      <c r="Y78" s="14">
        <v>15.3</v>
      </c>
      <c r="Z78" s="14">
        <v>15.3</v>
      </c>
      <c r="AA78" s="14">
        <v>36.700000000000003</v>
      </c>
      <c r="AB78" s="4"/>
      <c r="AC78" s="4"/>
      <c r="AD78" s="4"/>
      <c r="AE78" s="4"/>
      <c r="AF78" s="20"/>
      <c r="AH78" s="13" t="s">
        <v>140</v>
      </c>
      <c r="AI78" s="14">
        <v>14.3</v>
      </c>
      <c r="AJ78" s="14">
        <v>14.3</v>
      </c>
      <c r="AK78" s="14">
        <v>420.4</v>
      </c>
      <c r="AL78" s="14">
        <v>14.3</v>
      </c>
      <c r="AM78" s="14">
        <v>14.3</v>
      </c>
      <c r="AN78" s="14">
        <v>14.3</v>
      </c>
      <c r="AO78" s="14">
        <v>14.3</v>
      </c>
      <c r="AP78" s="14">
        <v>14.3</v>
      </c>
      <c r="AQ78" s="14">
        <v>14.3</v>
      </c>
      <c r="AR78" s="14">
        <v>14.3</v>
      </c>
      <c r="AS78" s="14">
        <v>14.3</v>
      </c>
      <c r="AT78" s="14">
        <v>14.3</v>
      </c>
      <c r="AU78" s="14">
        <v>14.3</v>
      </c>
      <c r="AV78" s="14">
        <v>14.3</v>
      </c>
      <c r="AW78" s="14">
        <v>14.3</v>
      </c>
      <c r="AX78" s="14">
        <v>14.3</v>
      </c>
      <c r="AY78" s="14">
        <v>428.2</v>
      </c>
      <c r="AZ78" s="14">
        <v>14.3</v>
      </c>
      <c r="BA78" s="14">
        <v>14.3</v>
      </c>
      <c r="BB78" s="14">
        <v>565.29999999999995</v>
      </c>
      <c r="BC78" s="14">
        <v>14.3</v>
      </c>
      <c r="BD78" s="14">
        <v>14.3</v>
      </c>
      <c r="BE78" s="14">
        <v>328.5</v>
      </c>
      <c r="BF78" s="14">
        <v>14.3</v>
      </c>
      <c r="BG78" s="14">
        <v>14.3</v>
      </c>
      <c r="BH78" s="14">
        <v>14.3</v>
      </c>
      <c r="BI78" s="4"/>
      <c r="BJ78" s="4"/>
      <c r="BK78" s="4"/>
      <c r="BL78" s="4"/>
      <c r="BM78" s="44"/>
    </row>
    <row r="79" spans="1:65" ht="15" thickBot="1" x14ac:dyDescent="0.35">
      <c r="A79" s="13" t="s">
        <v>149</v>
      </c>
      <c r="B79" s="14">
        <v>355</v>
      </c>
      <c r="C79" s="14">
        <v>14.5</v>
      </c>
      <c r="D79" s="14">
        <v>328.2</v>
      </c>
      <c r="E79" s="14">
        <v>14.5</v>
      </c>
      <c r="F79" s="14">
        <v>14.5</v>
      </c>
      <c r="G79" s="14">
        <v>14.5</v>
      </c>
      <c r="H79" s="14">
        <v>14.5</v>
      </c>
      <c r="I79" s="14">
        <v>427.7</v>
      </c>
      <c r="J79" s="14">
        <v>14.5</v>
      </c>
      <c r="K79" s="14">
        <v>14.5</v>
      </c>
      <c r="L79" s="14">
        <v>14.5</v>
      </c>
      <c r="M79" s="14">
        <v>14.5</v>
      </c>
      <c r="N79" s="14">
        <v>14.5</v>
      </c>
      <c r="O79" s="14">
        <v>14.5</v>
      </c>
      <c r="P79" s="14">
        <v>60.4</v>
      </c>
      <c r="Q79" s="14">
        <v>202</v>
      </c>
      <c r="R79" s="14">
        <v>14.5</v>
      </c>
      <c r="S79" s="14">
        <v>14.5</v>
      </c>
      <c r="T79" s="14">
        <v>14.5</v>
      </c>
      <c r="U79" s="14">
        <v>185.9</v>
      </c>
      <c r="V79" s="14">
        <v>14.5</v>
      </c>
      <c r="W79" s="14">
        <v>59.7</v>
      </c>
      <c r="X79" s="14">
        <v>14.5</v>
      </c>
      <c r="Y79" s="14">
        <v>14.5</v>
      </c>
      <c r="Z79" s="14">
        <v>14.5</v>
      </c>
      <c r="AA79" s="14">
        <v>36</v>
      </c>
      <c r="AB79" s="4"/>
      <c r="AC79" s="4"/>
      <c r="AD79" s="4"/>
      <c r="AE79" s="4"/>
      <c r="AF79" s="20"/>
      <c r="AH79" s="13" t="s">
        <v>149</v>
      </c>
      <c r="AI79" s="14">
        <v>13.6</v>
      </c>
      <c r="AJ79" s="14">
        <v>13.6</v>
      </c>
      <c r="AK79" s="14">
        <v>419.6</v>
      </c>
      <c r="AL79" s="14">
        <v>13.6</v>
      </c>
      <c r="AM79" s="14">
        <v>13.6</v>
      </c>
      <c r="AN79" s="14">
        <v>13.6</v>
      </c>
      <c r="AO79" s="14">
        <v>13.6</v>
      </c>
      <c r="AP79" s="14">
        <v>13.6</v>
      </c>
      <c r="AQ79" s="14">
        <v>13.6</v>
      </c>
      <c r="AR79" s="14">
        <v>13.6</v>
      </c>
      <c r="AS79" s="14">
        <v>13.6</v>
      </c>
      <c r="AT79" s="14">
        <v>13.6</v>
      </c>
      <c r="AU79" s="14">
        <v>13.6</v>
      </c>
      <c r="AV79" s="14">
        <v>13.6</v>
      </c>
      <c r="AW79" s="14">
        <v>13.6</v>
      </c>
      <c r="AX79" s="14">
        <v>13.6</v>
      </c>
      <c r="AY79" s="14">
        <v>427.5</v>
      </c>
      <c r="AZ79" s="14">
        <v>13.6</v>
      </c>
      <c r="BA79" s="14">
        <v>13.6</v>
      </c>
      <c r="BB79" s="14">
        <v>564.5</v>
      </c>
      <c r="BC79" s="14">
        <v>13.6</v>
      </c>
      <c r="BD79" s="14">
        <v>13.6</v>
      </c>
      <c r="BE79" s="14">
        <v>327.8</v>
      </c>
      <c r="BF79" s="14">
        <v>13.6</v>
      </c>
      <c r="BG79" s="14">
        <v>13.6</v>
      </c>
      <c r="BH79" s="14">
        <v>13.6</v>
      </c>
      <c r="BI79" s="4"/>
      <c r="BJ79" s="4"/>
      <c r="BK79" s="4"/>
      <c r="BL79" s="4"/>
      <c r="BM79" s="44"/>
    </row>
    <row r="80" spans="1:65" ht="15" thickBot="1" x14ac:dyDescent="0.35">
      <c r="A80" s="13" t="s">
        <v>158</v>
      </c>
      <c r="B80" s="14">
        <v>354.2</v>
      </c>
      <c r="C80" s="14">
        <v>13.8</v>
      </c>
      <c r="D80" s="14">
        <v>327.5</v>
      </c>
      <c r="E80" s="14">
        <v>13.8</v>
      </c>
      <c r="F80" s="14">
        <v>13.8</v>
      </c>
      <c r="G80" s="14">
        <v>13.8</v>
      </c>
      <c r="H80" s="14">
        <v>13.8</v>
      </c>
      <c r="I80" s="14">
        <v>426.9</v>
      </c>
      <c r="J80" s="14">
        <v>13.8</v>
      </c>
      <c r="K80" s="14">
        <v>13.8</v>
      </c>
      <c r="L80" s="14">
        <v>13.8</v>
      </c>
      <c r="M80" s="14">
        <v>13.8</v>
      </c>
      <c r="N80" s="14">
        <v>13.8</v>
      </c>
      <c r="O80" s="14">
        <v>13.8</v>
      </c>
      <c r="P80" s="14">
        <v>59.7</v>
      </c>
      <c r="Q80" s="14">
        <v>201.2</v>
      </c>
      <c r="R80" s="14">
        <v>13.8</v>
      </c>
      <c r="S80" s="14">
        <v>13.8</v>
      </c>
      <c r="T80" s="14">
        <v>13.8</v>
      </c>
      <c r="U80" s="14">
        <v>185.2</v>
      </c>
      <c r="V80" s="14">
        <v>13.8</v>
      </c>
      <c r="W80" s="14">
        <v>58.9</v>
      </c>
      <c r="X80" s="14">
        <v>13.8</v>
      </c>
      <c r="Y80" s="14">
        <v>13.8</v>
      </c>
      <c r="Z80" s="14">
        <v>13.8</v>
      </c>
      <c r="AA80" s="14">
        <v>35.200000000000003</v>
      </c>
      <c r="AB80" s="4"/>
      <c r="AC80" s="4"/>
      <c r="AD80" s="4"/>
      <c r="AE80" s="4"/>
      <c r="AF80" s="20"/>
      <c r="AH80" s="13" t="s">
        <v>158</v>
      </c>
      <c r="AI80" s="14">
        <v>12.9</v>
      </c>
      <c r="AJ80" s="14">
        <v>12.9</v>
      </c>
      <c r="AK80" s="14">
        <v>418.9</v>
      </c>
      <c r="AL80" s="14">
        <v>12.9</v>
      </c>
      <c r="AM80" s="14">
        <v>12.9</v>
      </c>
      <c r="AN80" s="14">
        <v>12.9</v>
      </c>
      <c r="AO80" s="14">
        <v>12.9</v>
      </c>
      <c r="AP80" s="14">
        <v>12.9</v>
      </c>
      <c r="AQ80" s="14">
        <v>12.9</v>
      </c>
      <c r="AR80" s="14">
        <v>12.9</v>
      </c>
      <c r="AS80" s="14">
        <v>12.9</v>
      </c>
      <c r="AT80" s="14">
        <v>12.9</v>
      </c>
      <c r="AU80" s="14">
        <v>12.9</v>
      </c>
      <c r="AV80" s="14">
        <v>12.9</v>
      </c>
      <c r="AW80" s="14">
        <v>12.9</v>
      </c>
      <c r="AX80" s="14">
        <v>12.9</v>
      </c>
      <c r="AY80" s="14">
        <v>426.8</v>
      </c>
      <c r="AZ80" s="14">
        <v>12.9</v>
      </c>
      <c r="BA80" s="14">
        <v>12.9</v>
      </c>
      <c r="BB80" s="14">
        <v>563.79999999999995</v>
      </c>
      <c r="BC80" s="14">
        <v>12.9</v>
      </c>
      <c r="BD80" s="14">
        <v>12.9</v>
      </c>
      <c r="BE80" s="14">
        <v>327.10000000000002</v>
      </c>
      <c r="BF80" s="14">
        <v>12.9</v>
      </c>
      <c r="BG80" s="14">
        <v>12.9</v>
      </c>
      <c r="BH80" s="14">
        <v>12.9</v>
      </c>
      <c r="BI80" s="4"/>
      <c r="BJ80" s="4"/>
      <c r="BK80" s="4"/>
      <c r="BL80" s="4"/>
      <c r="BM80" s="44"/>
    </row>
    <row r="81" spans="1:65" ht="15" thickBot="1" x14ac:dyDescent="0.35">
      <c r="A81" s="13" t="s">
        <v>167</v>
      </c>
      <c r="B81" s="14">
        <v>269.3</v>
      </c>
      <c r="C81" s="14">
        <v>13</v>
      </c>
      <c r="D81" s="14">
        <v>326.7</v>
      </c>
      <c r="E81" s="14">
        <v>13</v>
      </c>
      <c r="F81" s="14">
        <v>13</v>
      </c>
      <c r="G81" s="14">
        <v>13</v>
      </c>
      <c r="H81" s="14">
        <v>13</v>
      </c>
      <c r="I81" s="14">
        <v>426.2</v>
      </c>
      <c r="J81" s="14">
        <v>13</v>
      </c>
      <c r="K81" s="14">
        <v>13</v>
      </c>
      <c r="L81" s="14">
        <v>13</v>
      </c>
      <c r="M81" s="14">
        <v>13</v>
      </c>
      <c r="N81" s="14">
        <v>13</v>
      </c>
      <c r="O81" s="14">
        <v>13</v>
      </c>
      <c r="P81" s="14">
        <v>58.9</v>
      </c>
      <c r="Q81" s="14">
        <v>200.5</v>
      </c>
      <c r="R81" s="14">
        <v>13</v>
      </c>
      <c r="S81" s="14">
        <v>13</v>
      </c>
      <c r="T81" s="14">
        <v>13</v>
      </c>
      <c r="U81" s="14">
        <v>184.4</v>
      </c>
      <c r="V81" s="14">
        <v>13</v>
      </c>
      <c r="W81" s="14">
        <v>58.1</v>
      </c>
      <c r="X81" s="14">
        <v>13</v>
      </c>
      <c r="Y81" s="14">
        <v>13</v>
      </c>
      <c r="Z81" s="14">
        <v>13</v>
      </c>
      <c r="AA81" s="14">
        <v>34.4</v>
      </c>
      <c r="AB81" s="4"/>
      <c r="AC81" s="4"/>
      <c r="AD81" s="4"/>
      <c r="AE81" s="4"/>
      <c r="AF81" s="20"/>
      <c r="AH81" s="13" t="s">
        <v>167</v>
      </c>
      <c r="AI81" s="14">
        <v>12.2</v>
      </c>
      <c r="AJ81" s="14">
        <v>12.2</v>
      </c>
      <c r="AK81" s="14">
        <v>418.2</v>
      </c>
      <c r="AL81" s="14">
        <v>12.2</v>
      </c>
      <c r="AM81" s="14">
        <v>12.2</v>
      </c>
      <c r="AN81" s="14">
        <v>12.2</v>
      </c>
      <c r="AO81" s="14">
        <v>12.2</v>
      </c>
      <c r="AP81" s="14">
        <v>12.2</v>
      </c>
      <c r="AQ81" s="14">
        <v>12.2</v>
      </c>
      <c r="AR81" s="14">
        <v>12.2</v>
      </c>
      <c r="AS81" s="14">
        <v>12.2</v>
      </c>
      <c r="AT81" s="14">
        <v>12.2</v>
      </c>
      <c r="AU81" s="14">
        <v>12.2</v>
      </c>
      <c r="AV81" s="14">
        <v>12.2</v>
      </c>
      <c r="AW81" s="14">
        <v>12.2</v>
      </c>
      <c r="AX81" s="14">
        <v>12.2</v>
      </c>
      <c r="AY81" s="14">
        <v>426.1</v>
      </c>
      <c r="AZ81" s="14">
        <v>12.2</v>
      </c>
      <c r="BA81" s="14">
        <v>12.2</v>
      </c>
      <c r="BB81" s="14">
        <v>563.1</v>
      </c>
      <c r="BC81" s="14">
        <v>12.2</v>
      </c>
      <c r="BD81" s="14">
        <v>12.2</v>
      </c>
      <c r="BE81" s="14">
        <v>326.39999999999998</v>
      </c>
      <c r="BF81" s="14">
        <v>12.2</v>
      </c>
      <c r="BG81" s="14">
        <v>12.2</v>
      </c>
      <c r="BH81" s="14">
        <v>12.2</v>
      </c>
      <c r="BI81" s="4"/>
      <c r="BJ81" s="4"/>
      <c r="BK81" s="4"/>
      <c r="BL81" s="4"/>
      <c r="BM81" s="44"/>
    </row>
    <row r="82" spans="1:65" ht="15" thickBot="1" x14ac:dyDescent="0.35">
      <c r="A82" s="13" t="s">
        <v>176</v>
      </c>
      <c r="B82" s="14">
        <v>268.60000000000002</v>
      </c>
      <c r="C82" s="14">
        <v>12.2</v>
      </c>
      <c r="D82" s="14">
        <v>205.1</v>
      </c>
      <c r="E82" s="14">
        <v>12.2</v>
      </c>
      <c r="F82" s="14">
        <v>12.2</v>
      </c>
      <c r="G82" s="14">
        <v>12.2</v>
      </c>
      <c r="H82" s="14">
        <v>12.2</v>
      </c>
      <c r="I82" s="14">
        <v>157.6</v>
      </c>
      <c r="J82" s="14">
        <v>12.2</v>
      </c>
      <c r="K82" s="14">
        <v>12.2</v>
      </c>
      <c r="L82" s="14">
        <v>12.2</v>
      </c>
      <c r="M82" s="14">
        <v>12.2</v>
      </c>
      <c r="N82" s="14">
        <v>12.2</v>
      </c>
      <c r="O82" s="14">
        <v>12.2</v>
      </c>
      <c r="P82" s="14">
        <v>58.1</v>
      </c>
      <c r="Q82" s="14">
        <v>199.7</v>
      </c>
      <c r="R82" s="14">
        <v>12.2</v>
      </c>
      <c r="S82" s="14">
        <v>12.2</v>
      </c>
      <c r="T82" s="14">
        <v>12.2</v>
      </c>
      <c r="U82" s="14">
        <v>183.6</v>
      </c>
      <c r="V82" s="14">
        <v>12.2</v>
      </c>
      <c r="W82" s="14">
        <v>57.4</v>
      </c>
      <c r="X82" s="14">
        <v>12.2</v>
      </c>
      <c r="Y82" s="14">
        <v>12.2</v>
      </c>
      <c r="Z82" s="14">
        <v>12.2</v>
      </c>
      <c r="AA82" s="14">
        <v>33.700000000000003</v>
      </c>
      <c r="AB82" s="4"/>
      <c r="AC82" s="4"/>
      <c r="AD82" s="4"/>
      <c r="AE82" s="4"/>
      <c r="AF82" s="20"/>
      <c r="AH82" s="13" t="s">
        <v>176</v>
      </c>
      <c r="AI82" s="14">
        <v>11.5</v>
      </c>
      <c r="AJ82" s="14">
        <v>11.5</v>
      </c>
      <c r="AK82" s="14">
        <v>417.5</v>
      </c>
      <c r="AL82" s="14">
        <v>11.5</v>
      </c>
      <c r="AM82" s="14">
        <v>11.5</v>
      </c>
      <c r="AN82" s="14">
        <v>11.5</v>
      </c>
      <c r="AO82" s="14">
        <v>11.5</v>
      </c>
      <c r="AP82" s="14">
        <v>11.5</v>
      </c>
      <c r="AQ82" s="14">
        <v>11.5</v>
      </c>
      <c r="AR82" s="14">
        <v>11.5</v>
      </c>
      <c r="AS82" s="14">
        <v>11.5</v>
      </c>
      <c r="AT82" s="14">
        <v>11.5</v>
      </c>
      <c r="AU82" s="14">
        <v>11.5</v>
      </c>
      <c r="AV82" s="14">
        <v>11.5</v>
      </c>
      <c r="AW82" s="14">
        <v>11.5</v>
      </c>
      <c r="AX82" s="14">
        <v>11.5</v>
      </c>
      <c r="AY82" s="14">
        <v>425.4</v>
      </c>
      <c r="AZ82" s="14">
        <v>11.5</v>
      </c>
      <c r="BA82" s="14">
        <v>11.5</v>
      </c>
      <c r="BB82" s="14">
        <v>562.4</v>
      </c>
      <c r="BC82" s="14">
        <v>11.5</v>
      </c>
      <c r="BD82" s="14">
        <v>11.5</v>
      </c>
      <c r="BE82" s="14">
        <v>325.7</v>
      </c>
      <c r="BF82" s="14">
        <v>11.5</v>
      </c>
      <c r="BG82" s="14">
        <v>11.5</v>
      </c>
      <c r="BH82" s="14">
        <v>11.5</v>
      </c>
      <c r="BI82" s="4"/>
      <c r="BJ82" s="4"/>
      <c r="BK82" s="4"/>
      <c r="BL82" s="4"/>
      <c r="BM82" s="44"/>
    </row>
    <row r="83" spans="1:65" ht="15" thickBot="1" x14ac:dyDescent="0.35">
      <c r="A83" s="13" t="s">
        <v>184</v>
      </c>
      <c r="B83" s="14">
        <v>11.5</v>
      </c>
      <c r="C83" s="14">
        <v>11.5</v>
      </c>
      <c r="D83" s="14">
        <v>204.3</v>
      </c>
      <c r="E83" s="14">
        <v>11.5</v>
      </c>
      <c r="F83" s="14">
        <v>11.5</v>
      </c>
      <c r="G83" s="14">
        <v>11.5</v>
      </c>
      <c r="H83" s="14">
        <v>11.5</v>
      </c>
      <c r="I83" s="14">
        <v>156.80000000000001</v>
      </c>
      <c r="J83" s="14">
        <v>11.5</v>
      </c>
      <c r="K83" s="14">
        <v>11.5</v>
      </c>
      <c r="L83" s="14">
        <v>11.5</v>
      </c>
      <c r="M83" s="14">
        <v>11.5</v>
      </c>
      <c r="N83" s="14">
        <v>11.5</v>
      </c>
      <c r="O83" s="14">
        <v>11.5</v>
      </c>
      <c r="P83" s="14">
        <v>57.4</v>
      </c>
      <c r="Q83" s="14">
        <v>198.9</v>
      </c>
      <c r="R83" s="14">
        <v>11.5</v>
      </c>
      <c r="S83" s="14">
        <v>11.5</v>
      </c>
      <c r="T83" s="14">
        <v>11.5</v>
      </c>
      <c r="U83" s="14">
        <v>182.9</v>
      </c>
      <c r="V83" s="14">
        <v>11.5</v>
      </c>
      <c r="W83" s="14">
        <v>56.6</v>
      </c>
      <c r="X83" s="14">
        <v>11.5</v>
      </c>
      <c r="Y83" s="14">
        <v>11.5</v>
      </c>
      <c r="Z83" s="14">
        <v>11.5</v>
      </c>
      <c r="AA83" s="14">
        <v>32.9</v>
      </c>
      <c r="AB83" s="4"/>
      <c r="AC83" s="4"/>
      <c r="AD83" s="4"/>
      <c r="AE83" s="4"/>
      <c r="AF83" s="20"/>
      <c r="AH83" s="13" t="s">
        <v>184</v>
      </c>
      <c r="AI83" s="14">
        <v>10.8</v>
      </c>
      <c r="AJ83" s="14">
        <v>10.8</v>
      </c>
      <c r="AK83" s="14">
        <v>416.8</v>
      </c>
      <c r="AL83" s="14">
        <v>10.8</v>
      </c>
      <c r="AM83" s="14">
        <v>10.8</v>
      </c>
      <c r="AN83" s="14">
        <v>10.8</v>
      </c>
      <c r="AO83" s="14">
        <v>10.8</v>
      </c>
      <c r="AP83" s="14">
        <v>10.8</v>
      </c>
      <c r="AQ83" s="14">
        <v>10.8</v>
      </c>
      <c r="AR83" s="14">
        <v>10.8</v>
      </c>
      <c r="AS83" s="14">
        <v>10.8</v>
      </c>
      <c r="AT83" s="14">
        <v>10.8</v>
      </c>
      <c r="AU83" s="14">
        <v>10.8</v>
      </c>
      <c r="AV83" s="14">
        <v>10.8</v>
      </c>
      <c r="AW83" s="14">
        <v>10.8</v>
      </c>
      <c r="AX83" s="14">
        <v>10.8</v>
      </c>
      <c r="AY83" s="14">
        <v>424.7</v>
      </c>
      <c r="AZ83" s="14">
        <v>10.8</v>
      </c>
      <c r="BA83" s="14">
        <v>10.8</v>
      </c>
      <c r="BB83" s="14">
        <v>561.70000000000005</v>
      </c>
      <c r="BC83" s="14">
        <v>10.8</v>
      </c>
      <c r="BD83" s="14">
        <v>10.8</v>
      </c>
      <c r="BE83" s="14">
        <v>10.8</v>
      </c>
      <c r="BF83" s="14">
        <v>10.8</v>
      </c>
      <c r="BG83" s="14">
        <v>10.8</v>
      </c>
      <c r="BH83" s="14">
        <v>10.8</v>
      </c>
      <c r="BI83" s="4"/>
      <c r="BJ83" s="4"/>
      <c r="BK83" s="4"/>
      <c r="BL83" s="4"/>
      <c r="BM83" s="44"/>
    </row>
    <row r="84" spans="1:65" ht="15" thickBot="1" x14ac:dyDescent="0.35">
      <c r="A84" s="13" t="s">
        <v>191</v>
      </c>
      <c r="B84" s="14">
        <v>10.7</v>
      </c>
      <c r="C84" s="14">
        <v>10.7</v>
      </c>
      <c r="D84" s="14">
        <v>203.5</v>
      </c>
      <c r="E84" s="14">
        <v>10.7</v>
      </c>
      <c r="F84" s="14">
        <v>10.7</v>
      </c>
      <c r="G84" s="14">
        <v>10.7</v>
      </c>
      <c r="H84" s="14">
        <v>10.7</v>
      </c>
      <c r="I84" s="14">
        <v>156.1</v>
      </c>
      <c r="J84" s="14">
        <v>10.7</v>
      </c>
      <c r="K84" s="14">
        <v>10.7</v>
      </c>
      <c r="L84" s="14">
        <v>10.7</v>
      </c>
      <c r="M84" s="14">
        <v>10.7</v>
      </c>
      <c r="N84" s="14">
        <v>10.7</v>
      </c>
      <c r="O84" s="14">
        <v>10.7</v>
      </c>
      <c r="P84" s="14">
        <v>56.6</v>
      </c>
      <c r="Q84" s="14">
        <v>198.2</v>
      </c>
      <c r="R84" s="14">
        <v>10.7</v>
      </c>
      <c r="S84" s="14">
        <v>10.7</v>
      </c>
      <c r="T84" s="14">
        <v>10.7</v>
      </c>
      <c r="U84" s="14">
        <v>182.1</v>
      </c>
      <c r="V84" s="14">
        <v>10.7</v>
      </c>
      <c r="W84" s="14">
        <v>55.9</v>
      </c>
      <c r="X84" s="14">
        <v>10.7</v>
      </c>
      <c r="Y84" s="14">
        <v>10.7</v>
      </c>
      <c r="Z84" s="14">
        <v>10.7</v>
      </c>
      <c r="AA84" s="14">
        <v>32.1</v>
      </c>
      <c r="AB84" s="4"/>
      <c r="AC84" s="4"/>
      <c r="AD84" s="4"/>
      <c r="AE84" s="4"/>
      <c r="AF84" s="20"/>
      <c r="AH84" s="13" t="s">
        <v>191</v>
      </c>
      <c r="AI84" s="14">
        <v>10</v>
      </c>
      <c r="AJ84" s="14">
        <v>10</v>
      </c>
      <c r="AK84" s="14">
        <v>416.1</v>
      </c>
      <c r="AL84" s="14">
        <v>10</v>
      </c>
      <c r="AM84" s="14">
        <v>10</v>
      </c>
      <c r="AN84" s="14">
        <v>10</v>
      </c>
      <c r="AO84" s="14">
        <v>10</v>
      </c>
      <c r="AP84" s="14">
        <v>10</v>
      </c>
      <c r="AQ84" s="14">
        <v>10</v>
      </c>
      <c r="AR84" s="14">
        <v>10</v>
      </c>
      <c r="AS84" s="14">
        <v>10</v>
      </c>
      <c r="AT84" s="14">
        <v>10</v>
      </c>
      <c r="AU84" s="14">
        <v>10</v>
      </c>
      <c r="AV84" s="14">
        <v>10</v>
      </c>
      <c r="AW84" s="14">
        <v>10</v>
      </c>
      <c r="AX84" s="14">
        <v>10</v>
      </c>
      <c r="AY84" s="14">
        <v>423.9</v>
      </c>
      <c r="AZ84" s="14">
        <v>10</v>
      </c>
      <c r="BA84" s="14">
        <v>10</v>
      </c>
      <c r="BB84" s="14">
        <v>561</v>
      </c>
      <c r="BC84" s="14">
        <v>10</v>
      </c>
      <c r="BD84" s="14">
        <v>10</v>
      </c>
      <c r="BE84" s="14">
        <v>10</v>
      </c>
      <c r="BF84" s="14">
        <v>10</v>
      </c>
      <c r="BG84" s="14">
        <v>10</v>
      </c>
      <c r="BH84" s="14">
        <v>10</v>
      </c>
      <c r="BI84" s="4"/>
      <c r="BJ84" s="4"/>
      <c r="BK84" s="4"/>
      <c r="BL84" s="4"/>
      <c r="BM84" s="44"/>
    </row>
    <row r="85" spans="1:65" ht="15" thickBot="1" x14ac:dyDescent="0.35">
      <c r="A85" s="13" t="s">
        <v>198</v>
      </c>
      <c r="B85" s="14">
        <v>9.9</v>
      </c>
      <c r="C85" s="14">
        <v>9.9</v>
      </c>
      <c r="D85" s="14">
        <v>202.8</v>
      </c>
      <c r="E85" s="14">
        <v>9.9</v>
      </c>
      <c r="F85" s="14">
        <v>9.9</v>
      </c>
      <c r="G85" s="14">
        <v>9.9</v>
      </c>
      <c r="H85" s="14">
        <v>9.9</v>
      </c>
      <c r="I85" s="14">
        <v>155.30000000000001</v>
      </c>
      <c r="J85" s="14">
        <v>9.9</v>
      </c>
      <c r="K85" s="14">
        <v>9.9</v>
      </c>
      <c r="L85" s="14">
        <v>9.9</v>
      </c>
      <c r="M85" s="14">
        <v>9.9</v>
      </c>
      <c r="N85" s="14">
        <v>9.9</v>
      </c>
      <c r="O85" s="14">
        <v>9.9</v>
      </c>
      <c r="P85" s="14">
        <v>55.9</v>
      </c>
      <c r="Q85" s="14">
        <v>197.4</v>
      </c>
      <c r="R85" s="14">
        <v>9.9</v>
      </c>
      <c r="S85" s="14">
        <v>9.9</v>
      </c>
      <c r="T85" s="14">
        <v>9.9</v>
      </c>
      <c r="U85" s="14">
        <v>9.9</v>
      </c>
      <c r="V85" s="14">
        <v>9.9</v>
      </c>
      <c r="W85" s="14">
        <v>9.9</v>
      </c>
      <c r="X85" s="14">
        <v>9.9</v>
      </c>
      <c r="Y85" s="14">
        <v>9.9</v>
      </c>
      <c r="Z85" s="14">
        <v>9.9</v>
      </c>
      <c r="AA85" s="14">
        <v>31.4</v>
      </c>
      <c r="AB85" s="4"/>
      <c r="AC85" s="4"/>
      <c r="AD85" s="4"/>
      <c r="AE85" s="4"/>
      <c r="AF85" s="20"/>
      <c r="AH85" s="13" t="s">
        <v>198</v>
      </c>
      <c r="AI85" s="14">
        <v>9.3000000000000007</v>
      </c>
      <c r="AJ85" s="14">
        <v>9.3000000000000007</v>
      </c>
      <c r="AK85" s="14">
        <v>415.3</v>
      </c>
      <c r="AL85" s="14">
        <v>9.3000000000000007</v>
      </c>
      <c r="AM85" s="14">
        <v>9.3000000000000007</v>
      </c>
      <c r="AN85" s="14">
        <v>9.3000000000000007</v>
      </c>
      <c r="AO85" s="14">
        <v>9.3000000000000007</v>
      </c>
      <c r="AP85" s="14">
        <v>9.3000000000000007</v>
      </c>
      <c r="AQ85" s="14">
        <v>9.3000000000000007</v>
      </c>
      <c r="AR85" s="14">
        <v>9.3000000000000007</v>
      </c>
      <c r="AS85" s="14">
        <v>9.3000000000000007</v>
      </c>
      <c r="AT85" s="14">
        <v>9.3000000000000007</v>
      </c>
      <c r="AU85" s="14">
        <v>9.3000000000000007</v>
      </c>
      <c r="AV85" s="14">
        <v>9.3000000000000007</v>
      </c>
      <c r="AW85" s="14">
        <v>9.3000000000000007</v>
      </c>
      <c r="AX85" s="14">
        <v>9.3000000000000007</v>
      </c>
      <c r="AY85" s="14">
        <v>423.2</v>
      </c>
      <c r="AZ85" s="14">
        <v>9.3000000000000007</v>
      </c>
      <c r="BA85" s="14">
        <v>9.3000000000000007</v>
      </c>
      <c r="BB85" s="14">
        <v>560.20000000000005</v>
      </c>
      <c r="BC85" s="14">
        <v>9.3000000000000007</v>
      </c>
      <c r="BD85" s="14">
        <v>9.3000000000000007</v>
      </c>
      <c r="BE85" s="14">
        <v>9.3000000000000007</v>
      </c>
      <c r="BF85" s="14">
        <v>9.3000000000000007</v>
      </c>
      <c r="BG85" s="14">
        <v>9.3000000000000007</v>
      </c>
      <c r="BH85" s="14">
        <v>9.3000000000000007</v>
      </c>
      <c r="BI85" s="4"/>
      <c r="BJ85" s="4"/>
      <c r="BK85" s="4"/>
      <c r="BL85" s="4"/>
      <c r="BM85" s="44"/>
    </row>
    <row r="86" spans="1:65" ht="15" thickBot="1" x14ac:dyDescent="0.35">
      <c r="A86" s="13" t="s">
        <v>203</v>
      </c>
      <c r="B86" s="14">
        <v>9.1999999999999993</v>
      </c>
      <c r="C86" s="14">
        <v>9.1999999999999993</v>
      </c>
      <c r="D86" s="14">
        <v>10.7</v>
      </c>
      <c r="E86" s="14">
        <v>9.1999999999999993</v>
      </c>
      <c r="F86" s="14">
        <v>9.1999999999999993</v>
      </c>
      <c r="G86" s="14">
        <v>9.1999999999999993</v>
      </c>
      <c r="H86" s="14">
        <v>9.1999999999999993</v>
      </c>
      <c r="I86" s="14">
        <v>154.6</v>
      </c>
      <c r="J86" s="14">
        <v>9.1999999999999993</v>
      </c>
      <c r="K86" s="14">
        <v>9.1999999999999993</v>
      </c>
      <c r="L86" s="14">
        <v>9.1999999999999993</v>
      </c>
      <c r="M86" s="14">
        <v>9.1999999999999993</v>
      </c>
      <c r="N86" s="14">
        <v>9.1999999999999993</v>
      </c>
      <c r="O86" s="14">
        <v>9.1999999999999993</v>
      </c>
      <c r="P86" s="14">
        <v>55.1</v>
      </c>
      <c r="Q86" s="14">
        <v>196.6</v>
      </c>
      <c r="R86" s="14">
        <v>9.1999999999999993</v>
      </c>
      <c r="S86" s="14">
        <v>9.1999999999999993</v>
      </c>
      <c r="T86" s="14">
        <v>9.1999999999999993</v>
      </c>
      <c r="U86" s="14">
        <v>9.1999999999999993</v>
      </c>
      <c r="V86" s="14">
        <v>9.1999999999999993</v>
      </c>
      <c r="W86" s="14">
        <v>9.1999999999999993</v>
      </c>
      <c r="X86" s="14">
        <v>9.1999999999999993</v>
      </c>
      <c r="Y86" s="14">
        <v>9.1999999999999993</v>
      </c>
      <c r="Z86" s="14">
        <v>9.1999999999999993</v>
      </c>
      <c r="AA86" s="14">
        <v>30.6</v>
      </c>
      <c r="AB86" s="4"/>
      <c r="AC86" s="4"/>
      <c r="AD86" s="4"/>
      <c r="AE86" s="4"/>
      <c r="AF86" s="20"/>
      <c r="AH86" s="13" t="s">
        <v>203</v>
      </c>
      <c r="AI86" s="14">
        <v>8.6</v>
      </c>
      <c r="AJ86" s="14">
        <v>8.6</v>
      </c>
      <c r="AK86" s="14">
        <v>414.6</v>
      </c>
      <c r="AL86" s="14">
        <v>8.6</v>
      </c>
      <c r="AM86" s="14">
        <v>8.6</v>
      </c>
      <c r="AN86" s="14">
        <v>8.6</v>
      </c>
      <c r="AO86" s="14">
        <v>8.6</v>
      </c>
      <c r="AP86" s="14">
        <v>8.6</v>
      </c>
      <c r="AQ86" s="14">
        <v>8.6</v>
      </c>
      <c r="AR86" s="14">
        <v>8.6</v>
      </c>
      <c r="AS86" s="14">
        <v>8.6</v>
      </c>
      <c r="AT86" s="14">
        <v>8.6</v>
      </c>
      <c r="AU86" s="14">
        <v>8.6</v>
      </c>
      <c r="AV86" s="14">
        <v>8.6</v>
      </c>
      <c r="AW86" s="14">
        <v>8.6</v>
      </c>
      <c r="AX86" s="14">
        <v>8.6</v>
      </c>
      <c r="AY86" s="14">
        <v>422.5</v>
      </c>
      <c r="AZ86" s="14">
        <v>8.6</v>
      </c>
      <c r="BA86" s="14">
        <v>8.6</v>
      </c>
      <c r="BB86" s="14">
        <v>559.5</v>
      </c>
      <c r="BC86" s="14">
        <v>8.6</v>
      </c>
      <c r="BD86" s="14">
        <v>8.6</v>
      </c>
      <c r="BE86" s="14">
        <v>8.6</v>
      </c>
      <c r="BF86" s="14">
        <v>8.6</v>
      </c>
      <c r="BG86" s="14">
        <v>8.6</v>
      </c>
      <c r="BH86" s="14">
        <v>8.6</v>
      </c>
      <c r="BI86" s="4"/>
      <c r="BJ86" s="4"/>
      <c r="BK86" s="4"/>
      <c r="BL86" s="4"/>
      <c r="BM86" s="44"/>
    </row>
    <row r="87" spans="1:65" ht="15" thickBot="1" x14ac:dyDescent="0.35">
      <c r="A87" s="13" t="s">
        <v>209</v>
      </c>
      <c r="B87" s="14">
        <v>8.4</v>
      </c>
      <c r="C87" s="14">
        <v>8.4</v>
      </c>
      <c r="D87" s="14">
        <v>8.4</v>
      </c>
      <c r="E87" s="14">
        <v>8.4</v>
      </c>
      <c r="F87" s="14">
        <v>8.4</v>
      </c>
      <c r="G87" s="14">
        <v>8.4</v>
      </c>
      <c r="H87" s="14">
        <v>8.4</v>
      </c>
      <c r="I87" s="14">
        <v>153.80000000000001</v>
      </c>
      <c r="J87" s="14">
        <v>8.4</v>
      </c>
      <c r="K87" s="14">
        <v>8.4</v>
      </c>
      <c r="L87" s="14">
        <v>8.4</v>
      </c>
      <c r="M87" s="14">
        <v>8.4</v>
      </c>
      <c r="N87" s="14">
        <v>8.4</v>
      </c>
      <c r="O87" s="14">
        <v>8.4</v>
      </c>
      <c r="P87" s="14">
        <v>8.4</v>
      </c>
      <c r="Q87" s="14">
        <v>195.9</v>
      </c>
      <c r="R87" s="14">
        <v>8.4</v>
      </c>
      <c r="S87" s="14">
        <v>8.4</v>
      </c>
      <c r="T87" s="14">
        <v>8.4</v>
      </c>
      <c r="U87" s="14">
        <v>8.4</v>
      </c>
      <c r="V87" s="14">
        <v>8.4</v>
      </c>
      <c r="W87" s="14">
        <v>8.4</v>
      </c>
      <c r="X87" s="14">
        <v>8.4</v>
      </c>
      <c r="Y87" s="14">
        <v>8.4</v>
      </c>
      <c r="Z87" s="14">
        <v>8.4</v>
      </c>
      <c r="AA87" s="14">
        <v>8.4</v>
      </c>
      <c r="AB87" s="4"/>
      <c r="AC87" s="4"/>
      <c r="AD87" s="4"/>
      <c r="AE87" s="4"/>
      <c r="AF87" s="20"/>
      <c r="AH87" s="13" t="s">
        <v>209</v>
      </c>
      <c r="AI87" s="14">
        <v>7.9</v>
      </c>
      <c r="AJ87" s="14">
        <v>7.9</v>
      </c>
      <c r="AK87" s="14">
        <v>413.9</v>
      </c>
      <c r="AL87" s="14">
        <v>7.9</v>
      </c>
      <c r="AM87" s="14">
        <v>7.9</v>
      </c>
      <c r="AN87" s="14">
        <v>7.9</v>
      </c>
      <c r="AO87" s="14">
        <v>7.9</v>
      </c>
      <c r="AP87" s="14">
        <v>7.9</v>
      </c>
      <c r="AQ87" s="14">
        <v>7.9</v>
      </c>
      <c r="AR87" s="14">
        <v>7.9</v>
      </c>
      <c r="AS87" s="14">
        <v>7.9</v>
      </c>
      <c r="AT87" s="14">
        <v>7.9</v>
      </c>
      <c r="AU87" s="14">
        <v>7.9</v>
      </c>
      <c r="AV87" s="14">
        <v>7.9</v>
      </c>
      <c r="AW87" s="14">
        <v>7.9</v>
      </c>
      <c r="AX87" s="14">
        <v>7.9</v>
      </c>
      <c r="AY87" s="14">
        <v>421.8</v>
      </c>
      <c r="AZ87" s="14">
        <v>7.9</v>
      </c>
      <c r="BA87" s="14">
        <v>7.9</v>
      </c>
      <c r="BB87" s="14">
        <v>558.79999999999995</v>
      </c>
      <c r="BC87" s="14">
        <v>7.9</v>
      </c>
      <c r="BD87" s="14">
        <v>7.9</v>
      </c>
      <c r="BE87" s="14">
        <v>7.9</v>
      </c>
      <c r="BF87" s="14">
        <v>7.9</v>
      </c>
      <c r="BG87" s="14">
        <v>7.9</v>
      </c>
      <c r="BH87" s="14">
        <v>7.9</v>
      </c>
      <c r="BI87" s="4"/>
      <c r="BJ87" s="4"/>
      <c r="BK87" s="4"/>
      <c r="BL87" s="4"/>
      <c r="BM87" s="44"/>
    </row>
    <row r="88" spans="1:65" ht="15" thickBot="1" x14ac:dyDescent="0.35">
      <c r="A88" s="13" t="s">
        <v>213</v>
      </c>
      <c r="B88" s="14">
        <v>7.7</v>
      </c>
      <c r="C88" s="14">
        <v>7.7</v>
      </c>
      <c r="D88" s="14">
        <v>7.7</v>
      </c>
      <c r="E88" s="14">
        <v>7.7</v>
      </c>
      <c r="F88" s="14">
        <v>7.7</v>
      </c>
      <c r="G88" s="14">
        <v>7.7</v>
      </c>
      <c r="H88" s="14">
        <v>7.7</v>
      </c>
      <c r="I88" s="14">
        <v>153</v>
      </c>
      <c r="J88" s="14">
        <v>7.7</v>
      </c>
      <c r="K88" s="14">
        <v>7.7</v>
      </c>
      <c r="L88" s="14">
        <v>7.7</v>
      </c>
      <c r="M88" s="14">
        <v>7.7</v>
      </c>
      <c r="N88" s="14">
        <v>7.7</v>
      </c>
      <c r="O88" s="14">
        <v>7.7</v>
      </c>
      <c r="P88" s="14">
        <v>7.7</v>
      </c>
      <c r="Q88" s="14">
        <v>195.1</v>
      </c>
      <c r="R88" s="14">
        <v>7.7</v>
      </c>
      <c r="S88" s="14">
        <v>7.7</v>
      </c>
      <c r="T88" s="14">
        <v>7.7</v>
      </c>
      <c r="U88" s="14">
        <v>7.7</v>
      </c>
      <c r="V88" s="14">
        <v>7.7</v>
      </c>
      <c r="W88" s="14">
        <v>7.7</v>
      </c>
      <c r="X88" s="14">
        <v>7.7</v>
      </c>
      <c r="Y88" s="14">
        <v>7.7</v>
      </c>
      <c r="Z88" s="14">
        <v>7.7</v>
      </c>
      <c r="AA88" s="14">
        <v>7.7</v>
      </c>
      <c r="AB88" s="4"/>
      <c r="AC88" s="4"/>
      <c r="AD88" s="4"/>
      <c r="AE88" s="4"/>
      <c r="AF88" s="20"/>
      <c r="AH88" s="13" t="s">
        <v>213</v>
      </c>
      <c r="AI88" s="14">
        <v>7.2</v>
      </c>
      <c r="AJ88" s="14">
        <v>7.2</v>
      </c>
      <c r="AK88" s="14">
        <v>413.2</v>
      </c>
      <c r="AL88" s="14">
        <v>7.2</v>
      </c>
      <c r="AM88" s="14">
        <v>7.2</v>
      </c>
      <c r="AN88" s="14">
        <v>7.2</v>
      </c>
      <c r="AO88" s="14">
        <v>7.2</v>
      </c>
      <c r="AP88" s="14">
        <v>7.2</v>
      </c>
      <c r="AQ88" s="14">
        <v>7.2</v>
      </c>
      <c r="AR88" s="14">
        <v>7.2</v>
      </c>
      <c r="AS88" s="14">
        <v>7.2</v>
      </c>
      <c r="AT88" s="14">
        <v>7.2</v>
      </c>
      <c r="AU88" s="14">
        <v>7.2</v>
      </c>
      <c r="AV88" s="14">
        <v>7.2</v>
      </c>
      <c r="AW88" s="14">
        <v>7.2</v>
      </c>
      <c r="AX88" s="14">
        <v>7.2</v>
      </c>
      <c r="AY88" s="14">
        <v>421.1</v>
      </c>
      <c r="AZ88" s="14">
        <v>7.2</v>
      </c>
      <c r="BA88" s="14">
        <v>7.2</v>
      </c>
      <c r="BB88" s="14">
        <v>558.1</v>
      </c>
      <c r="BC88" s="14">
        <v>7.2</v>
      </c>
      <c r="BD88" s="14">
        <v>7.2</v>
      </c>
      <c r="BE88" s="14">
        <v>7.2</v>
      </c>
      <c r="BF88" s="14">
        <v>7.2</v>
      </c>
      <c r="BG88" s="14">
        <v>7.2</v>
      </c>
      <c r="BH88" s="14">
        <v>7.2</v>
      </c>
      <c r="BI88" s="4"/>
      <c r="BJ88" s="4"/>
      <c r="BK88" s="4"/>
      <c r="BL88" s="4"/>
      <c r="BM88" s="44"/>
    </row>
    <row r="89" spans="1:65" ht="15" thickBot="1" x14ac:dyDescent="0.35">
      <c r="A89" s="13" t="s">
        <v>217</v>
      </c>
      <c r="B89" s="14">
        <v>6.9</v>
      </c>
      <c r="C89" s="14">
        <v>6.9</v>
      </c>
      <c r="D89" s="14">
        <v>6.9</v>
      </c>
      <c r="E89" s="14">
        <v>6.9</v>
      </c>
      <c r="F89" s="14">
        <v>6.9</v>
      </c>
      <c r="G89" s="14">
        <v>6.9</v>
      </c>
      <c r="H89" s="14">
        <v>6.9</v>
      </c>
      <c r="I89" s="14">
        <v>152.30000000000001</v>
      </c>
      <c r="J89" s="14">
        <v>6.9</v>
      </c>
      <c r="K89" s="14">
        <v>6.9</v>
      </c>
      <c r="L89" s="14">
        <v>6.9</v>
      </c>
      <c r="M89" s="14">
        <v>6.9</v>
      </c>
      <c r="N89" s="14">
        <v>6.9</v>
      </c>
      <c r="O89" s="14">
        <v>6.9</v>
      </c>
      <c r="P89" s="14">
        <v>6.9</v>
      </c>
      <c r="Q89" s="14">
        <v>194.3</v>
      </c>
      <c r="R89" s="14">
        <v>6.9</v>
      </c>
      <c r="S89" s="14">
        <v>6.9</v>
      </c>
      <c r="T89" s="14">
        <v>6.9</v>
      </c>
      <c r="U89" s="14">
        <v>6.9</v>
      </c>
      <c r="V89" s="14">
        <v>6.9</v>
      </c>
      <c r="W89" s="14">
        <v>6.9</v>
      </c>
      <c r="X89" s="14">
        <v>6.9</v>
      </c>
      <c r="Y89" s="14">
        <v>6.9</v>
      </c>
      <c r="Z89" s="14">
        <v>6.9</v>
      </c>
      <c r="AA89" s="14">
        <v>6.9</v>
      </c>
      <c r="AB89" s="4"/>
      <c r="AC89" s="4"/>
      <c r="AD89" s="4"/>
      <c r="AE89" s="4"/>
      <c r="AF89" s="20"/>
      <c r="AH89" s="13" t="s">
        <v>217</v>
      </c>
      <c r="AI89" s="14">
        <v>6.5</v>
      </c>
      <c r="AJ89" s="14">
        <v>6.5</v>
      </c>
      <c r="AK89" s="14">
        <v>412.5</v>
      </c>
      <c r="AL89" s="14">
        <v>6.5</v>
      </c>
      <c r="AM89" s="14">
        <v>6.5</v>
      </c>
      <c r="AN89" s="14">
        <v>6.5</v>
      </c>
      <c r="AO89" s="14">
        <v>6.5</v>
      </c>
      <c r="AP89" s="14">
        <v>6.5</v>
      </c>
      <c r="AQ89" s="14">
        <v>6.5</v>
      </c>
      <c r="AR89" s="14">
        <v>6.5</v>
      </c>
      <c r="AS89" s="14">
        <v>6.5</v>
      </c>
      <c r="AT89" s="14">
        <v>6.5</v>
      </c>
      <c r="AU89" s="14">
        <v>6.5</v>
      </c>
      <c r="AV89" s="14">
        <v>6.5</v>
      </c>
      <c r="AW89" s="14">
        <v>6.5</v>
      </c>
      <c r="AX89" s="14">
        <v>6.5</v>
      </c>
      <c r="AY89" s="14">
        <v>420.4</v>
      </c>
      <c r="AZ89" s="14">
        <v>6.5</v>
      </c>
      <c r="BA89" s="14">
        <v>6.5</v>
      </c>
      <c r="BB89" s="14">
        <v>557.4</v>
      </c>
      <c r="BC89" s="14">
        <v>6.5</v>
      </c>
      <c r="BD89" s="14">
        <v>6.5</v>
      </c>
      <c r="BE89" s="14">
        <v>6.5</v>
      </c>
      <c r="BF89" s="14">
        <v>6.5</v>
      </c>
      <c r="BG89" s="14">
        <v>6.5</v>
      </c>
      <c r="BH89" s="14">
        <v>6.5</v>
      </c>
      <c r="BI89" s="4"/>
      <c r="BJ89" s="4"/>
      <c r="BK89" s="4"/>
      <c r="BL89" s="4"/>
      <c r="BM89" s="44"/>
    </row>
    <row r="90" spans="1:65" ht="15" thickBot="1" x14ac:dyDescent="0.35">
      <c r="A90" s="13" t="s">
        <v>221</v>
      </c>
      <c r="B90" s="14">
        <v>6.1</v>
      </c>
      <c r="C90" s="14">
        <v>6.1</v>
      </c>
      <c r="D90" s="14">
        <v>6.1</v>
      </c>
      <c r="E90" s="14">
        <v>6.1</v>
      </c>
      <c r="F90" s="14">
        <v>6.1</v>
      </c>
      <c r="G90" s="14">
        <v>6.1</v>
      </c>
      <c r="H90" s="14">
        <v>6.1</v>
      </c>
      <c r="I90" s="14">
        <v>59.7</v>
      </c>
      <c r="J90" s="14">
        <v>6.1</v>
      </c>
      <c r="K90" s="14">
        <v>6.1</v>
      </c>
      <c r="L90" s="14">
        <v>6.1</v>
      </c>
      <c r="M90" s="14">
        <v>6.1</v>
      </c>
      <c r="N90" s="14">
        <v>6.1</v>
      </c>
      <c r="O90" s="14">
        <v>6.1</v>
      </c>
      <c r="P90" s="14">
        <v>6.1</v>
      </c>
      <c r="Q90" s="14">
        <v>193.6</v>
      </c>
      <c r="R90" s="14">
        <v>6.1</v>
      </c>
      <c r="S90" s="14">
        <v>6.1</v>
      </c>
      <c r="T90" s="14">
        <v>6.1</v>
      </c>
      <c r="U90" s="14">
        <v>6.1</v>
      </c>
      <c r="V90" s="14">
        <v>6.1</v>
      </c>
      <c r="W90" s="14">
        <v>6.1</v>
      </c>
      <c r="X90" s="14">
        <v>6.1</v>
      </c>
      <c r="Y90" s="14">
        <v>6.1</v>
      </c>
      <c r="Z90" s="14">
        <v>6.1</v>
      </c>
      <c r="AA90" s="14">
        <v>6.1</v>
      </c>
      <c r="AB90" s="4"/>
      <c r="AC90" s="4"/>
      <c r="AD90" s="4"/>
      <c r="AE90" s="4"/>
      <c r="AF90" s="20"/>
      <c r="AH90" s="13" t="s">
        <v>221</v>
      </c>
      <c r="AI90" s="14">
        <v>5.7</v>
      </c>
      <c r="AJ90" s="14">
        <v>5.7</v>
      </c>
      <c r="AK90" s="14">
        <v>5.7</v>
      </c>
      <c r="AL90" s="14">
        <v>5.7</v>
      </c>
      <c r="AM90" s="14">
        <v>5.7</v>
      </c>
      <c r="AN90" s="14">
        <v>5.7</v>
      </c>
      <c r="AO90" s="14">
        <v>5.7</v>
      </c>
      <c r="AP90" s="14">
        <v>5.7</v>
      </c>
      <c r="AQ90" s="14">
        <v>5.7</v>
      </c>
      <c r="AR90" s="14">
        <v>5.7</v>
      </c>
      <c r="AS90" s="14">
        <v>5.7</v>
      </c>
      <c r="AT90" s="14">
        <v>5.7</v>
      </c>
      <c r="AU90" s="14">
        <v>5.7</v>
      </c>
      <c r="AV90" s="14">
        <v>5.7</v>
      </c>
      <c r="AW90" s="14">
        <v>5.7</v>
      </c>
      <c r="AX90" s="14">
        <v>5.7</v>
      </c>
      <c r="AY90" s="14">
        <v>5.7</v>
      </c>
      <c r="AZ90" s="14">
        <v>5.7</v>
      </c>
      <c r="BA90" s="14">
        <v>5.7</v>
      </c>
      <c r="BB90" s="14">
        <v>556.70000000000005</v>
      </c>
      <c r="BC90" s="14">
        <v>5.7</v>
      </c>
      <c r="BD90" s="14">
        <v>5.7</v>
      </c>
      <c r="BE90" s="14">
        <v>5.7</v>
      </c>
      <c r="BF90" s="14">
        <v>5.7</v>
      </c>
      <c r="BG90" s="14">
        <v>5.7</v>
      </c>
      <c r="BH90" s="14">
        <v>5.7</v>
      </c>
      <c r="BI90" s="4"/>
      <c r="BJ90" s="4"/>
      <c r="BK90" s="4"/>
      <c r="BL90" s="4"/>
      <c r="BM90" s="44"/>
    </row>
    <row r="91" spans="1:65" ht="15" thickBot="1" x14ac:dyDescent="0.35">
      <c r="A91" s="13" t="s">
        <v>224</v>
      </c>
      <c r="B91" s="14">
        <v>5.4</v>
      </c>
      <c r="C91" s="14">
        <v>5.4</v>
      </c>
      <c r="D91" s="14">
        <v>5.4</v>
      </c>
      <c r="E91" s="14">
        <v>5.4</v>
      </c>
      <c r="F91" s="14">
        <v>5.4</v>
      </c>
      <c r="G91" s="14">
        <v>5.4</v>
      </c>
      <c r="H91" s="14">
        <v>5.4</v>
      </c>
      <c r="I91" s="14">
        <v>58.9</v>
      </c>
      <c r="J91" s="14">
        <v>5.4</v>
      </c>
      <c r="K91" s="14">
        <v>5.4</v>
      </c>
      <c r="L91" s="14">
        <v>5.4</v>
      </c>
      <c r="M91" s="14">
        <v>5.4</v>
      </c>
      <c r="N91" s="14">
        <v>5.4</v>
      </c>
      <c r="O91" s="14">
        <v>5.4</v>
      </c>
      <c r="P91" s="14">
        <v>5.4</v>
      </c>
      <c r="Q91" s="14">
        <v>192.8</v>
      </c>
      <c r="R91" s="14">
        <v>5.4</v>
      </c>
      <c r="S91" s="14">
        <v>5.4</v>
      </c>
      <c r="T91" s="14">
        <v>5.4</v>
      </c>
      <c r="U91" s="14">
        <v>5.4</v>
      </c>
      <c r="V91" s="14">
        <v>5.4</v>
      </c>
      <c r="W91" s="14">
        <v>5.4</v>
      </c>
      <c r="X91" s="14">
        <v>5.4</v>
      </c>
      <c r="Y91" s="14">
        <v>5.4</v>
      </c>
      <c r="Z91" s="14">
        <v>5.4</v>
      </c>
      <c r="AA91" s="14">
        <v>5.4</v>
      </c>
      <c r="AB91" s="4"/>
      <c r="AC91" s="4"/>
      <c r="AD91" s="4"/>
      <c r="AE91" s="4"/>
      <c r="AF91" s="20"/>
      <c r="AH91" s="13" t="s">
        <v>224</v>
      </c>
      <c r="AI91" s="14">
        <v>5</v>
      </c>
      <c r="AJ91" s="14">
        <v>5</v>
      </c>
      <c r="AK91" s="14">
        <v>5</v>
      </c>
      <c r="AL91" s="14">
        <v>5</v>
      </c>
      <c r="AM91" s="14">
        <v>5</v>
      </c>
      <c r="AN91" s="14">
        <v>5</v>
      </c>
      <c r="AO91" s="14">
        <v>5</v>
      </c>
      <c r="AP91" s="14">
        <v>5</v>
      </c>
      <c r="AQ91" s="14">
        <v>5</v>
      </c>
      <c r="AR91" s="14">
        <v>5</v>
      </c>
      <c r="AS91" s="14">
        <v>5</v>
      </c>
      <c r="AT91" s="14">
        <v>5</v>
      </c>
      <c r="AU91" s="14">
        <v>5</v>
      </c>
      <c r="AV91" s="14">
        <v>5</v>
      </c>
      <c r="AW91" s="14">
        <v>5</v>
      </c>
      <c r="AX91" s="14">
        <v>5</v>
      </c>
      <c r="AY91" s="14">
        <v>5</v>
      </c>
      <c r="AZ91" s="14">
        <v>5</v>
      </c>
      <c r="BA91" s="14">
        <v>5</v>
      </c>
      <c r="BB91" s="14">
        <v>555.9</v>
      </c>
      <c r="BC91" s="14">
        <v>5</v>
      </c>
      <c r="BD91" s="14">
        <v>5</v>
      </c>
      <c r="BE91" s="14">
        <v>5</v>
      </c>
      <c r="BF91" s="14">
        <v>5</v>
      </c>
      <c r="BG91" s="14">
        <v>5</v>
      </c>
      <c r="BH91" s="14">
        <v>5</v>
      </c>
      <c r="BI91" s="4"/>
      <c r="BJ91" s="4"/>
      <c r="BK91" s="4"/>
      <c r="BL91" s="4"/>
      <c r="BM91" s="44"/>
    </row>
    <row r="92" spans="1:65" ht="15" thickBot="1" x14ac:dyDescent="0.35">
      <c r="A92" s="13" t="s">
        <v>226</v>
      </c>
      <c r="B92" s="14">
        <v>4.5999999999999996</v>
      </c>
      <c r="C92" s="14">
        <v>4.5999999999999996</v>
      </c>
      <c r="D92" s="14">
        <v>4.5999999999999996</v>
      </c>
      <c r="E92" s="14">
        <v>4.5999999999999996</v>
      </c>
      <c r="F92" s="14">
        <v>4.5999999999999996</v>
      </c>
      <c r="G92" s="14">
        <v>4.5999999999999996</v>
      </c>
      <c r="H92" s="14">
        <v>4.5999999999999996</v>
      </c>
      <c r="I92" s="14">
        <v>58.1</v>
      </c>
      <c r="J92" s="14">
        <v>4.5999999999999996</v>
      </c>
      <c r="K92" s="14">
        <v>4.5999999999999996</v>
      </c>
      <c r="L92" s="14">
        <v>4.5999999999999996</v>
      </c>
      <c r="M92" s="14">
        <v>4.5999999999999996</v>
      </c>
      <c r="N92" s="14">
        <v>4.5999999999999996</v>
      </c>
      <c r="O92" s="14">
        <v>4.5999999999999996</v>
      </c>
      <c r="P92" s="14">
        <v>4.5999999999999996</v>
      </c>
      <c r="Q92" s="14">
        <v>4.5999999999999996</v>
      </c>
      <c r="R92" s="14">
        <v>4.5999999999999996</v>
      </c>
      <c r="S92" s="14">
        <v>4.5999999999999996</v>
      </c>
      <c r="T92" s="14">
        <v>4.5999999999999996</v>
      </c>
      <c r="U92" s="14">
        <v>4.5999999999999996</v>
      </c>
      <c r="V92" s="14">
        <v>4.5999999999999996</v>
      </c>
      <c r="W92" s="14">
        <v>4.5999999999999996</v>
      </c>
      <c r="X92" s="14">
        <v>4.5999999999999996</v>
      </c>
      <c r="Y92" s="14">
        <v>4.5999999999999996</v>
      </c>
      <c r="Z92" s="14">
        <v>4.5999999999999996</v>
      </c>
      <c r="AA92" s="14">
        <v>4.5999999999999996</v>
      </c>
      <c r="AB92" s="4"/>
      <c r="AC92" s="4"/>
      <c r="AD92" s="4"/>
      <c r="AE92" s="4"/>
      <c r="AF92" s="20"/>
      <c r="AH92" s="13" t="s">
        <v>226</v>
      </c>
      <c r="AI92" s="14">
        <v>4.3</v>
      </c>
      <c r="AJ92" s="14">
        <v>4.3</v>
      </c>
      <c r="AK92" s="14">
        <v>4.3</v>
      </c>
      <c r="AL92" s="14">
        <v>4.3</v>
      </c>
      <c r="AM92" s="14">
        <v>4.3</v>
      </c>
      <c r="AN92" s="14">
        <v>4.3</v>
      </c>
      <c r="AO92" s="14">
        <v>4.3</v>
      </c>
      <c r="AP92" s="14">
        <v>4.3</v>
      </c>
      <c r="AQ92" s="14">
        <v>4.3</v>
      </c>
      <c r="AR92" s="14">
        <v>4.3</v>
      </c>
      <c r="AS92" s="14">
        <v>4.3</v>
      </c>
      <c r="AT92" s="14">
        <v>4.3</v>
      </c>
      <c r="AU92" s="14">
        <v>4.3</v>
      </c>
      <c r="AV92" s="14">
        <v>4.3</v>
      </c>
      <c r="AW92" s="14">
        <v>4.3</v>
      </c>
      <c r="AX92" s="14">
        <v>4.3</v>
      </c>
      <c r="AY92" s="14">
        <v>4.3</v>
      </c>
      <c r="AZ92" s="14">
        <v>4.3</v>
      </c>
      <c r="BA92" s="14">
        <v>4.3</v>
      </c>
      <c r="BB92" s="14">
        <v>555.20000000000005</v>
      </c>
      <c r="BC92" s="14">
        <v>4.3</v>
      </c>
      <c r="BD92" s="14">
        <v>4.3</v>
      </c>
      <c r="BE92" s="14">
        <v>4.3</v>
      </c>
      <c r="BF92" s="14">
        <v>4.3</v>
      </c>
      <c r="BG92" s="14">
        <v>4.3</v>
      </c>
      <c r="BH92" s="14">
        <v>4.3</v>
      </c>
      <c r="BI92" s="4"/>
      <c r="BJ92" s="4"/>
      <c r="BK92" s="4"/>
      <c r="BL92" s="4"/>
      <c r="BM92" s="44"/>
    </row>
    <row r="93" spans="1:65" ht="15" thickBot="1" x14ac:dyDescent="0.35">
      <c r="A93" s="13" t="s">
        <v>228</v>
      </c>
      <c r="B93" s="14">
        <v>3.8</v>
      </c>
      <c r="C93" s="14">
        <v>3.8</v>
      </c>
      <c r="D93" s="14">
        <v>3.8</v>
      </c>
      <c r="E93" s="14">
        <v>3.8</v>
      </c>
      <c r="F93" s="14">
        <v>3.8</v>
      </c>
      <c r="G93" s="14">
        <v>3.8</v>
      </c>
      <c r="H93" s="14">
        <v>3.8</v>
      </c>
      <c r="I93" s="14">
        <v>57.4</v>
      </c>
      <c r="J93" s="14">
        <v>3.8</v>
      </c>
      <c r="K93" s="14">
        <v>3.8</v>
      </c>
      <c r="L93" s="14">
        <v>3.8</v>
      </c>
      <c r="M93" s="14">
        <v>3.8</v>
      </c>
      <c r="N93" s="14">
        <v>3.8</v>
      </c>
      <c r="O93" s="14">
        <v>3.8</v>
      </c>
      <c r="P93" s="14">
        <v>3.8</v>
      </c>
      <c r="Q93" s="14">
        <v>3.8</v>
      </c>
      <c r="R93" s="14">
        <v>3.8</v>
      </c>
      <c r="S93" s="14">
        <v>3.8</v>
      </c>
      <c r="T93" s="14">
        <v>3.8</v>
      </c>
      <c r="U93" s="14">
        <v>3.8</v>
      </c>
      <c r="V93" s="14">
        <v>3.8</v>
      </c>
      <c r="W93" s="14">
        <v>3.8</v>
      </c>
      <c r="X93" s="14">
        <v>3.8</v>
      </c>
      <c r="Y93" s="14">
        <v>3.8</v>
      </c>
      <c r="Z93" s="14">
        <v>3.8</v>
      </c>
      <c r="AA93" s="14">
        <v>3.8</v>
      </c>
      <c r="AB93" s="4"/>
      <c r="AC93" s="4"/>
      <c r="AD93" s="4"/>
      <c r="AE93" s="4"/>
      <c r="AF93" s="20"/>
      <c r="AH93" s="13" t="s">
        <v>228</v>
      </c>
      <c r="AI93" s="14">
        <v>3.6</v>
      </c>
      <c r="AJ93" s="14">
        <v>3.6</v>
      </c>
      <c r="AK93" s="14">
        <v>3.6</v>
      </c>
      <c r="AL93" s="14">
        <v>3.6</v>
      </c>
      <c r="AM93" s="14">
        <v>3.6</v>
      </c>
      <c r="AN93" s="14">
        <v>3.6</v>
      </c>
      <c r="AO93" s="14">
        <v>3.6</v>
      </c>
      <c r="AP93" s="14">
        <v>3.6</v>
      </c>
      <c r="AQ93" s="14">
        <v>3.6</v>
      </c>
      <c r="AR93" s="14">
        <v>3.6</v>
      </c>
      <c r="AS93" s="14">
        <v>3.6</v>
      </c>
      <c r="AT93" s="14">
        <v>3.6</v>
      </c>
      <c r="AU93" s="14">
        <v>3.6</v>
      </c>
      <c r="AV93" s="14">
        <v>3.6</v>
      </c>
      <c r="AW93" s="14">
        <v>3.6</v>
      </c>
      <c r="AX93" s="14">
        <v>3.6</v>
      </c>
      <c r="AY93" s="14">
        <v>3.6</v>
      </c>
      <c r="AZ93" s="14">
        <v>3.6</v>
      </c>
      <c r="BA93" s="14">
        <v>3.6</v>
      </c>
      <c r="BB93" s="14">
        <v>554.5</v>
      </c>
      <c r="BC93" s="14">
        <v>3.6</v>
      </c>
      <c r="BD93" s="14">
        <v>3.6</v>
      </c>
      <c r="BE93" s="14">
        <v>3.6</v>
      </c>
      <c r="BF93" s="14">
        <v>3.6</v>
      </c>
      <c r="BG93" s="14">
        <v>3.6</v>
      </c>
      <c r="BH93" s="14">
        <v>3.6</v>
      </c>
      <c r="BI93" s="4"/>
      <c r="BJ93" s="4"/>
      <c r="BK93" s="4"/>
      <c r="BL93" s="4"/>
      <c r="BM93" s="44"/>
    </row>
    <row r="94" spans="1:65" ht="15" thickBot="1" x14ac:dyDescent="0.35">
      <c r="A94" s="13" t="s">
        <v>230</v>
      </c>
      <c r="B94" s="14">
        <v>3.1</v>
      </c>
      <c r="C94" s="14">
        <v>3.1</v>
      </c>
      <c r="D94" s="14">
        <v>3.1</v>
      </c>
      <c r="E94" s="14">
        <v>3.1</v>
      </c>
      <c r="F94" s="14">
        <v>3.1</v>
      </c>
      <c r="G94" s="14">
        <v>3.1</v>
      </c>
      <c r="H94" s="14">
        <v>3.1</v>
      </c>
      <c r="I94" s="14">
        <v>56.6</v>
      </c>
      <c r="J94" s="14">
        <v>3.1</v>
      </c>
      <c r="K94" s="14">
        <v>3.1</v>
      </c>
      <c r="L94" s="14">
        <v>3.1</v>
      </c>
      <c r="M94" s="14">
        <v>3.1</v>
      </c>
      <c r="N94" s="14">
        <v>3.1</v>
      </c>
      <c r="O94" s="14">
        <v>3.1</v>
      </c>
      <c r="P94" s="14">
        <v>3.1</v>
      </c>
      <c r="Q94" s="14">
        <v>3.1</v>
      </c>
      <c r="R94" s="14">
        <v>3.1</v>
      </c>
      <c r="S94" s="14">
        <v>3.1</v>
      </c>
      <c r="T94" s="14">
        <v>3.1</v>
      </c>
      <c r="U94" s="14">
        <v>3.1</v>
      </c>
      <c r="V94" s="14">
        <v>3.1</v>
      </c>
      <c r="W94" s="14">
        <v>3.1</v>
      </c>
      <c r="X94" s="14">
        <v>3.1</v>
      </c>
      <c r="Y94" s="14">
        <v>3.1</v>
      </c>
      <c r="Z94" s="14">
        <v>3.1</v>
      </c>
      <c r="AA94" s="14">
        <v>3.1</v>
      </c>
      <c r="AB94" s="4"/>
      <c r="AC94" s="4"/>
      <c r="AD94" s="4"/>
      <c r="AE94" s="4"/>
      <c r="AF94" s="20"/>
      <c r="AH94" s="13" t="s">
        <v>230</v>
      </c>
      <c r="AI94" s="14">
        <v>2.9</v>
      </c>
      <c r="AJ94" s="14">
        <v>2.9</v>
      </c>
      <c r="AK94" s="14">
        <v>2.9</v>
      </c>
      <c r="AL94" s="14">
        <v>2.9</v>
      </c>
      <c r="AM94" s="14">
        <v>2.9</v>
      </c>
      <c r="AN94" s="14">
        <v>2.9</v>
      </c>
      <c r="AO94" s="14">
        <v>2.9</v>
      </c>
      <c r="AP94" s="14">
        <v>2.9</v>
      </c>
      <c r="AQ94" s="14">
        <v>2.9</v>
      </c>
      <c r="AR94" s="14">
        <v>2.9</v>
      </c>
      <c r="AS94" s="14">
        <v>2.9</v>
      </c>
      <c r="AT94" s="14">
        <v>2.9</v>
      </c>
      <c r="AU94" s="14">
        <v>2.9</v>
      </c>
      <c r="AV94" s="14">
        <v>2.9</v>
      </c>
      <c r="AW94" s="14">
        <v>2.9</v>
      </c>
      <c r="AX94" s="14">
        <v>2.9</v>
      </c>
      <c r="AY94" s="14">
        <v>2.9</v>
      </c>
      <c r="AZ94" s="14">
        <v>2.9</v>
      </c>
      <c r="BA94" s="14">
        <v>2.9</v>
      </c>
      <c r="BB94" s="14">
        <v>2.9</v>
      </c>
      <c r="BC94" s="14">
        <v>2.9</v>
      </c>
      <c r="BD94" s="14">
        <v>2.9</v>
      </c>
      <c r="BE94" s="14">
        <v>2.9</v>
      </c>
      <c r="BF94" s="14">
        <v>2.9</v>
      </c>
      <c r="BG94" s="14">
        <v>2.9</v>
      </c>
      <c r="BH94" s="14">
        <v>2.9</v>
      </c>
      <c r="BI94" s="4"/>
      <c r="BJ94" s="4"/>
      <c r="BK94" s="4"/>
      <c r="BL94" s="4"/>
      <c r="BM94" s="44"/>
    </row>
    <row r="95" spans="1:65" ht="15" thickBot="1" x14ac:dyDescent="0.35">
      <c r="A95" s="13" t="s">
        <v>232</v>
      </c>
      <c r="B95" s="14">
        <v>2.2999999999999998</v>
      </c>
      <c r="C95" s="14">
        <v>2.2999999999999998</v>
      </c>
      <c r="D95" s="14">
        <v>2.2999999999999998</v>
      </c>
      <c r="E95" s="14">
        <v>2.2999999999999998</v>
      </c>
      <c r="F95" s="14">
        <v>2.2999999999999998</v>
      </c>
      <c r="G95" s="14">
        <v>2.2999999999999998</v>
      </c>
      <c r="H95" s="14">
        <v>2.2999999999999998</v>
      </c>
      <c r="I95" s="14">
        <v>2.2999999999999998</v>
      </c>
      <c r="J95" s="14">
        <v>2.2999999999999998</v>
      </c>
      <c r="K95" s="14">
        <v>2.2999999999999998</v>
      </c>
      <c r="L95" s="14">
        <v>2.2999999999999998</v>
      </c>
      <c r="M95" s="14">
        <v>2.2999999999999998</v>
      </c>
      <c r="N95" s="14">
        <v>2.2999999999999998</v>
      </c>
      <c r="O95" s="14">
        <v>2.2999999999999998</v>
      </c>
      <c r="P95" s="14">
        <v>2.2999999999999998</v>
      </c>
      <c r="Q95" s="14">
        <v>2.2999999999999998</v>
      </c>
      <c r="R95" s="14">
        <v>2.2999999999999998</v>
      </c>
      <c r="S95" s="14">
        <v>2.2999999999999998</v>
      </c>
      <c r="T95" s="14">
        <v>2.2999999999999998</v>
      </c>
      <c r="U95" s="14">
        <v>2.2999999999999998</v>
      </c>
      <c r="V95" s="14">
        <v>2.2999999999999998</v>
      </c>
      <c r="W95" s="14">
        <v>2.2999999999999998</v>
      </c>
      <c r="X95" s="14">
        <v>2.2999999999999998</v>
      </c>
      <c r="Y95" s="14">
        <v>2.2999999999999998</v>
      </c>
      <c r="Z95" s="14">
        <v>2.2999999999999998</v>
      </c>
      <c r="AA95" s="14">
        <v>2.2999999999999998</v>
      </c>
      <c r="AB95" s="4"/>
      <c r="AC95" s="4"/>
      <c r="AD95" s="4"/>
      <c r="AE95" s="4"/>
      <c r="AF95" s="20"/>
      <c r="AH95" s="13" t="s">
        <v>232</v>
      </c>
      <c r="AI95" s="14">
        <v>2.2000000000000002</v>
      </c>
      <c r="AJ95" s="14">
        <v>2.2000000000000002</v>
      </c>
      <c r="AK95" s="14">
        <v>2.2000000000000002</v>
      </c>
      <c r="AL95" s="14">
        <v>2.2000000000000002</v>
      </c>
      <c r="AM95" s="14">
        <v>2.2000000000000002</v>
      </c>
      <c r="AN95" s="14">
        <v>2.2000000000000002</v>
      </c>
      <c r="AO95" s="14">
        <v>2.2000000000000002</v>
      </c>
      <c r="AP95" s="14">
        <v>2.2000000000000002</v>
      </c>
      <c r="AQ95" s="14">
        <v>2.2000000000000002</v>
      </c>
      <c r="AR95" s="14">
        <v>2.2000000000000002</v>
      </c>
      <c r="AS95" s="14">
        <v>2.2000000000000002</v>
      </c>
      <c r="AT95" s="14">
        <v>2.2000000000000002</v>
      </c>
      <c r="AU95" s="14">
        <v>2.2000000000000002</v>
      </c>
      <c r="AV95" s="14">
        <v>2.2000000000000002</v>
      </c>
      <c r="AW95" s="14">
        <v>2.2000000000000002</v>
      </c>
      <c r="AX95" s="14">
        <v>2.2000000000000002</v>
      </c>
      <c r="AY95" s="14">
        <v>2.2000000000000002</v>
      </c>
      <c r="AZ95" s="14">
        <v>2.2000000000000002</v>
      </c>
      <c r="BA95" s="14">
        <v>2.2000000000000002</v>
      </c>
      <c r="BB95" s="14">
        <v>2.2000000000000002</v>
      </c>
      <c r="BC95" s="14">
        <v>2.2000000000000002</v>
      </c>
      <c r="BD95" s="14">
        <v>2.2000000000000002</v>
      </c>
      <c r="BE95" s="14">
        <v>2.2000000000000002</v>
      </c>
      <c r="BF95" s="14">
        <v>2.2000000000000002</v>
      </c>
      <c r="BG95" s="14">
        <v>2.2000000000000002</v>
      </c>
      <c r="BH95" s="14">
        <v>2.2000000000000002</v>
      </c>
      <c r="BI95" s="4"/>
      <c r="BJ95" s="4"/>
      <c r="BK95" s="4"/>
      <c r="BL95" s="4"/>
      <c r="BM95" s="44"/>
    </row>
    <row r="96" spans="1:65" ht="15" thickBot="1" x14ac:dyDescent="0.35">
      <c r="A96" s="13" t="s">
        <v>234</v>
      </c>
      <c r="B96" s="14">
        <v>1.5</v>
      </c>
      <c r="C96" s="14">
        <v>1.5</v>
      </c>
      <c r="D96" s="14">
        <v>1.5</v>
      </c>
      <c r="E96" s="14">
        <v>1.5</v>
      </c>
      <c r="F96" s="14">
        <v>1.5</v>
      </c>
      <c r="G96" s="14">
        <v>1.5</v>
      </c>
      <c r="H96" s="14">
        <v>1.5</v>
      </c>
      <c r="I96" s="14">
        <v>1.5</v>
      </c>
      <c r="J96" s="14">
        <v>1.5</v>
      </c>
      <c r="K96" s="14">
        <v>1.5</v>
      </c>
      <c r="L96" s="14">
        <v>1.5</v>
      </c>
      <c r="M96" s="14">
        <v>1.5</v>
      </c>
      <c r="N96" s="14">
        <v>1.5</v>
      </c>
      <c r="O96" s="14">
        <v>1.5</v>
      </c>
      <c r="P96" s="14">
        <v>1.5</v>
      </c>
      <c r="Q96" s="14">
        <v>1.5</v>
      </c>
      <c r="R96" s="14">
        <v>1.5</v>
      </c>
      <c r="S96" s="14">
        <v>1.5</v>
      </c>
      <c r="T96" s="14">
        <v>1.5</v>
      </c>
      <c r="U96" s="14">
        <v>1.5</v>
      </c>
      <c r="V96" s="14">
        <v>1.5</v>
      </c>
      <c r="W96" s="14">
        <v>1.5</v>
      </c>
      <c r="X96" s="14">
        <v>1.5</v>
      </c>
      <c r="Y96" s="14">
        <v>1.5</v>
      </c>
      <c r="Z96" s="14">
        <v>1.5</v>
      </c>
      <c r="AA96" s="14">
        <v>1.5</v>
      </c>
      <c r="AB96" s="4"/>
      <c r="AC96" s="4"/>
      <c r="AD96" s="4"/>
      <c r="AE96" s="4"/>
      <c r="AF96" s="20"/>
      <c r="AH96" s="13" t="s">
        <v>234</v>
      </c>
      <c r="AI96" s="14">
        <v>1.4</v>
      </c>
      <c r="AJ96" s="14">
        <v>1.4</v>
      </c>
      <c r="AK96" s="14">
        <v>1.4</v>
      </c>
      <c r="AL96" s="14">
        <v>1.4</v>
      </c>
      <c r="AM96" s="14">
        <v>1.4</v>
      </c>
      <c r="AN96" s="14">
        <v>1.4</v>
      </c>
      <c r="AO96" s="14">
        <v>1.4</v>
      </c>
      <c r="AP96" s="14">
        <v>1.4</v>
      </c>
      <c r="AQ96" s="14">
        <v>1.4</v>
      </c>
      <c r="AR96" s="14">
        <v>1.4</v>
      </c>
      <c r="AS96" s="14">
        <v>1.4</v>
      </c>
      <c r="AT96" s="14">
        <v>1.4</v>
      </c>
      <c r="AU96" s="14">
        <v>1.4</v>
      </c>
      <c r="AV96" s="14">
        <v>1.4</v>
      </c>
      <c r="AW96" s="14">
        <v>1.4</v>
      </c>
      <c r="AX96" s="14">
        <v>1.4</v>
      </c>
      <c r="AY96" s="14">
        <v>1.4</v>
      </c>
      <c r="AZ96" s="14">
        <v>1.4</v>
      </c>
      <c r="BA96" s="14">
        <v>1.4</v>
      </c>
      <c r="BB96" s="14">
        <v>1.4</v>
      </c>
      <c r="BC96" s="14">
        <v>1.4</v>
      </c>
      <c r="BD96" s="14">
        <v>1.4</v>
      </c>
      <c r="BE96" s="14">
        <v>1.4</v>
      </c>
      <c r="BF96" s="14">
        <v>1.4</v>
      </c>
      <c r="BG96" s="14">
        <v>1.4</v>
      </c>
      <c r="BH96" s="14">
        <v>1.4</v>
      </c>
      <c r="BI96" s="4"/>
      <c r="BJ96" s="4"/>
      <c r="BK96" s="4"/>
      <c r="BL96" s="4"/>
      <c r="BM96" s="44"/>
    </row>
    <row r="97" spans="1:65" ht="15" thickBot="1" x14ac:dyDescent="0.35">
      <c r="A97" s="13" t="s">
        <v>236</v>
      </c>
      <c r="B97" s="14">
        <v>0.8</v>
      </c>
      <c r="C97" s="14">
        <v>0.8</v>
      </c>
      <c r="D97" s="14">
        <v>0.8</v>
      </c>
      <c r="E97" s="14">
        <v>0.8</v>
      </c>
      <c r="F97" s="14">
        <v>0.8</v>
      </c>
      <c r="G97" s="14">
        <v>0.8</v>
      </c>
      <c r="H97" s="14">
        <v>0.8</v>
      </c>
      <c r="I97" s="14">
        <v>0.8</v>
      </c>
      <c r="J97" s="14">
        <v>0.8</v>
      </c>
      <c r="K97" s="14">
        <v>0.8</v>
      </c>
      <c r="L97" s="14">
        <v>0.8</v>
      </c>
      <c r="M97" s="14">
        <v>0.8</v>
      </c>
      <c r="N97" s="14">
        <v>0.8</v>
      </c>
      <c r="O97" s="14">
        <v>0.8</v>
      </c>
      <c r="P97" s="14">
        <v>0.8</v>
      </c>
      <c r="Q97" s="14">
        <v>0.8</v>
      </c>
      <c r="R97" s="14">
        <v>0.8</v>
      </c>
      <c r="S97" s="14">
        <v>0.8</v>
      </c>
      <c r="T97" s="14">
        <v>0.8</v>
      </c>
      <c r="U97" s="14">
        <v>0.8</v>
      </c>
      <c r="V97" s="14">
        <v>0.8</v>
      </c>
      <c r="W97" s="14">
        <v>0.8</v>
      </c>
      <c r="X97" s="14">
        <v>0.8</v>
      </c>
      <c r="Y97" s="14">
        <v>0.8</v>
      </c>
      <c r="Z97" s="14">
        <v>0.8</v>
      </c>
      <c r="AA97" s="14">
        <v>0.8</v>
      </c>
      <c r="AB97" s="4"/>
      <c r="AC97" s="4"/>
      <c r="AD97" s="4"/>
      <c r="AE97" s="4"/>
      <c r="AF97" s="20"/>
      <c r="AH97" s="13" t="s">
        <v>236</v>
      </c>
      <c r="AI97" s="14">
        <v>0.7</v>
      </c>
      <c r="AJ97" s="14">
        <v>0.7</v>
      </c>
      <c r="AK97" s="14">
        <v>0.7</v>
      </c>
      <c r="AL97" s="14">
        <v>0.7</v>
      </c>
      <c r="AM97" s="14">
        <v>0.7</v>
      </c>
      <c r="AN97" s="14">
        <v>0.7</v>
      </c>
      <c r="AO97" s="14">
        <v>0.7</v>
      </c>
      <c r="AP97" s="14">
        <v>0.7</v>
      </c>
      <c r="AQ97" s="14">
        <v>0.7</v>
      </c>
      <c r="AR97" s="14">
        <v>0.7</v>
      </c>
      <c r="AS97" s="14">
        <v>0.7</v>
      </c>
      <c r="AT97" s="14">
        <v>0.7</v>
      </c>
      <c r="AU97" s="14">
        <v>0.7</v>
      </c>
      <c r="AV97" s="14">
        <v>0.7</v>
      </c>
      <c r="AW97" s="14">
        <v>0.7</v>
      </c>
      <c r="AX97" s="14">
        <v>0.7</v>
      </c>
      <c r="AY97" s="14">
        <v>0.7</v>
      </c>
      <c r="AZ97" s="14">
        <v>0.7</v>
      </c>
      <c r="BA97" s="14">
        <v>0.7</v>
      </c>
      <c r="BB97" s="14">
        <v>0.7</v>
      </c>
      <c r="BC97" s="14">
        <v>0.7</v>
      </c>
      <c r="BD97" s="14">
        <v>0.7</v>
      </c>
      <c r="BE97" s="14">
        <v>0.7</v>
      </c>
      <c r="BF97" s="14">
        <v>0.7</v>
      </c>
      <c r="BG97" s="14">
        <v>0.7</v>
      </c>
      <c r="BH97" s="14">
        <v>0.7</v>
      </c>
      <c r="BI97" s="4"/>
      <c r="BJ97" s="4"/>
      <c r="BK97" s="4"/>
      <c r="BL97" s="4"/>
      <c r="BM97" s="44"/>
    </row>
    <row r="98" spans="1:65" ht="15" thickBot="1" x14ac:dyDescent="0.35">
      <c r="A98" s="13" t="s">
        <v>238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4"/>
      <c r="AC98" s="4"/>
      <c r="AD98" s="4"/>
      <c r="AE98" s="4"/>
      <c r="AF98" s="20"/>
      <c r="AH98" s="13" t="s">
        <v>238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  <c r="AX98" s="14">
        <v>0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4"/>
      <c r="BJ98" s="4"/>
      <c r="BK98" s="4"/>
      <c r="BL98" s="4"/>
      <c r="BM98" s="44"/>
    </row>
    <row r="99" spans="1:65" ht="18.600000000000001" thickBot="1" x14ac:dyDescent="0.3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20"/>
      <c r="AH99" s="9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4"/>
    </row>
    <row r="100" spans="1:65" ht="15" thickBot="1" x14ac:dyDescent="0.35">
      <c r="A100" s="13" t="s">
        <v>241</v>
      </c>
      <c r="B100" s="13" t="s">
        <v>1</v>
      </c>
      <c r="C100" s="13" t="s">
        <v>2</v>
      </c>
      <c r="D100" s="13" t="s">
        <v>3</v>
      </c>
      <c r="E100" s="13" t="s">
        <v>4</v>
      </c>
      <c r="F100" s="13" t="s">
        <v>5</v>
      </c>
      <c r="G100" s="13" t="s">
        <v>6</v>
      </c>
      <c r="H100" s="13" t="s">
        <v>7</v>
      </c>
      <c r="I100" s="13" t="s">
        <v>8</v>
      </c>
      <c r="J100" s="13" t="s">
        <v>9</v>
      </c>
      <c r="K100" s="13" t="s">
        <v>10</v>
      </c>
      <c r="L100" s="13" t="s">
        <v>11</v>
      </c>
      <c r="M100" s="13" t="s">
        <v>12</v>
      </c>
      <c r="N100" s="13" t="s">
        <v>13</v>
      </c>
      <c r="O100" s="13" t="s">
        <v>14</v>
      </c>
      <c r="P100" s="13" t="s">
        <v>15</v>
      </c>
      <c r="Q100" s="13" t="s">
        <v>16</v>
      </c>
      <c r="R100" s="13" t="s">
        <v>17</v>
      </c>
      <c r="S100" s="13" t="s">
        <v>18</v>
      </c>
      <c r="T100" s="13" t="s">
        <v>19</v>
      </c>
      <c r="U100" s="13" t="s">
        <v>20</v>
      </c>
      <c r="V100" s="13" t="s">
        <v>21</v>
      </c>
      <c r="W100" s="13" t="s">
        <v>22</v>
      </c>
      <c r="X100" s="13" t="s">
        <v>23</v>
      </c>
      <c r="Y100" s="13" t="s">
        <v>24</v>
      </c>
      <c r="Z100" s="13" t="s">
        <v>25</v>
      </c>
      <c r="AA100" s="13" t="s">
        <v>26</v>
      </c>
      <c r="AB100" s="13" t="s">
        <v>242</v>
      </c>
      <c r="AC100" s="13" t="s">
        <v>243</v>
      </c>
      <c r="AD100" s="13" t="s">
        <v>244</v>
      </c>
      <c r="AE100" s="13" t="s">
        <v>245</v>
      </c>
      <c r="AF100" s="21" t="s">
        <v>353</v>
      </c>
      <c r="AH100" s="13" t="s">
        <v>241</v>
      </c>
      <c r="AI100" s="13" t="s">
        <v>1</v>
      </c>
      <c r="AJ100" s="13" t="s">
        <v>2</v>
      </c>
      <c r="AK100" s="13" t="s">
        <v>3</v>
      </c>
      <c r="AL100" s="13" t="s">
        <v>4</v>
      </c>
      <c r="AM100" s="13" t="s">
        <v>5</v>
      </c>
      <c r="AN100" s="13" t="s">
        <v>6</v>
      </c>
      <c r="AO100" s="13" t="s">
        <v>7</v>
      </c>
      <c r="AP100" s="13" t="s">
        <v>8</v>
      </c>
      <c r="AQ100" s="13" t="s">
        <v>9</v>
      </c>
      <c r="AR100" s="13" t="s">
        <v>10</v>
      </c>
      <c r="AS100" s="13" t="s">
        <v>11</v>
      </c>
      <c r="AT100" s="13" t="s">
        <v>12</v>
      </c>
      <c r="AU100" s="13" t="s">
        <v>13</v>
      </c>
      <c r="AV100" s="13" t="s">
        <v>14</v>
      </c>
      <c r="AW100" s="13" t="s">
        <v>15</v>
      </c>
      <c r="AX100" s="13" t="s">
        <v>16</v>
      </c>
      <c r="AY100" s="13" t="s">
        <v>17</v>
      </c>
      <c r="AZ100" s="13" t="s">
        <v>18</v>
      </c>
      <c r="BA100" s="13" t="s">
        <v>19</v>
      </c>
      <c r="BB100" s="13" t="s">
        <v>20</v>
      </c>
      <c r="BC100" s="13" t="s">
        <v>21</v>
      </c>
      <c r="BD100" s="13" t="s">
        <v>22</v>
      </c>
      <c r="BE100" s="13" t="s">
        <v>23</v>
      </c>
      <c r="BF100" s="13" t="s">
        <v>24</v>
      </c>
      <c r="BG100" s="13" t="s">
        <v>25</v>
      </c>
      <c r="BH100" s="13" t="s">
        <v>26</v>
      </c>
      <c r="BI100" s="13" t="s">
        <v>242</v>
      </c>
      <c r="BJ100" s="13" t="s">
        <v>243</v>
      </c>
      <c r="BK100" s="13" t="s">
        <v>244</v>
      </c>
      <c r="BL100" s="13" t="s">
        <v>245</v>
      </c>
      <c r="BM100" s="45" t="s">
        <v>1361</v>
      </c>
    </row>
    <row r="101" spans="1:65" ht="15" thickBot="1" x14ac:dyDescent="0.35">
      <c r="A101" s="13" t="s">
        <v>28</v>
      </c>
      <c r="B101" s="14">
        <v>677.1</v>
      </c>
      <c r="C101" s="14">
        <v>21.4</v>
      </c>
      <c r="D101" s="14">
        <v>205.1</v>
      </c>
      <c r="E101" s="14">
        <v>19.899999999999999</v>
      </c>
      <c r="F101" s="14">
        <v>19.100000000000001</v>
      </c>
      <c r="G101" s="14">
        <v>21.4</v>
      </c>
      <c r="H101" s="14">
        <v>21.4</v>
      </c>
      <c r="I101" s="14">
        <v>3108.7</v>
      </c>
      <c r="J101" s="14">
        <v>20.7</v>
      </c>
      <c r="K101" s="14">
        <v>21.4</v>
      </c>
      <c r="L101" s="14">
        <v>21.4</v>
      </c>
      <c r="M101" s="14">
        <v>18.399999999999999</v>
      </c>
      <c r="N101" s="14">
        <v>17.600000000000001</v>
      </c>
      <c r="O101" s="14">
        <v>20.7</v>
      </c>
      <c r="P101" s="14">
        <v>65.8</v>
      </c>
      <c r="Q101" s="14">
        <v>207.3</v>
      </c>
      <c r="R101" s="14">
        <v>18.399999999999999</v>
      </c>
      <c r="S101" s="14">
        <v>19.899999999999999</v>
      </c>
      <c r="T101" s="14">
        <v>20.7</v>
      </c>
      <c r="U101" s="14">
        <v>2.2999999999999998</v>
      </c>
      <c r="V101" s="14">
        <v>20.7</v>
      </c>
      <c r="W101" s="14">
        <v>65.8</v>
      </c>
      <c r="X101" s="14">
        <v>17.600000000000001</v>
      </c>
      <c r="Y101" s="14">
        <v>11.5</v>
      </c>
      <c r="Z101" s="14">
        <v>18.399999999999999</v>
      </c>
      <c r="AA101" s="14">
        <v>39.799999999999997</v>
      </c>
      <c r="AB101" s="14">
        <v>4722.3</v>
      </c>
      <c r="AC101" s="14">
        <v>2521</v>
      </c>
      <c r="AD101" s="14">
        <v>-2201.3000000000002</v>
      </c>
      <c r="AE101" s="14">
        <v>-87.32</v>
      </c>
      <c r="AF101" s="22">
        <f>IF(AD101*BK101&lt;=0,1,0)</f>
        <v>1</v>
      </c>
      <c r="AH101" s="13" t="s">
        <v>28</v>
      </c>
      <c r="AI101" s="14">
        <v>1.4</v>
      </c>
      <c r="AJ101" s="14">
        <v>0</v>
      </c>
      <c r="AK101" s="14">
        <v>414.6</v>
      </c>
      <c r="AL101" s="14">
        <v>1.4</v>
      </c>
      <c r="AM101" s="14">
        <v>2.2000000000000002</v>
      </c>
      <c r="AN101" s="14">
        <v>0</v>
      </c>
      <c r="AO101" s="14">
        <v>0</v>
      </c>
      <c r="AP101" s="14">
        <v>0</v>
      </c>
      <c r="AQ101" s="14">
        <v>0.7</v>
      </c>
      <c r="AR101" s="14">
        <v>0</v>
      </c>
      <c r="AS101" s="14">
        <v>0</v>
      </c>
      <c r="AT101" s="14">
        <v>2.9</v>
      </c>
      <c r="AU101" s="14">
        <v>3.6</v>
      </c>
      <c r="AV101" s="14">
        <v>0.7</v>
      </c>
      <c r="AW101" s="14">
        <v>1.4</v>
      </c>
      <c r="AX101" s="14">
        <v>1.4</v>
      </c>
      <c r="AY101" s="14">
        <v>2.9</v>
      </c>
      <c r="AZ101" s="14">
        <v>1.4</v>
      </c>
      <c r="BA101" s="14">
        <v>0.7</v>
      </c>
      <c r="BB101" s="14">
        <v>1352.9</v>
      </c>
      <c r="BC101" s="14">
        <v>0.7</v>
      </c>
      <c r="BD101" s="14">
        <v>0.7</v>
      </c>
      <c r="BE101" s="14">
        <v>3.6</v>
      </c>
      <c r="BF101" s="14">
        <v>9.3000000000000007</v>
      </c>
      <c r="BG101" s="14">
        <v>2.9</v>
      </c>
      <c r="BH101" s="14">
        <v>2.9</v>
      </c>
      <c r="BI101" s="14">
        <v>1808.4</v>
      </c>
      <c r="BJ101" s="14">
        <v>2521</v>
      </c>
      <c r="BK101" s="14">
        <v>712.6</v>
      </c>
      <c r="BL101" s="14">
        <v>28.27</v>
      </c>
      <c r="BM101" s="44">
        <f>IF(BL101*AE101&lt;=0,1,0)</f>
        <v>1</v>
      </c>
    </row>
    <row r="102" spans="1:65" ht="15" thickBot="1" x14ac:dyDescent="0.35">
      <c r="A102" s="13" t="s">
        <v>29</v>
      </c>
      <c r="B102" s="14">
        <v>677.1</v>
      </c>
      <c r="C102" s="14">
        <v>21.4</v>
      </c>
      <c r="D102" s="14">
        <v>205.1</v>
      </c>
      <c r="E102" s="14">
        <v>19.899999999999999</v>
      </c>
      <c r="F102" s="14">
        <v>19.100000000000001</v>
      </c>
      <c r="G102" s="14">
        <v>21.4</v>
      </c>
      <c r="H102" s="14">
        <v>21.4</v>
      </c>
      <c r="I102" s="14">
        <v>3108.7</v>
      </c>
      <c r="J102" s="14">
        <v>20.7</v>
      </c>
      <c r="K102" s="14">
        <v>21.4</v>
      </c>
      <c r="L102" s="14">
        <v>21.4</v>
      </c>
      <c r="M102" s="14">
        <v>18.399999999999999</v>
      </c>
      <c r="N102" s="14">
        <v>17.600000000000001</v>
      </c>
      <c r="O102" s="14">
        <v>20.7</v>
      </c>
      <c r="P102" s="14">
        <v>65.8</v>
      </c>
      <c r="Q102" s="14">
        <v>207.3</v>
      </c>
      <c r="R102" s="14">
        <v>18.399999999999999</v>
      </c>
      <c r="S102" s="14">
        <v>19.899999999999999</v>
      </c>
      <c r="T102" s="14">
        <v>20.7</v>
      </c>
      <c r="U102" s="14">
        <v>2.2999999999999998</v>
      </c>
      <c r="V102" s="14">
        <v>20.7</v>
      </c>
      <c r="W102" s="14">
        <v>65.8</v>
      </c>
      <c r="X102" s="14">
        <v>17.600000000000001</v>
      </c>
      <c r="Y102" s="14">
        <v>11.5</v>
      </c>
      <c r="Z102" s="14">
        <v>18.399999999999999</v>
      </c>
      <c r="AA102" s="14">
        <v>39.799999999999997</v>
      </c>
      <c r="AB102" s="14">
        <v>4722.3</v>
      </c>
      <c r="AC102" s="14">
        <v>2521</v>
      </c>
      <c r="AD102" s="14">
        <v>-2201.3000000000002</v>
      </c>
      <c r="AE102" s="14">
        <v>-87.32</v>
      </c>
      <c r="AF102" s="22">
        <f t="shared" ref="AF102:AF129" si="0">IF(AD102*BK102&lt;=0,1,0)</f>
        <v>1</v>
      </c>
      <c r="AH102" s="13" t="s">
        <v>29</v>
      </c>
      <c r="AI102" s="14">
        <v>1.4</v>
      </c>
      <c r="AJ102" s="14">
        <v>0</v>
      </c>
      <c r="AK102" s="14">
        <v>414.6</v>
      </c>
      <c r="AL102" s="14">
        <v>1.4</v>
      </c>
      <c r="AM102" s="14">
        <v>2.2000000000000002</v>
      </c>
      <c r="AN102" s="14">
        <v>0</v>
      </c>
      <c r="AO102" s="14">
        <v>0</v>
      </c>
      <c r="AP102" s="14">
        <v>0</v>
      </c>
      <c r="AQ102" s="14">
        <v>0.7</v>
      </c>
      <c r="AR102" s="14">
        <v>0</v>
      </c>
      <c r="AS102" s="14">
        <v>0</v>
      </c>
      <c r="AT102" s="14">
        <v>2.9</v>
      </c>
      <c r="AU102" s="14">
        <v>3.6</v>
      </c>
      <c r="AV102" s="14">
        <v>0.7</v>
      </c>
      <c r="AW102" s="14">
        <v>1.4</v>
      </c>
      <c r="AX102" s="14">
        <v>1.4</v>
      </c>
      <c r="AY102" s="14">
        <v>2.9</v>
      </c>
      <c r="AZ102" s="14">
        <v>1.4</v>
      </c>
      <c r="BA102" s="14">
        <v>0.7</v>
      </c>
      <c r="BB102" s="14">
        <v>1352.9</v>
      </c>
      <c r="BC102" s="14">
        <v>0.7</v>
      </c>
      <c r="BD102" s="14">
        <v>0.7</v>
      </c>
      <c r="BE102" s="14">
        <v>3.6</v>
      </c>
      <c r="BF102" s="14">
        <v>9.3000000000000007</v>
      </c>
      <c r="BG102" s="14">
        <v>2.9</v>
      </c>
      <c r="BH102" s="14">
        <v>2.9</v>
      </c>
      <c r="BI102" s="14">
        <v>1808.4</v>
      </c>
      <c r="BJ102" s="14">
        <v>2521</v>
      </c>
      <c r="BK102" s="14">
        <v>712.6</v>
      </c>
      <c r="BL102" s="14">
        <v>28.27</v>
      </c>
      <c r="BM102" s="44">
        <f t="shared" ref="BM102:BM129" si="1">IF(BL102*AE102&lt;=0,1,0)</f>
        <v>1</v>
      </c>
    </row>
    <row r="103" spans="1:65" ht="15" thickBot="1" x14ac:dyDescent="0.35">
      <c r="A103" s="13" t="s">
        <v>30</v>
      </c>
      <c r="B103" s="14">
        <v>5.4</v>
      </c>
      <c r="C103" s="14">
        <v>6.1</v>
      </c>
      <c r="D103" s="14">
        <v>7.7</v>
      </c>
      <c r="E103" s="14">
        <v>9.9</v>
      </c>
      <c r="F103" s="14">
        <v>12.2</v>
      </c>
      <c r="G103" s="14">
        <v>15.3</v>
      </c>
      <c r="H103" s="14">
        <v>7.7</v>
      </c>
      <c r="I103" s="14">
        <v>2.2999999999999998</v>
      </c>
      <c r="J103" s="14">
        <v>2.2999999999999998</v>
      </c>
      <c r="K103" s="14">
        <v>13.8</v>
      </c>
      <c r="L103" s="14">
        <v>3.1</v>
      </c>
      <c r="M103" s="14">
        <v>2.2999999999999998</v>
      </c>
      <c r="N103" s="14">
        <v>16.100000000000001</v>
      </c>
      <c r="O103" s="14">
        <v>7.7</v>
      </c>
      <c r="P103" s="14">
        <v>63.5</v>
      </c>
      <c r="Q103" s="14">
        <v>1.5</v>
      </c>
      <c r="R103" s="14">
        <v>4.5999999999999996</v>
      </c>
      <c r="S103" s="14">
        <v>3.1</v>
      </c>
      <c r="T103" s="14">
        <v>9.1999999999999993</v>
      </c>
      <c r="U103" s="14">
        <v>192.8</v>
      </c>
      <c r="V103" s="14">
        <v>6.1</v>
      </c>
      <c r="W103" s="14">
        <v>62.7</v>
      </c>
      <c r="X103" s="14">
        <v>3.8</v>
      </c>
      <c r="Y103" s="14">
        <v>14.5</v>
      </c>
      <c r="Z103" s="14">
        <v>5.4</v>
      </c>
      <c r="AA103" s="14">
        <v>31.4</v>
      </c>
      <c r="AB103" s="14">
        <v>510.3</v>
      </c>
      <c r="AC103" s="14">
        <v>666</v>
      </c>
      <c r="AD103" s="14">
        <v>155.69999999999999</v>
      </c>
      <c r="AE103" s="14">
        <v>23.38</v>
      </c>
      <c r="AF103" s="22">
        <f t="shared" si="0"/>
        <v>1</v>
      </c>
      <c r="AH103" s="13" t="s">
        <v>30</v>
      </c>
      <c r="AI103" s="14">
        <v>15.1</v>
      </c>
      <c r="AJ103" s="14">
        <v>14.3</v>
      </c>
      <c r="AK103" s="14">
        <v>418.9</v>
      </c>
      <c r="AL103" s="14">
        <v>10.8</v>
      </c>
      <c r="AM103" s="14">
        <v>8.6</v>
      </c>
      <c r="AN103" s="14">
        <v>5.7</v>
      </c>
      <c r="AO103" s="14">
        <v>12.9</v>
      </c>
      <c r="AP103" s="14">
        <v>17.899999999999999</v>
      </c>
      <c r="AQ103" s="14">
        <v>17.899999999999999</v>
      </c>
      <c r="AR103" s="14">
        <v>7.2</v>
      </c>
      <c r="AS103" s="14">
        <v>17.2</v>
      </c>
      <c r="AT103" s="14">
        <v>17.899999999999999</v>
      </c>
      <c r="AU103" s="14">
        <v>5</v>
      </c>
      <c r="AV103" s="14">
        <v>12.9</v>
      </c>
      <c r="AW103" s="14">
        <v>3.6</v>
      </c>
      <c r="AX103" s="14">
        <v>18.7</v>
      </c>
      <c r="AY103" s="14">
        <v>429.7</v>
      </c>
      <c r="AZ103" s="14">
        <v>17.2</v>
      </c>
      <c r="BA103" s="14">
        <v>11.5</v>
      </c>
      <c r="BB103" s="14">
        <v>0</v>
      </c>
      <c r="BC103" s="14">
        <v>14.3</v>
      </c>
      <c r="BD103" s="14">
        <v>3.6</v>
      </c>
      <c r="BE103" s="14">
        <v>330.7</v>
      </c>
      <c r="BF103" s="14">
        <v>6.5</v>
      </c>
      <c r="BG103" s="14">
        <v>15.1</v>
      </c>
      <c r="BH103" s="14">
        <v>10.8</v>
      </c>
      <c r="BI103" s="14">
        <v>1444</v>
      </c>
      <c r="BJ103" s="14">
        <v>666</v>
      </c>
      <c r="BK103" s="14">
        <v>-778</v>
      </c>
      <c r="BL103" s="14">
        <v>-116.82</v>
      </c>
      <c r="BM103" s="44">
        <f t="shared" si="1"/>
        <v>1</v>
      </c>
    </row>
    <row r="104" spans="1:65" ht="15" thickBot="1" x14ac:dyDescent="0.35">
      <c r="A104" s="13" t="s">
        <v>31</v>
      </c>
      <c r="B104" s="14">
        <v>3.8</v>
      </c>
      <c r="C104" s="14">
        <v>14.5</v>
      </c>
      <c r="D104" s="14">
        <v>3.1</v>
      </c>
      <c r="E104" s="14">
        <v>10.7</v>
      </c>
      <c r="F104" s="14">
        <v>6.1</v>
      </c>
      <c r="G104" s="14">
        <v>6.1</v>
      </c>
      <c r="H104" s="14">
        <v>9.1999999999999993</v>
      </c>
      <c r="I104" s="14">
        <v>429.2</v>
      </c>
      <c r="J104" s="14">
        <v>7.7</v>
      </c>
      <c r="K104" s="14">
        <v>3.8</v>
      </c>
      <c r="L104" s="14">
        <v>13</v>
      </c>
      <c r="M104" s="14">
        <v>0.8</v>
      </c>
      <c r="N104" s="14">
        <v>2.2999999999999998</v>
      </c>
      <c r="O104" s="14">
        <v>14.5</v>
      </c>
      <c r="P104" s="14">
        <v>1.5</v>
      </c>
      <c r="Q104" s="14">
        <v>195.9</v>
      </c>
      <c r="R104" s="14">
        <v>6.1</v>
      </c>
      <c r="S104" s="14">
        <v>2.2999999999999998</v>
      </c>
      <c r="T104" s="14">
        <v>3.8</v>
      </c>
      <c r="U104" s="14">
        <v>0.8</v>
      </c>
      <c r="V104" s="14">
        <v>2.2999999999999998</v>
      </c>
      <c r="W104" s="14">
        <v>58.9</v>
      </c>
      <c r="X104" s="14">
        <v>0</v>
      </c>
      <c r="Y104" s="14">
        <v>3.1</v>
      </c>
      <c r="Z104" s="14">
        <v>2.2999999999999998</v>
      </c>
      <c r="AA104" s="14">
        <v>956.4</v>
      </c>
      <c r="AB104" s="14">
        <v>1758.2</v>
      </c>
      <c r="AC104" s="14">
        <v>2297</v>
      </c>
      <c r="AD104" s="14">
        <v>538.79999999999995</v>
      </c>
      <c r="AE104" s="14">
        <v>23.46</v>
      </c>
      <c r="AF104" s="22">
        <f t="shared" si="0"/>
        <v>1</v>
      </c>
      <c r="AH104" s="13" t="s">
        <v>31</v>
      </c>
      <c r="AI104" s="14">
        <v>16.5</v>
      </c>
      <c r="AJ104" s="14">
        <v>6.5</v>
      </c>
      <c r="AK104" s="14">
        <v>423.2</v>
      </c>
      <c r="AL104" s="14">
        <v>10</v>
      </c>
      <c r="AM104" s="14">
        <v>14.3</v>
      </c>
      <c r="AN104" s="14">
        <v>14.3</v>
      </c>
      <c r="AO104" s="14">
        <v>11.5</v>
      </c>
      <c r="AP104" s="14">
        <v>5</v>
      </c>
      <c r="AQ104" s="14">
        <v>12.9</v>
      </c>
      <c r="AR104" s="14">
        <v>16.5</v>
      </c>
      <c r="AS104" s="14">
        <v>7.9</v>
      </c>
      <c r="AT104" s="14">
        <v>19.399999999999999</v>
      </c>
      <c r="AU104" s="14">
        <v>17.899999999999999</v>
      </c>
      <c r="AV104" s="14">
        <v>6.5</v>
      </c>
      <c r="AW104" s="14">
        <v>18.7</v>
      </c>
      <c r="AX104" s="14">
        <v>12.2</v>
      </c>
      <c r="AY104" s="14">
        <v>428.2</v>
      </c>
      <c r="AZ104" s="14">
        <v>17.899999999999999</v>
      </c>
      <c r="BA104" s="14">
        <v>16.5</v>
      </c>
      <c r="BB104" s="14">
        <v>1354.3</v>
      </c>
      <c r="BC104" s="14">
        <v>17.899999999999999</v>
      </c>
      <c r="BD104" s="14">
        <v>7.2</v>
      </c>
      <c r="BE104" s="14">
        <v>334.3</v>
      </c>
      <c r="BF104" s="14">
        <v>17.2</v>
      </c>
      <c r="BG104" s="14">
        <v>17.899999999999999</v>
      </c>
      <c r="BH104" s="14">
        <v>0.7</v>
      </c>
      <c r="BI104" s="14">
        <v>2825.6</v>
      </c>
      <c r="BJ104" s="14">
        <v>2297</v>
      </c>
      <c r="BK104" s="14">
        <v>-528.6</v>
      </c>
      <c r="BL104" s="14">
        <v>-23.01</v>
      </c>
      <c r="BM104" s="44">
        <f t="shared" si="1"/>
        <v>1</v>
      </c>
    </row>
    <row r="105" spans="1:65" ht="15" thickBot="1" x14ac:dyDescent="0.35">
      <c r="A105" s="13" t="s">
        <v>32</v>
      </c>
      <c r="B105" s="14">
        <v>1.5</v>
      </c>
      <c r="C105" s="14">
        <v>9.1999999999999993</v>
      </c>
      <c r="D105" s="14">
        <v>333.6</v>
      </c>
      <c r="E105" s="14">
        <v>4.5999999999999996</v>
      </c>
      <c r="F105" s="14">
        <v>3.8</v>
      </c>
      <c r="G105" s="14">
        <v>12.2</v>
      </c>
      <c r="H105" s="14">
        <v>14.5</v>
      </c>
      <c r="I105" s="14">
        <v>57.4</v>
      </c>
      <c r="J105" s="14">
        <v>3.1</v>
      </c>
      <c r="K105" s="14">
        <v>0</v>
      </c>
      <c r="L105" s="14">
        <v>9.9</v>
      </c>
      <c r="M105" s="14">
        <v>3.1</v>
      </c>
      <c r="N105" s="14">
        <v>8.4</v>
      </c>
      <c r="O105" s="14">
        <v>16.8</v>
      </c>
      <c r="P105" s="14">
        <v>64.3</v>
      </c>
      <c r="Q105" s="14">
        <v>201.2</v>
      </c>
      <c r="R105" s="14">
        <v>12.2</v>
      </c>
      <c r="S105" s="14">
        <v>20.7</v>
      </c>
      <c r="T105" s="14">
        <v>12.2</v>
      </c>
      <c r="U105" s="14">
        <v>3.1</v>
      </c>
      <c r="V105" s="14">
        <v>0</v>
      </c>
      <c r="W105" s="14">
        <v>2.2999999999999998</v>
      </c>
      <c r="X105" s="14">
        <v>10.7</v>
      </c>
      <c r="Y105" s="14">
        <v>7.7</v>
      </c>
      <c r="Z105" s="14">
        <v>1.5</v>
      </c>
      <c r="AA105" s="14">
        <v>36</v>
      </c>
      <c r="AB105" s="14">
        <v>850</v>
      </c>
      <c r="AC105" s="14">
        <v>1110</v>
      </c>
      <c r="AD105" s="14">
        <v>260</v>
      </c>
      <c r="AE105" s="14">
        <v>23.42</v>
      </c>
      <c r="AF105" s="22">
        <f t="shared" si="0"/>
        <v>1</v>
      </c>
      <c r="AH105" s="13" t="s">
        <v>32</v>
      </c>
      <c r="AI105" s="14">
        <v>18.7</v>
      </c>
      <c r="AJ105" s="14">
        <v>11.5</v>
      </c>
      <c r="AK105" s="14">
        <v>1.4</v>
      </c>
      <c r="AL105" s="14">
        <v>15.8</v>
      </c>
      <c r="AM105" s="14">
        <v>16.5</v>
      </c>
      <c r="AN105" s="14">
        <v>8.6</v>
      </c>
      <c r="AO105" s="14">
        <v>6.5</v>
      </c>
      <c r="AP105" s="14">
        <v>16.5</v>
      </c>
      <c r="AQ105" s="14">
        <v>17.2</v>
      </c>
      <c r="AR105" s="14">
        <v>20.100000000000001</v>
      </c>
      <c r="AS105" s="14">
        <v>10.8</v>
      </c>
      <c r="AT105" s="14">
        <v>17.2</v>
      </c>
      <c r="AU105" s="14">
        <v>12.2</v>
      </c>
      <c r="AV105" s="14">
        <v>4.3</v>
      </c>
      <c r="AW105" s="14">
        <v>2.9</v>
      </c>
      <c r="AX105" s="14">
        <v>7.2</v>
      </c>
      <c r="AY105" s="14">
        <v>422.5</v>
      </c>
      <c r="AZ105" s="14">
        <v>0.7</v>
      </c>
      <c r="BA105" s="14">
        <v>8.6</v>
      </c>
      <c r="BB105" s="14">
        <v>568.1</v>
      </c>
      <c r="BC105" s="14">
        <v>20.100000000000001</v>
      </c>
      <c r="BD105" s="14">
        <v>17.899999999999999</v>
      </c>
      <c r="BE105" s="14">
        <v>10</v>
      </c>
      <c r="BF105" s="14">
        <v>12.9</v>
      </c>
      <c r="BG105" s="14">
        <v>18.7</v>
      </c>
      <c r="BH105" s="14">
        <v>6.5</v>
      </c>
      <c r="BI105" s="14">
        <v>1273.3</v>
      </c>
      <c r="BJ105" s="14">
        <v>1110</v>
      </c>
      <c r="BK105" s="14">
        <v>-163.30000000000001</v>
      </c>
      <c r="BL105" s="14">
        <v>-14.71</v>
      </c>
      <c r="BM105" s="44">
        <f t="shared" si="1"/>
        <v>1</v>
      </c>
    </row>
    <row r="106" spans="1:65" ht="15" thickBot="1" x14ac:dyDescent="0.35">
      <c r="A106" s="13" t="s">
        <v>33</v>
      </c>
      <c r="B106" s="14">
        <v>3.1</v>
      </c>
      <c r="C106" s="14">
        <v>10.7</v>
      </c>
      <c r="D106" s="14">
        <v>326.7</v>
      </c>
      <c r="E106" s="14">
        <v>8.4</v>
      </c>
      <c r="F106" s="14">
        <v>8.4</v>
      </c>
      <c r="G106" s="14">
        <v>11.5</v>
      </c>
      <c r="H106" s="14">
        <v>10.7</v>
      </c>
      <c r="I106" s="14">
        <v>152.30000000000001</v>
      </c>
      <c r="J106" s="14">
        <v>4.5999999999999996</v>
      </c>
      <c r="K106" s="14">
        <v>4.5999999999999996</v>
      </c>
      <c r="L106" s="14">
        <v>6.1</v>
      </c>
      <c r="M106" s="14">
        <v>1.5</v>
      </c>
      <c r="N106" s="14">
        <v>6.9</v>
      </c>
      <c r="O106" s="14">
        <v>13</v>
      </c>
      <c r="P106" s="14">
        <v>59.7</v>
      </c>
      <c r="Q106" s="14">
        <v>194.3</v>
      </c>
      <c r="R106" s="14">
        <v>9.1999999999999993</v>
      </c>
      <c r="S106" s="14">
        <v>13.8</v>
      </c>
      <c r="T106" s="14">
        <v>7.7</v>
      </c>
      <c r="U106" s="14">
        <v>8.4</v>
      </c>
      <c r="V106" s="14">
        <v>3.1</v>
      </c>
      <c r="W106" s="14">
        <v>55.9</v>
      </c>
      <c r="X106" s="14">
        <v>3.1</v>
      </c>
      <c r="Y106" s="14">
        <v>9.1999999999999993</v>
      </c>
      <c r="Z106" s="14">
        <v>3.1</v>
      </c>
      <c r="AA106" s="14">
        <v>37.5</v>
      </c>
      <c r="AB106" s="14">
        <v>973.2</v>
      </c>
      <c r="AC106" s="14">
        <v>1270</v>
      </c>
      <c r="AD106" s="14">
        <v>296.8</v>
      </c>
      <c r="AE106" s="14">
        <v>23.37</v>
      </c>
      <c r="AF106" s="22">
        <f t="shared" si="0"/>
        <v>1</v>
      </c>
      <c r="AH106" s="13" t="s">
        <v>33</v>
      </c>
      <c r="AI106" s="14">
        <v>17.2</v>
      </c>
      <c r="AJ106" s="14">
        <v>10</v>
      </c>
      <c r="AK106" s="14">
        <v>413.9</v>
      </c>
      <c r="AL106" s="14">
        <v>12.2</v>
      </c>
      <c r="AM106" s="14">
        <v>12.2</v>
      </c>
      <c r="AN106" s="14">
        <v>9.3000000000000007</v>
      </c>
      <c r="AO106" s="14">
        <v>10</v>
      </c>
      <c r="AP106" s="14">
        <v>13.6</v>
      </c>
      <c r="AQ106" s="14">
        <v>15.8</v>
      </c>
      <c r="AR106" s="14">
        <v>15.8</v>
      </c>
      <c r="AS106" s="14">
        <v>14.3</v>
      </c>
      <c r="AT106" s="14">
        <v>18.7</v>
      </c>
      <c r="AU106" s="14">
        <v>13.6</v>
      </c>
      <c r="AV106" s="14">
        <v>7.9</v>
      </c>
      <c r="AW106" s="14">
        <v>7.2</v>
      </c>
      <c r="AX106" s="14">
        <v>13.6</v>
      </c>
      <c r="AY106" s="14">
        <v>425.4</v>
      </c>
      <c r="AZ106" s="14">
        <v>7.2</v>
      </c>
      <c r="BA106" s="14">
        <v>12.9</v>
      </c>
      <c r="BB106" s="14">
        <v>563.1</v>
      </c>
      <c r="BC106" s="14">
        <v>17.2</v>
      </c>
      <c r="BD106" s="14">
        <v>10</v>
      </c>
      <c r="BE106" s="14">
        <v>331.4</v>
      </c>
      <c r="BF106" s="14">
        <v>11.5</v>
      </c>
      <c r="BG106" s="14">
        <v>17.2</v>
      </c>
      <c r="BH106" s="14">
        <v>5</v>
      </c>
      <c r="BI106" s="14">
        <v>2006.4</v>
      </c>
      <c r="BJ106" s="14">
        <v>1270</v>
      </c>
      <c r="BK106" s="14">
        <v>-736.4</v>
      </c>
      <c r="BL106" s="14">
        <v>-57.98</v>
      </c>
      <c r="BM106" s="44">
        <f t="shared" si="1"/>
        <v>1</v>
      </c>
    </row>
    <row r="107" spans="1:65" ht="15" thickBot="1" x14ac:dyDescent="0.35">
      <c r="A107" s="13" t="s">
        <v>34</v>
      </c>
      <c r="B107" s="14">
        <v>0</v>
      </c>
      <c r="C107" s="14">
        <v>8.4</v>
      </c>
      <c r="D107" s="14">
        <v>332.1</v>
      </c>
      <c r="E107" s="14">
        <v>5.4</v>
      </c>
      <c r="F107" s="14">
        <v>6.9</v>
      </c>
      <c r="G107" s="14">
        <v>1.5</v>
      </c>
      <c r="H107" s="14">
        <v>0.8</v>
      </c>
      <c r="I107" s="14">
        <v>0.8</v>
      </c>
      <c r="J107" s="14">
        <v>0.8</v>
      </c>
      <c r="K107" s="14">
        <v>5.4</v>
      </c>
      <c r="L107" s="14">
        <v>16.100000000000001</v>
      </c>
      <c r="M107" s="14">
        <v>6.9</v>
      </c>
      <c r="N107" s="14">
        <v>0.8</v>
      </c>
      <c r="O107" s="14">
        <v>0</v>
      </c>
      <c r="P107" s="14">
        <v>5.4</v>
      </c>
      <c r="Q107" s="14">
        <v>195.1</v>
      </c>
      <c r="R107" s="14">
        <v>0</v>
      </c>
      <c r="S107" s="14">
        <v>5.4</v>
      </c>
      <c r="T107" s="14">
        <v>3.1</v>
      </c>
      <c r="U107" s="14">
        <v>189.7</v>
      </c>
      <c r="V107" s="14">
        <v>1.5</v>
      </c>
      <c r="W107" s="14">
        <v>56.6</v>
      </c>
      <c r="X107" s="14">
        <v>16.100000000000001</v>
      </c>
      <c r="Y107" s="14">
        <v>3.8</v>
      </c>
      <c r="Z107" s="14">
        <v>21.4</v>
      </c>
      <c r="AA107" s="14">
        <v>7.7</v>
      </c>
      <c r="AB107" s="14">
        <v>891.4</v>
      </c>
      <c r="AC107" s="14">
        <v>837</v>
      </c>
      <c r="AD107" s="14">
        <v>-54.4</v>
      </c>
      <c r="AE107" s="14">
        <v>-6.5</v>
      </c>
      <c r="AF107" s="22">
        <f t="shared" si="0"/>
        <v>0</v>
      </c>
      <c r="AH107" s="13" t="s">
        <v>34</v>
      </c>
      <c r="AI107" s="14">
        <v>20.100000000000001</v>
      </c>
      <c r="AJ107" s="14">
        <v>12.2</v>
      </c>
      <c r="AK107" s="14">
        <v>2.9</v>
      </c>
      <c r="AL107" s="14">
        <v>15.1</v>
      </c>
      <c r="AM107" s="14">
        <v>13.6</v>
      </c>
      <c r="AN107" s="14">
        <v>18.7</v>
      </c>
      <c r="AO107" s="14">
        <v>19.399999999999999</v>
      </c>
      <c r="AP107" s="14">
        <v>19.399999999999999</v>
      </c>
      <c r="AQ107" s="14">
        <v>19.399999999999999</v>
      </c>
      <c r="AR107" s="14">
        <v>15.1</v>
      </c>
      <c r="AS107" s="14">
        <v>5</v>
      </c>
      <c r="AT107" s="14">
        <v>13.6</v>
      </c>
      <c r="AU107" s="14">
        <v>19.399999999999999</v>
      </c>
      <c r="AV107" s="14">
        <v>20.100000000000001</v>
      </c>
      <c r="AW107" s="14">
        <v>15.1</v>
      </c>
      <c r="AX107" s="14">
        <v>12.9</v>
      </c>
      <c r="AY107" s="14">
        <v>3093.2</v>
      </c>
      <c r="AZ107" s="14">
        <v>15.1</v>
      </c>
      <c r="BA107" s="14">
        <v>17.2</v>
      </c>
      <c r="BB107" s="14">
        <v>2.9</v>
      </c>
      <c r="BC107" s="14">
        <v>18.7</v>
      </c>
      <c r="BD107" s="14">
        <v>9.3000000000000007</v>
      </c>
      <c r="BE107" s="14">
        <v>5</v>
      </c>
      <c r="BF107" s="14">
        <v>16.5</v>
      </c>
      <c r="BG107" s="14">
        <v>0</v>
      </c>
      <c r="BH107" s="14">
        <v>12.9</v>
      </c>
      <c r="BI107" s="14">
        <v>3432.5</v>
      </c>
      <c r="BJ107" s="14">
        <v>837</v>
      </c>
      <c r="BK107" s="14">
        <v>-2595.5</v>
      </c>
      <c r="BL107" s="14">
        <v>-310.10000000000002</v>
      </c>
      <c r="BM107" s="44">
        <f t="shared" si="1"/>
        <v>0</v>
      </c>
    </row>
    <row r="108" spans="1:65" ht="15" thickBot="1" x14ac:dyDescent="0.35">
      <c r="A108" s="13" t="s">
        <v>35</v>
      </c>
      <c r="B108" s="14">
        <v>2.2999999999999998</v>
      </c>
      <c r="C108" s="14">
        <v>6.9</v>
      </c>
      <c r="D108" s="14">
        <v>0</v>
      </c>
      <c r="E108" s="14">
        <v>3.8</v>
      </c>
      <c r="F108" s="14">
        <v>2.2999999999999998</v>
      </c>
      <c r="G108" s="14">
        <v>4.5999999999999996</v>
      </c>
      <c r="H108" s="14">
        <v>6.1</v>
      </c>
      <c r="I108" s="14">
        <v>56.6</v>
      </c>
      <c r="J108" s="14">
        <v>1.5</v>
      </c>
      <c r="K108" s="14">
        <v>0.8</v>
      </c>
      <c r="L108" s="14">
        <v>7.7</v>
      </c>
      <c r="M108" s="14">
        <v>16.8</v>
      </c>
      <c r="N108" s="14">
        <v>0</v>
      </c>
      <c r="O108" s="14">
        <v>17.600000000000001</v>
      </c>
      <c r="P108" s="14">
        <v>2.2999999999999998</v>
      </c>
      <c r="Q108" s="14">
        <v>0</v>
      </c>
      <c r="R108" s="14">
        <v>1.5</v>
      </c>
      <c r="S108" s="14">
        <v>17.600000000000001</v>
      </c>
      <c r="T108" s="14">
        <v>0</v>
      </c>
      <c r="U108" s="14">
        <v>182.1</v>
      </c>
      <c r="V108" s="14">
        <v>6.9</v>
      </c>
      <c r="W108" s="14">
        <v>0</v>
      </c>
      <c r="X108" s="14">
        <v>7.7</v>
      </c>
      <c r="Y108" s="14">
        <v>0</v>
      </c>
      <c r="Z108" s="14">
        <v>11.5</v>
      </c>
      <c r="AA108" s="14">
        <v>2.2999999999999998</v>
      </c>
      <c r="AB108" s="14">
        <v>358.8</v>
      </c>
      <c r="AC108" s="14">
        <v>469</v>
      </c>
      <c r="AD108" s="14">
        <v>110.2</v>
      </c>
      <c r="AE108" s="14">
        <v>23.5</v>
      </c>
      <c r="AF108" s="22">
        <f t="shared" si="0"/>
        <v>1</v>
      </c>
      <c r="AH108" s="13" t="s">
        <v>35</v>
      </c>
      <c r="AI108" s="14">
        <v>17.899999999999999</v>
      </c>
      <c r="AJ108" s="14">
        <v>13.6</v>
      </c>
      <c r="AK108" s="14">
        <v>426.1</v>
      </c>
      <c r="AL108" s="14">
        <v>16.5</v>
      </c>
      <c r="AM108" s="14">
        <v>17.899999999999999</v>
      </c>
      <c r="AN108" s="14">
        <v>15.8</v>
      </c>
      <c r="AO108" s="14">
        <v>14.3</v>
      </c>
      <c r="AP108" s="14">
        <v>17.2</v>
      </c>
      <c r="AQ108" s="14">
        <v>18.7</v>
      </c>
      <c r="AR108" s="14">
        <v>19.399999999999999</v>
      </c>
      <c r="AS108" s="14">
        <v>12.9</v>
      </c>
      <c r="AT108" s="14">
        <v>4.3</v>
      </c>
      <c r="AU108" s="14">
        <v>20.100000000000001</v>
      </c>
      <c r="AV108" s="14">
        <v>3.6</v>
      </c>
      <c r="AW108" s="14">
        <v>17.899999999999999</v>
      </c>
      <c r="AX108" s="14">
        <v>20.100000000000001</v>
      </c>
      <c r="AY108" s="14">
        <v>3091.7</v>
      </c>
      <c r="AZ108" s="14">
        <v>3.6</v>
      </c>
      <c r="BA108" s="14">
        <v>20.100000000000001</v>
      </c>
      <c r="BB108" s="14">
        <v>561</v>
      </c>
      <c r="BC108" s="14">
        <v>13.6</v>
      </c>
      <c r="BD108" s="14">
        <v>20.100000000000001</v>
      </c>
      <c r="BE108" s="14">
        <v>327.10000000000002</v>
      </c>
      <c r="BF108" s="14">
        <v>20.100000000000001</v>
      </c>
      <c r="BG108" s="14">
        <v>9.3000000000000007</v>
      </c>
      <c r="BH108" s="14">
        <v>17.899999999999999</v>
      </c>
      <c r="BI108" s="14">
        <v>4740.8999999999996</v>
      </c>
      <c r="BJ108" s="14">
        <v>469</v>
      </c>
      <c r="BK108" s="14">
        <v>-4271.8999999999996</v>
      </c>
      <c r="BL108" s="14">
        <v>-910.85</v>
      </c>
      <c r="BM108" s="44">
        <f t="shared" si="1"/>
        <v>1</v>
      </c>
    </row>
    <row r="109" spans="1:65" ht="15" thickBot="1" x14ac:dyDescent="0.35">
      <c r="A109" s="13" t="s">
        <v>36</v>
      </c>
      <c r="B109" s="14">
        <v>4.5999999999999996</v>
      </c>
      <c r="C109" s="14">
        <v>0.8</v>
      </c>
      <c r="D109" s="14">
        <v>4150</v>
      </c>
      <c r="E109" s="14">
        <v>2.2999999999999998</v>
      </c>
      <c r="F109" s="14">
        <v>3.1</v>
      </c>
      <c r="G109" s="14">
        <v>6.9</v>
      </c>
      <c r="H109" s="14">
        <v>15.3</v>
      </c>
      <c r="I109" s="14">
        <v>58.9</v>
      </c>
      <c r="J109" s="14">
        <v>13.8</v>
      </c>
      <c r="K109" s="14">
        <v>19.899999999999999</v>
      </c>
      <c r="L109" s="14">
        <v>11.5</v>
      </c>
      <c r="M109" s="14">
        <v>7.7</v>
      </c>
      <c r="N109" s="14">
        <v>4.5999999999999996</v>
      </c>
      <c r="O109" s="14">
        <v>19.100000000000001</v>
      </c>
      <c r="P109" s="14">
        <v>6.1</v>
      </c>
      <c r="Q109" s="14">
        <v>0.8</v>
      </c>
      <c r="R109" s="14">
        <v>10.7</v>
      </c>
      <c r="S109" s="14">
        <v>16.8</v>
      </c>
      <c r="T109" s="14">
        <v>13.8</v>
      </c>
      <c r="U109" s="14">
        <v>5.4</v>
      </c>
      <c r="V109" s="14">
        <v>11.5</v>
      </c>
      <c r="W109" s="14">
        <v>1.5</v>
      </c>
      <c r="X109" s="14">
        <v>15.3</v>
      </c>
      <c r="Y109" s="14">
        <v>6.9</v>
      </c>
      <c r="Z109" s="14">
        <v>9.1999999999999993</v>
      </c>
      <c r="AA109" s="14">
        <v>957.2</v>
      </c>
      <c r="AB109" s="14">
        <v>5373.4</v>
      </c>
      <c r="AC109" s="14">
        <v>867</v>
      </c>
      <c r="AD109" s="14">
        <v>-4506.3999999999996</v>
      </c>
      <c r="AE109" s="14">
        <v>-519.77</v>
      </c>
      <c r="AF109" s="22">
        <f t="shared" si="0"/>
        <v>0</v>
      </c>
      <c r="AH109" s="13" t="s">
        <v>36</v>
      </c>
      <c r="AI109" s="14">
        <v>15.8</v>
      </c>
      <c r="AJ109" s="14">
        <v>19.399999999999999</v>
      </c>
      <c r="AK109" s="14">
        <v>0</v>
      </c>
      <c r="AL109" s="14">
        <v>17.899999999999999</v>
      </c>
      <c r="AM109" s="14">
        <v>17.2</v>
      </c>
      <c r="AN109" s="14">
        <v>13.6</v>
      </c>
      <c r="AO109" s="14">
        <v>5.7</v>
      </c>
      <c r="AP109" s="14">
        <v>15.1</v>
      </c>
      <c r="AQ109" s="14">
        <v>7.2</v>
      </c>
      <c r="AR109" s="14">
        <v>1.4</v>
      </c>
      <c r="AS109" s="14">
        <v>9.3000000000000007</v>
      </c>
      <c r="AT109" s="14">
        <v>12.9</v>
      </c>
      <c r="AU109" s="14">
        <v>15.8</v>
      </c>
      <c r="AV109" s="14">
        <v>2.2000000000000002</v>
      </c>
      <c r="AW109" s="14">
        <v>14.3</v>
      </c>
      <c r="AX109" s="14">
        <v>19.399999999999999</v>
      </c>
      <c r="AY109" s="14">
        <v>423.9</v>
      </c>
      <c r="AZ109" s="14">
        <v>4.3</v>
      </c>
      <c r="BA109" s="14">
        <v>7.2</v>
      </c>
      <c r="BB109" s="14">
        <v>566</v>
      </c>
      <c r="BC109" s="14">
        <v>9.3000000000000007</v>
      </c>
      <c r="BD109" s="14">
        <v>18.7</v>
      </c>
      <c r="BE109" s="14">
        <v>5.7</v>
      </c>
      <c r="BF109" s="14">
        <v>13.6</v>
      </c>
      <c r="BG109" s="14">
        <v>11.5</v>
      </c>
      <c r="BH109" s="14">
        <v>0</v>
      </c>
      <c r="BI109" s="14">
        <v>1247.4000000000001</v>
      </c>
      <c r="BJ109" s="14">
        <v>867</v>
      </c>
      <c r="BK109" s="14">
        <v>-380.4</v>
      </c>
      <c r="BL109" s="14">
        <v>-43.88</v>
      </c>
      <c r="BM109" s="44">
        <f t="shared" si="1"/>
        <v>0</v>
      </c>
    </row>
    <row r="110" spans="1:65" ht="15" thickBot="1" x14ac:dyDescent="0.35">
      <c r="A110" s="13" t="s">
        <v>37</v>
      </c>
      <c r="B110" s="14">
        <v>0.8</v>
      </c>
      <c r="C110" s="14">
        <v>3.8</v>
      </c>
      <c r="D110" s="14">
        <v>329</v>
      </c>
      <c r="E110" s="14">
        <v>3.1</v>
      </c>
      <c r="F110" s="14">
        <v>4.5999999999999996</v>
      </c>
      <c r="G110" s="14">
        <v>3.8</v>
      </c>
      <c r="H110" s="14">
        <v>5.4</v>
      </c>
      <c r="I110" s="14">
        <v>1.5</v>
      </c>
      <c r="J110" s="14">
        <v>3.8</v>
      </c>
      <c r="K110" s="14">
        <v>8.4</v>
      </c>
      <c r="L110" s="14">
        <v>13.8</v>
      </c>
      <c r="M110" s="14">
        <v>9.9</v>
      </c>
      <c r="N110" s="14">
        <v>1.5</v>
      </c>
      <c r="O110" s="14">
        <v>10.7</v>
      </c>
      <c r="P110" s="14">
        <v>4.5999999999999996</v>
      </c>
      <c r="Q110" s="14">
        <v>3.1</v>
      </c>
      <c r="R110" s="14">
        <v>2.2999999999999998</v>
      </c>
      <c r="S110" s="14">
        <v>11.5</v>
      </c>
      <c r="T110" s="14">
        <v>2.2999999999999998</v>
      </c>
      <c r="U110" s="14">
        <v>185.2</v>
      </c>
      <c r="V110" s="14">
        <v>3.8</v>
      </c>
      <c r="W110" s="14">
        <v>4.5999999999999996</v>
      </c>
      <c r="X110" s="14">
        <v>13.8</v>
      </c>
      <c r="Y110" s="14">
        <v>0.8</v>
      </c>
      <c r="Z110" s="14">
        <v>19.100000000000001</v>
      </c>
      <c r="AA110" s="14">
        <v>36.700000000000003</v>
      </c>
      <c r="AB110" s="14">
        <v>687.8</v>
      </c>
      <c r="AC110" s="14">
        <v>751</v>
      </c>
      <c r="AD110" s="14">
        <v>63.2</v>
      </c>
      <c r="AE110" s="14">
        <v>8.42</v>
      </c>
      <c r="AF110" s="22">
        <f t="shared" si="0"/>
        <v>1</v>
      </c>
      <c r="AH110" s="13" t="s">
        <v>37</v>
      </c>
      <c r="AI110" s="14">
        <v>19.399999999999999</v>
      </c>
      <c r="AJ110" s="14">
        <v>16.5</v>
      </c>
      <c r="AK110" s="14">
        <v>5.7</v>
      </c>
      <c r="AL110" s="14">
        <v>17.2</v>
      </c>
      <c r="AM110" s="14">
        <v>15.8</v>
      </c>
      <c r="AN110" s="14">
        <v>16.5</v>
      </c>
      <c r="AO110" s="14">
        <v>15.1</v>
      </c>
      <c r="AP110" s="14">
        <v>18.7</v>
      </c>
      <c r="AQ110" s="14">
        <v>16.5</v>
      </c>
      <c r="AR110" s="14">
        <v>12.2</v>
      </c>
      <c r="AS110" s="14">
        <v>7.2</v>
      </c>
      <c r="AT110" s="14">
        <v>10.8</v>
      </c>
      <c r="AU110" s="14">
        <v>18.7</v>
      </c>
      <c r="AV110" s="14">
        <v>10</v>
      </c>
      <c r="AW110" s="14">
        <v>15.8</v>
      </c>
      <c r="AX110" s="14">
        <v>17.2</v>
      </c>
      <c r="AY110" s="14">
        <v>3091</v>
      </c>
      <c r="AZ110" s="14">
        <v>9.3000000000000007</v>
      </c>
      <c r="BA110" s="14">
        <v>17.899999999999999</v>
      </c>
      <c r="BB110" s="14">
        <v>558.1</v>
      </c>
      <c r="BC110" s="14">
        <v>16.5</v>
      </c>
      <c r="BD110" s="14">
        <v>15.8</v>
      </c>
      <c r="BE110" s="14">
        <v>7.2</v>
      </c>
      <c r="BF110" s="14">
        <v>19.399999999999999</v>
      </c>
      <c r="BG110" s="14">
        <v>2.2000000000000002</v>
      </c>
      <c r="BH110" s="14">
        <v>5.7</v>
      </c>
      <c r="BI110" s="14">
        <v>3976.2</v>
      </c>
      <c r="BJ110" s="14">
        <v>751</v>
      </c>
      <c r="BK110" s="14">
        <v>-3225.2</v>
      </c>
      <c r="BL110" s="14">
        <v>-429.45</v>
      </c>
      <c r="BM110" s="44">
        <f t="shared" si="1"/>
        <v>1</v>
      </c>
    </row>
    <row r="111" spans="1:65" ht="15" thickBot="1" x14ac:dyDescent="0.35">
      <c r="A111" s="13" t="s">
        <v>38</v>
      </c>
      <c r="B111" s="14">
        <v>356.5</v>
      </c>
      <c r="C111" s="14">
        <v>17.600000000000001</v>
      </c>
      <c r="D111" s="14">
        <v>8.4</v>
      </c>
      <c r="E111" s="14">
        <v>18.399999999999999</v>
      </c>
      <c r="F111" s="14">
        <v>21.4</v>
      </c>
      <c r="G111" s="14">
        <v>18.399999999999999</v>
      </c>
      <c r="H111" s="14">
        <v>18.399999999999999</v>
      </c>
      <c r="I111" s="14">
        <v>3106.4</v>
      </c>
      <c r="J111" s="14">
        <v>16.8</v>
      </c>
      <c r="K111" s="14">
        <v>13</v>
      </c>
      <c r="L111" s="14">
        <v>19.899999999999999</v>
      </c>
      <c r="M111" s="14">
        <v>21.4</v>
      </c>
      <c r="N111" s="14">
        <v>21.4</v>
      </c>
      <c r="O111" s="14">
        <v>15.3</v>
      </c>
      <c r="P111" s="14">
        <v>7.7</v>
      </c>
      <c r="Q111" s="14">
        <v>208.9</v>
      </c>
      <c r="R111" s="14">
        <v>15.3</v>
      </c>
      <c r="S111" s="14">
        <v>9.1999999999999993</v>
      </c>
      <c r="T111" s="14">
        <v>21.4</v>
      </c>
      <c r="U111" s="14">
        <v>4.5999999999999996</v>
      </c>
      <c r="V111" s="14">
        <v>19.100000000000001</v>
      </c>
      <c r="W111" s="14">
        <v>62</v>
      </c>
      <c r="X111" s="14">
        <v>19.899999999999999</v>
      </c>
      <c r="Y111" s="14">
        <v>19.899999999999999</v>
      </c>
      <c r="Z111" s="14">
        <v>19.899999999999999</v>
      </c>
      <c r="AA111" s="14">
        <v>8.4</v>
      </c>
      <c r="AB111" s="14">
        <v>4089.6</v>
      </c>
      <c r="AC111" s="14">
        <v>1095</v>
      </c>
      <c r="AD111" s="14">
        <v>-2994.6</v>
      </c>
      <c r="AE111" s="14">
        <v>-273.48</v>
      </c>
      <c r="AF111" s="22">
        <f t="shared" si="0"/>
        <v>1</v>
      </c>
      <c r="AH111" s="13" t="s">
        <v>38</v>
      </c>
      <c r="AI111" s="14">
        <v>5</v>
      </c>
      <c r="AJ111" s="14">
        <v>3.6</v>
      </c>
      <c r="AK111" s="14">
        <v>418.2</v>
      </c>
      <c r="AL111" s="14">
        <v>2.9</v>
      </c>
      <c r="AM111" s="14">
        <v>0</v>
      </c>
      <c r="AN111" s="14">
        <v>2.9</v>
      </c>
      <c r="AO111" s="14">
        <v>2.9</v>
      </c>
      <c r="AP111" s="14">
        <v>2.2000000000000002</v>
      </c>
      <c r="AQ111" s="14">
        <v>4.3</v>
      </c>
      <c r="AR111" s="14">
        <v>7.9</v>
      </c>
      <c r="AS111" s="14">
        <v>1.4</v>
      </c>
      <c r="AT111" s="14">
        <v>0</v>
      </c>
      <c r="AU111" s="14">
        <v>0</v>
      </c>
      <c r="AV111" s="14">
        <v>5.7</v>
      </c>
      <c r="AW111" s="14">
        <v>12.9</v>
      </c>
      <c r="AX111" s="14">
        <v>0</v>
      </c>
      <c r="AY111" s="14">
        <v>5.7</v>
      </c>
      <c r="AZ111" s="14">
        <v>11.5</v>
      </c>
      <c r="BA111" s="14">
        <v>0</v>
      </c>
      <c r="BB111" s="14">
        <v>566.70000000000005</v>
      </c>
      <c r="BC111" s="14">
        <v>2.2000000000000002</v>
      </c>
      <c r="BD111" s="14">
        <v>4.3</v>
      </c>
      <c r="BE111" s="14">
        <v>1.4</v>
      </c>
      <c r="BF111" s="14">
        <v>1.4</v>
      </c>
      <c r="BG111" s="14">
        <v>1.4</v>
      </c>
      <c r="BH111" s="14">
        <v>12.2</v>
      </c>
      <c r="BI111" s="14">
        <v>1076.7</v>
      </c>
      <c r="BJ111" s="14">
        <v>1095</v>
      </c>
      <c r="BK111" s="14">
        <v>18.3</v>
      </c>
      <c r="BL111" s="14">
        <v>1.67</v>
      </c>
      <c r="BM111" s="44">
        <f t="shared" si="1"/>
        <v>1</v>
      </c>
    </row>
    <row r="112" spans="1:65" ht="15" thickBot="1" x14ac:dyDescent="0.35">
      <c r="A112" s="13" t="s">
        <v>39</v>
      </c>
      <c r="B112" s="14">
        <v>8.4</v>
      </c>
      <c r="C112" s="14">
        <v>19.899999999999999</v>
      </c>
      <c r="D112" s="14">
        <v>0.8</v>
      </c>
      <c r="E112" s="14">
        <v>7.7</v>
      </c>
      <c r="F112" s="14">
        <v>9.1999999999999993</v>
      </c>
      <c r="G112" s="14">
        <v>7.7</v>
      </c>
      <c r="H112" s="14">
        <v>13.8</v>
      </c>
      <c r="I112" s="14">
        <v>427.7</v>
      </c>
      <c r="J112" s="14">
        <v>9.1999999999999993</v>
      </c>
      <c r="K112" s="14">
        <v>16.8</v>
      </c>
      <c r="L112" s="14">
        <v>2.2999999999999998</v>
      </c>
      <c r="M112" s="14">
        <v>19.100000000000001</v>
      </c>
      <c r="N112" s="14">
        <v>3.1</v>
      </c>
      <c r="O112" s="14">
        <v>0.8</v>
      </c>
      <c r="P112" s="14">
        <v>3.8</v>
      </c>
      <c r="Q112" s="14">
        <v>204.3</v>
      </c>
      <c r="R112" s="14">
        <v>7.7</v>
      </c>
      <c r="S112" s="14">
        <v>0.8</v>
      </c>
      <c r="T112" s="14">
        <v>11.5</v>
      </c>
      <c r="U112" s="14">
        <v>191.3</v>
      </c>
      <c r="V112" s="14">
        <v>13</v>
      </c>
      <c r="W112" s="14">
        <v>6.1</v>
      </c>
      <c r="X112" s="14">
        <v>21.4</v>
      </c>
      <c r="Y112" s="14">
        <v>13</v>
      </c>
      <c r="Z112" s="14">
        <v>3.8</v>
      </c>
      <c r="AA112" s="14">
        <v>3.1</v>
      </c>
      <c r="AB112" s="14">
        <v>1026</v>
      </c>
      <c r="AC112" s="14">
        <v>645</v>
      </c>
      <c r="AD112" s="14">
        <v>-381</v>
      </c>
      <c r="AE112" s="14">
        <v>-59.07</v>
      </c>
      <c r="AF112" s="22">
        <f t="shared" si="0"/>
        <v>0</v>
      </c>
      <c r="AH112" s="13" t="s">
        <v>39</v>
      </c>
      <c r="AI112" s="14">
        <v>12.2</v>
      </c>
      <c r="AJ112" s="14">
        <v>1.4</v>
      </c>
      <c r="AK112" s="14">
        <v>425.4</v>
      </c>
      <c r="AL112" s="14">
        <v>12.9</v>
      </c>
      <c r="AM112" s="14">
        <v>11.5</v>
      </c>
      <c r="AN112" s="14">
        <v>12.9</v>
      </c>
      <c r="AO112" s="14">
        <v>7.2</v>
      </c>
      <c r="AP112" s="14">
        <v>6.5</v>
      </c>
      <c r="AQ112" s="14">
        <v>11.5</v>
      </c>
      <c r="AR112" s="14">
        <v>4.3</v>
      </c>
      <c r="AS112" s="14">
        <v>17.899999999999999</v>
      </c>
      <c r="AT112" s="14">
        <v>2.2000000000000002</v>
      </c>
      <c r="AU112" s="14">
        <v>17.2</v>
      </c>
      <c r="AV112" s="14">
        <v>19.399999999999999</v>
      </c>
      <c r="AW112" s="14">
        <v>16.5</v>
      </c>
      <c r="AX112" s="14">
        <v>4.3</v>
      </c>
      <c r="AY112" s="14">
        <v>426.8</v>
      </c>
      <c r="AZ112" s="14">
        <v>19.399999999999999</v>
      </c>
      <c r="BA112" s="14">
        <v>9.3000000000000007</v>
      </c>
      <c r="BB112" s="14">
        <v>1.4</v>
      </c>
      <c r="BC112" s="14">
        <v>7.9</v>
      </c>
      <c r="BD112" s="14">
        <v>14.3</v>
      </c>
      <c r="BE112" s="14">
        <v>0</v>
      </c>
      <c r="BF112" s="14">
        <v>7.9</v>
      </c>
      <c r="BG112" s="14">
        <v>16.5</v>
      </c>
      <c r="BH112" s="14">
        <v>17.2</v>
      </c>
      <c r="BI112" s="14">
        <v>1104</v>
      </c>
      <c r="BJ112" s="14">
        <v>645</v>
      </c>
      <c r="BK112" s="14">
        <v>-459</v>
      </c>
      <c r="BL112" s="14">
        <v>-71.16</v>
      </c>
      <c r="BM112" s="44">
        <f t="shared" si="1"/>
        <v>0</v>
      </c>
    </row>
    <row r="113" spans="1:65" ht="15" thickBot="1" x14ac:dyDescent="0.35">
      <c r="A113" s="13" t="s">
        <v>40</v>
      </c>
      <c r="B113" s="14">
        <v>268.60000000000002</v>
      </c>
      <c r="C113" s="14">
        <v>5.4</v>
      </c>
      <c r="D113" s="14">
        <v>330.5</v>
      </c>
      <c r="E113" s="14">
        <v>16.8</v>
      </c>
      <c r="F113" s="14">
        <v>17.600000000000001</v>
      </c>
      <c r="G113" s="14">
        <v>14.5</v>
      </c>
      <c r="H113" s="14">
        <v>8.4</v>
      </c>
      <c r="I113" s="14">
        <v>155.30000000000001</v>
      </c>
      <c r="J113" s="14">
        <v>11.5</v>
      </c>
      <c r="K113" s="14">
        <v>17.600000000000001</v>
      </c>
      <c r="L113" s="14">
        <v>5.4</v>
      </c>
      <c r="M113" s="14">
        <v>8.4</v>
      </c>
      <c r="N113" s="14">
        <v>5.4</v>
      </c>
      <c r="O113" s="14">
        <v>3.1</v>
      </c>
      <c r="P113" s="14">
        <v>62.7</v>
      </c>
      <c r="Q113" s="14">
        <v>192.8</v>
      </c>
      <c r="R113" s="14">
        <v>6.9</v>
      </c>
      <c r="S113" s="14">
        <v>6.1</v>
      </c>
      <c r="T113" s="14">
        <v>15.3</v>
      </c>
      <c r="U113" s="14">
        <v>3.8</v>
      </c>
      <c r="V113" s="14">
        <v>9.1999999999999993</v>
      </c>
      <c r="W113" s="14">
        <v>3.8</v>
      </c>
      <c r="X113" s="14">
        <v>1.5</v>
      </c>
      <c r="Y113" s="14">
        <v>1.5</v>
      </c>
      <c r="Z113" s="14">
        <v>4.5999999999999996</v>
      </c>
      <c r="AA113" s="14">
        <v>1.5</v>
      </c>
      <c r="AB113" s="14">
        <v>1178.3</v>
      </c>
      <c r="AC113" s="14">
        <v>1538</v>
      </c>
      <c r="AD113" s="14">
        <v>359.7</v>
      </c>
      <c r="AE113" s="14">
        <v>23.39</v>
      </c>
      <c r="AF113" s="22">
        <f t="shared" si="0"/>
        <v>1</v>
      </c>
      <c r="AH113" s="13" t="s">
        <v>40</v>
      </c>
      <c r="AI113" s="14">
        <v>8.6</v>
      </c>
      <c r="AJ113" s="14">
        <v>15.1</v>
      </c>
      <c r="AK113" s="14">
        <v>4.3</v>
      </c>
      <c r="AL113" s="14">
        <v>4.3</v>
      </c>
      <c r="AM113" s="14">
        <v>3.6</v>
      </c>
      <c r="AN113" s="14">
        <v>6.5</v>
      </c>
      <c r="AO113" s="14">
        <v>12.2</v>
      </c>
      <c r="AP113" s="14">
        <v>10.8</v>
      </c>
      <c r="AQ113" s="14">
        <v>9.3000000000000007</v>
      </c>
      <c r="AR113" s="14">
        <v>3.6</v>
      </c>
      <c r="AS113" s="14">
        <v>15.1</v>
      </c>
      <c r="AT113" s="14">
        <v>12.2</v>
      </c>
      <c r="AU113" s="14">
        <v>15.1</v>
      </c>
      <c r="AV113" s="14">
        <v>17.2</v>
      </c>
      <c r="AW113" s="14">
        <v>4.3</v>
      </c>
      <c r="AX113" s="14">
        <v>15.1</v>
      </c>
      <c r="AY113" s="14">
        <v>427.5</v>
      </c>
      <c r="AZ113" s="14">
        <v>14.3</v>
      </c>
      <c r="BA113" s="14">
        <v>5.7</v>
      </c>
      <c r="BB113" s="14">
        <v>567.4</v>
      </c>
      <c r="BC113" s="14">
        <v>11.5</v>
      </c>
      <c r="BD113" s="14">
        <v>16.5</v>
      </c>
      <c r="BE113" s="14">
        <v>332.8</v>
      </c>
      <c r="BF113" s="14">
        <v>18.7</v>
      </c>
      <c r="BG113" s="14">
        <v>15.8</v>
      </c>
      <c r="BH113" s="14">
        <v>18.7</v>
      </c>
      <c r="BI113" s="14">
        <v>1586</v>
      </c>
      <c r="BJ113" s="14">
        <v>1538</v>
      </c>
      <c r="BK113" s="14">
        <v>-48</v>
      </c>
      <c r="BL113" s="14">
        <v>-3.12</v>
      </c>
      <c r="BM113" s="44">
        <f t="shared" si="1"/>
        <v>1</v>
      </c>
    </row>
    <row r="114" spans="1:65" ht="15" thickBot="1" x14ac:dyDescent="0.35">
      <c r="A114" s="13" t="s">
        <v>41</v>
      </c>
      <c r="B114" s="14">
        <v>269.3</v>
      </c>
      <c r="C114" s="14">
        <v>16.8</v>
      </c>
      <c r="D114" s="14">
        <v>6.1</v>
      </c>
      <c r="E114" s="14">
        <v>15.3</v>
      </c>
      <c r="F114" s="14">
        <v>19.899999999999999</v>
      </c>
      <c r="G114" s="14">
        <v>13.8</v>
      </c>
      <c r="H114" s="14">
        <v>16.100000000000001</v>
      </c>
      <c r="I114" s="14">
        <v>430</v>
      </c>
      <c r="J114" s="14">
        <v>15.3</v>
      </c>
      <c r="K114" s="14">
        <v>15.3</v>
      </c>
      <c r="L114" s="14">
        <v>14.5</v>
      </c>
      <c r="M114" s="14">
        <v>19.899999999999999</v>
      </c>
      <c r="N114" s="14">
        <v>19.899999999999999</v>
      </c>
      <c r="O114" s="14">
        <v>8.4</v>
      </c>
      <c r="P114" s="14">
        <v>6.9</v>
      </c>
      <c r="Q114" s="14">
        <v>205.8</v>
      </c>
      <c r="R114" s="14">
        <v>11.5</v>
      </c>
      <c r="S114" s="14">
        <v>6.9</v>
      </c>
      <c r="T114" s="14">
        <v>19.100000000000001</v>
      </c>
      <c r="U114" s="14">
        <v>7.7</v>
      </c>
      <c r="V114" s="14">
        <v>16.100000000000001</v>
      </c>
      <c r="W114" s="14">
        <v>9.1999999999999993</v>
      </c>
      <c r="X114" s="14">
        <v>18.399999999999999</v>
      </c>
      <c r="Y114" s="14">
        <v>15.3</v>
      </c>
      <c r="Z114" s="14">
        <v>13.8</v>
      </c>
      <c r="AA114" s="14">
        <v>4.5999999999999996</v>
      </c>
      <c r="AB114" s="14">
        <v>1215.8</v>
      </c>
      <c r="AC114" s="14">
        <v>1051</v>
      </c>
      <c r="AD114" s="14">
        <v>-164.8</v>
      </c>
      <c r="AE114" s="14">
        <v>-15.68</v>
      </c>
      <c r="AF114" s="22">
        <f t="shared" si="0"/>
        <v>0</v>
      </c>
      <c r="AH114" s="13" t="s">
        <v>41</v>
      </c>
      <c r="AI114" s="14">
        <v>7.9</v>
      </c>
      <c r="AJ114" s="14">
        <v>4.3</v>
      </c>
      <c r="AK114" s="14">
        <v>420.4</v>
      </c>
      <c r="AL114" s="14">
        <v>5.7</v>
      </c>
      <c r="AM114" s="14">
        <v>1.4</v>
      </c>
      <c r="AN114" s="14">
        <v>7.2</v>
      </c>
      <c r="AO114" s="14">
        <v>5</v>
      </c>
      <c r="AP114" s="14">
        <v>4.3</v>
      </c>
      <c r="AQ114" s="14">
        <v>5.7</v>
      </c>
      <c r="AR114" s="14">
        <v>5.7</v>
      </c>
      <c r="AS114" s="14">
        <v>6.5</v>
      </c>
      <c r="AT114" s="14">
        <v>1.4</v>
      </c>
      <c r="AU114" s="14">
        <v>1.4</v>
      </c>
      <c r="AV114" s="14">
        <v>12.2</v>
      </c>
      <c r="AW114" s="14">
        <v>13.6</v>
      </c>
      <c r="AX114" s="14">
        <v>2.9</v>
      </c>
      <c r="AY114" s="14">
        <v>423.2</v>
      </c>
      <c r="AZ114" s="14">
        <v>13.6</v>
      </c>
      <c r="BA114" s="14">
        <v>2.2000000000000002</v>
      </c>
      <c r="BB114" s="14">
        <v>563.79999999999995</v>
      </c>
      <c r="BC114" s="14">
        <v>5</v>
      </c>
      <c r="BD114" s="14">
        <v>11.5</v>
      </c>
      <c r="BE114" s="14">
        <v>2.9</v>
      </c>
      <c r="BF114" s="14">
        <v>5.7</v>
      </c>
      <c r="BG114" s="14">
        <v>7.2</v>
      </c>
      <c r="BH114" s="14">
        <v>15.8</v>
      </c>
      <c r="BI114" s="14">
        <v>1556.6</v>
      </c>
      <c r="BJ114" s="14">
        <v>1051</v>
      </c>
      <c r="BK114" s="14">
        <v>-505.6</v>
      </c>
      <c r="BL114" s="14">
        <v>-48.11</v>
      </c>
      <c r="BM114" s="44">
        <f t="shared" si="1"/>
        <v>0</v>
      </c>
    </row>
    <row r="115" spans="1:65" ht="15" thickBot="1" x14ac:dyDescent="0.35">
      <c r="A115" s="13" t="s">
        <v>42</v>
      </c>
      <c r="B115" s="14">
        <v>6.9</v>
      </c>
      <c r="C115" s="14">
        <v>13</v>
      </c>
      <c r="D115" s="14">
        <v>10.7</v>
      </c>
      <c r="E115" s="14">
        <v>9.1999999999999993</v>
      </c>
      <c r="F115" s="14">
        <v>13</v>
      </c>
      <c r="G115" s="14">
        <v>9.1999999999999993</v>
      </c>
      <c r="H115" s="14">
        <v>11.5</v>
      </c>
      <c r="I115" s="14">
        <v>154.6</v>
      </c>
      <c r="J115" s="14">
        <v>6.9</v>
      </c>
      <c r="K115" s="14">
        <v>10.7</v>
      </c>
      <c r="L115" s="14">
        <v>10.7</v>
      </c>
      <c r="M115" s="14">
        <v>10.7</v>
      </c>
      <c r="N115" s="14">
        <v>6.1</v>
      </c>
      <c r="O115" s="14">
        <v>11.5</v>
      </c>
      <c r="P115" s="14">
        <v>8.4</v>
      </c>
      <c r="Q115" s="14">
        <v>197.4</v>
      </c>
      <c r="R115" s="14">
        <v>8.4</v>
      </c>
      <c r="S115" s="14">
        <v>10.7</v>
      </c>
      <c r="T115" s="14">
        <v>13</v>
      </c>
      <c r="U115" s="14">
        <v>182.9</v>
      </c>
      <c r="V115" s="14">
        <v>7.7</v>
      </c>
      <c r="W115" s="14">
        <v>8.4</v>
      </c>
      <c r="X115" s="14">
        <v>11.5</v>
      </c>
      <c r="Y115" s="14">
        <v>8.4</v>
      </c>
      <c r="Z115" s="14">
        <v>15.3</v>
      </c>
      <c r="AA115" s="14">
        <v>32.1</v>
      </c>
      <c r="AB115" s="14">
        <v>788.8</v>
      </c>
      <c r="AC115" s="14">
        <v>1030</v>
      </c>
      <c r="AD115" s="14">
        <v>241.2</v>
      </c>
      <c r="AE115" s="14">
        <v>23.42</v>
      </c>
      <c r="AF115" s="22">
        <f t="shared" si="0"/>
        <v>1</v>
      </c>
      <c r="AH115" s="13" t="s">
        <v>42</v>
      </c>
      <c r="AI115" s="14">
        <v>13.6</v>
      </c>
      <c r="AJ115" s="14">
        <v>7.9</v>
      </c>
      <c r="AK115" s="14">
        <v>417.5</v>
      </c>
      <c r="AL115" s="14">
        <v>11.5</v>
      </c>
      <c r="AM115" s="14">
        <v>7.9</v>
      </c>
      <c r="AN115" s="14">
        <v>11.5</v>
      </c>
      <c r="AO115" s="14">
        <v>9.3000000000000007</v>
      </c>
      <c r="AP115" s="14">
        <v>11.5</v>
      </c>
      <c r="AQ115" s="14">
        <v>13.6</v>
      </c>
      <c r="AR115" s="14">
        <v>10</v>
      </c>
      <c r="AS115" s="14">
        <v>10</v>
      </c>
      <c r="AT115" s="14">
        <v>10</v>
      </c>
      <c r="AU115" s="14">
        <v>14.3</v>
      </c>
      <c r="AV115" s="14">
        <v>9.3000000000000007</v>
      </c>
      <c r="AW115" s="14">
        <v>12.2</v>
      </c>
      <c r="AX115" s="14">
        <v>10.8</v>
      </c>
      <c r="AY115" s="14">
        <v>426.1</v>
      </c>
      <c r="AZ115" s="14">
        <v>10</v>
      </c>
      <c r="BA115" s="14">
        <v>7.9</v>
      </c>
      <c r="BB115" s="14">
        <v>560.20000000000005</v>
      </c>
      <c r="BC115" s="14">
        <v>12.9</v>
      </c>
      <c r="BD115" s="14">
        <v>12.2</v>
      </c>
      <c r="BE115" s="14">
        <v>9.3000000000000007</v>
      </c>
      <c r="BF115" s="14">
        <v>12.2</v>
      </c>
      <c r="BG115" s="14">
        <v>5.7</v>
      </c>
      <c r="BH115" s="14">
        <v>10</v>
      </c>
      <c r="BI115" s="14">
        <v>1647.7</v>
      </c>
      <c r="BJ115" s="14">
        <v>1030</v>
      </c>
      <c r="BK115" s="14">
        <v>-617.70000000000005</v>
      </c>
      <c r="BL115" s="14">
        <v>-59.97</v>
      </c>
      <c r="BM115" s="44">
        <f t="shared" si="1"/>
        <v>1</v>
      </c>
    </row>
    <row r="116" spans="1:65" ht="15" thickBot="1" x14ac:dyDescent="0.35">
      <c r="A116" s="13" t="s">
        <v>43</v>
      </c>
      <c r="B116" s="14">
        <v>10.7</v>
      </c>
      <c r="C116" s="14">
        <v>15.3</v>
      </c>
      <c r="D116" s="14">
        <v>5.4</v>
      </c>
      <c r="E116" s="14">
        <v>13.8</v>
      </c>
      <c r="F116" s="14">
        <v>15.3</v>
      </c>
      <c r="G116" s="14">
        <v>5.4</v>
      </c>
      <c r="H116" s="14">
        <v>16.8</v>
      </c>
      <c r="I116" s="14">
        <v>156.80000000000001</v>
      </c>
      <c r="J116" s="14">
        <v>19.100000000000001</v>
      </c>
      <c r="K116" s="14">
        <v>6.1</v>
      </c>
      <c r="L116" s="14">
        <v>4.5999999999999996</v>
      </c>
      <c r="M116" s="14">
        <v>9.1999999999999993</v>
      </c>
      <c r="N116" s="14">
        <v>10.7</v>
      </c>
      <c r="O116" s="14">
        <v>2.2999999999999998</v>
      </c>
      <c r="P116" s="14">
        <v>61.2</v>
      </c>
      <c r="Q116" s="14">
        <v>3.8</v>
      </c>
      <c r="R116" s="14">
        <v>20.7</v>
      </c>
      <c r="S116" s="14">
        <v>16.100000000000001</v>
      </c>
      <c r="T116" s="14">
        <v>6.9</v>
      </c>
      <c r="U116" s="14">
        <v>0</v>
      </c>
      <c r="V116" s="14">
        <v>5.4</v>
      </c>
      <c r="W116" s="14">
        <v>7.7</v>
      </c>
      <c r="X116" s="14">
        <v>9.9</v>
      </c>
      <c r="Y116" s="14">
        <v>20.7</v>
      </c>
      <c r="Z116" s="14">
        <v>7.7</v>
      </c>
      <c r="AA116" s="14">
        <v>41.3</v>
      </c>
      <c r="AB116" s="14">
        <v>492.7</v>
      </c>
      <c r="AC116" s="14">
        <v>643</v>
      </c>
      <c r="AD116" s="14">
        <v>150.30000000000001</v>
      </c>
      <c r="AE116" s="14">
        <v>23.37</v>
      </c>
      <c r="AF116" s="22">
        <f t="shared" si="0"/>
        <v>1</v>
      </c>
      <c r="AH116" s="13" t="s">
        <v>43</v>
      </c>
      <c r="AI116" s="14">
        <v>10</v>
      </c>
      <c r="AJ116" s="14">
        <v>5.7</v>
      </c>
      <c r="AK116" s="14">
        <v>421.1</v>
      </c>
      <c r="AL116" s="14">
        <v>7.2</v>
      </c>
      <c r="AM116" s="14">
        <v>5.7</v>
      </c>
      <c r="AN116" s="14">
        <v>15.1</v>
      </c>
      <c r="AO116" s="14">
        <v>4.3</v>
      </c>
      <c r="AP116" s="14">
        <v>9.3000000000000007</v>
      </c>
      <c r="AQ116" s="14">
        <v>2.2000000000000002</v>
      </c>
      <c r="AR116" s="14">
        <v>14.3</v>
      </c>
      <c r="AS116" s="14">
        <v>15.8</v>
      </c>
      <c r="AT116" s="14">
        <v>11.5</v>
      </c>
      <c r="AU116" s="14">
        <v>10</v>
      </c>
      <c r="AV116" s="14">
        <v>17.899999999999999</v>
      </c>
      <c r="AW116" s="14">
        <v>5.7</v>
      </c>
      <c r="AX116" s="14">
        <v>16.5</v>
      </c>
      <c r="AY116" s="14">
        <v>0.7</v>
      </c>
      <c r="AZ116" s="14">
        <v>5</v>
      </c>
      <c r="BA116" s="14">
        <v>13.6</v>
      </c>
      <c r="BB116" s="14">
        <v>1355</v>
      </c>
      <c r="BC116" s="14">
        <v>15.1</v>
      </c>
      <c r="BD116" s="14">
        <v>12.9</v>
      </c>
      <c r="BE116" s="14">
        <v>10.8</v>
      </c>
      <c r="BF116" s="14">
        <v>0.7</v>
      </c>
      <c r="BG116" s="14">
        <v>12.9</v>
      </c>
      <c r="BH116" s="14">
        <v>1.4</v>
      </c>
      <c r="BI116" s="14">
        <v>2000.6</v>
      </c>
      <c r="BJ116" s="14">
        <v>643</v>
      </c>
      <c r="BK116" s="14">
        <v>-1357.6</v>
      </c>
      <c r="BL116" s="14">
        <v>-211.14</v>
      </c>
      <c r="BM116" s="44">
        <f t="shared" si="1"/>
        <v>1</v>
      </c>
    </row>
    <row r="117" spans="1:65" ht="15" thickBot="1" x14ac:dyDescent="0.35">
      <c r="A117" s="13" t="s">
        <v>44</v>
      </c>
      <c r="B117" s="14">
        <v>9.9</v>
      </c>
      <c r="C117" s="14">
        <v>12.2</v>
      </c>
      <c r="D117" s="14">
        <v>3.8</v>
      </c>
      <c r="E117" s="14">
        <v>17.600000000000001</v>
      </c>
      <c r="F117" s="14">
        <v>0.8</v>
      </c>
      <c r="G117" s="14">
        <v>0.8</v>
      </c>
      <c r="H117" s="14">
        <v>2.2999999999999998</v>
      </c>
      <c r="I117" s="14">
        <v>0</v>
      </c>
      <c r="J117" s="14">
        <v>5.4</v>
      </c>
      <c r="K117" s="14">
        <v>14.5</v>
      </c>
      <c r="L117" s="14">
        <v>0.8</v>
      </c>
      <c r="M117" s="14">
        <v>5.4</v>
      </c>
      <c r="N117" s="14">
        <v>13.8</v>
      </c>
      <c r="O117" s="14">
        <v>12.2</v>
      </c>
      <c r="P117" s="14">
        <v>66.599999999999994</v>
      </c>
      <c r="Q117" s="14">
        <v>202</v>
      </c>
      <c r="R117" s="14">
        <v>16.100000000000001</v>
      </c>
      <c r="S117" s="14">
        <v>9.9</v>
      </c>
      <c r="T117" s="14">
        <v>5.4</v>
      </c>
      <c r="U117" s="14">
        <v>192</v>
      </c>
      <c r="V117" s="14">
        <v>8.4</v>
      </c>
      <c r="W117" s="14">
        <v>3.1</v>
      </c>
      <c r="X117" s="14">
        <v>4.5999999999999996</v>
      </c>
      <c r="Y117" s="14">
        <v>2.2999999999999998</v>
      </c>
      <c r="Z117" s="14">
        <v>9.9</v>
      </c>
      <c r="AA117" s="14">
        <v>0</v>
      </c>
      <c r="AB117" s="14">
        <v>619.70000000000005</v>
      </c>
      <c r="AC117" s="14">
        <v>809</v>
      </c>
      <c r="AD117" s="14">
        <v>189.3</v>
      </c>
      <c r="AE117" s="14">
        <v>23.4</v>
      </c>
      <c r="AF117" s="22">
        <f t="shared" si="0"/>
        <v>1</v>
      </c>
      <c r="AH117" s="13" t="s">
        <v>44</v>
      </c>
      <c r="AI117" s="14">
        <v>10.8</v>
      </c>
      <c r="AJ117" s="14">
        <v>8.6</v>
      </c>
      <c r="AK117" s="14">
        <v>422.5</v>
      </c>
      <c r="AL117" s="14">
        <v>3.6</v>
      </c>
      <c r="AM117" s="14">
        <v>19.399999999999999</v>
      </c>
      <c r="AN117" s="14">
        <v>19.399999999999999</v>
      </c>
      <c r="AO117" s="14">
        <v>17.899999999999999</v>
      </c>
      <c r="AP117" s="14">
        <v>20.100000000000001</v>
      </c>
      <c r="AQ117" s="14">
        <v>15.1</v>
      </c>
      <c r="AR117" s="14">
        <v>6.5</v>
      </c>
      <c r="AS117" s="14">
        <v>19.399999999999999</v>
      </c>
      <c r="AT117" s="14">
        <v>15.1</v>
      </c>
      <c r="AU117" s="14">
        <v>7.2</v>
      </c>
      <c r="AV117" s="14">
        <v>8.6</v>
      </c>
      <c r="AW117" s="14">
        <v>0.7</v>
      </c>
      <c r="AX117" s="14">
        <v>6.5</v>
      </c>
      <c r="AY117" s="14">
        <v>5</v>
      </c>
      <c r="AZ117" s="14">
        <v>10.8</v>
      </c>
      <c r="BA117" s="14">
        <v>15.1</v>
      </c>
      <c r="BB117" s="14">
        <v>0.7</v>
      </c>
      <c r="BC117" s="14">
        <v>12.2</v>
      </c>
      <c r="BD117" s="14">
        <v>17.2</v>
      </c>
      <c r="BE117" s="14">
        <v>330</v>
      </c>
      <c r="BF117" s="14">
        <v>17.899999999999999</v>
      </c>
      <c r="BG117" s="14">
        <v>10.8</v>
      </c>
      <c r="BH117" s="14">
        <v>20.100000000000001</v>
      </c>
      <c r="BI117" s="14">
        <v>1040.9000000000001</v>
      </c>
      <c r="BJ117" s="14">
        <v>809</v>
      </c>
      <c r="BK117" s="14">
        <v>-231.9</v>
      </c>
      <c r="BL117" s="14">
        <v>-28.67</v>
      </c>
      <c r="BM117" s="44">
        <f t="shared" si="1"/>
        <v>1</v>
      </c>
    </row>
    <row r="118" spans="1:65" ht="15" thickBot="1" x14ac:dyDescent="0.35">
      <c r="A118" s="13" t="s">
        <v>45</v>
      </c>
      <c r="B118" s="14">
        <v>6.1</v>
      </c>
      <c r="C118" s="14">
        <v>2.2999999999999998</v>
      </c>
      <c r="D118" s="14">
        <v>2.2999999999999998</v>
      </c>
      <c r="E118" s="14">
        <v>0</v>
      </c>
      <c r="F118" s="14">
        <v>5.4</v>
      </c>
      <c r="G118" s="14">
        <v>0</v>
      </c>
      <c r="H118" s="14">
        <v>3.8</v>
      </c>
      <c r="I118" s="14">
        <v>153</v>
      </c>
      <c r="J118" s="14">
        <v>12.2</v>
      </c>
      <c r="K118" s="14">
        <v>3.1</v>
      </c>
      <c r="L118" s="14">
        <v>0</v>
      </c>
      <c r="M118" s="14">
        <v>0</v>
      </c>
      <c r="N118" s="14">
        <v>9.1999999999999993</v>
      </c>
      <c r="O118" s="14">
        <v>5.4</v>
      </c>
      <c r="P118" s="14">
        <v>0.8</v>
      </c>
      <c r="Q118" s="14">
        <v>199.7</v>
      </c>
      <c r="R118" s="14">
        <v>5.4</v>
      </c>
      <c r="S118" s="14">
        <v>1.5</v>
      </c>
      <c r="T118" s="14">
        <v>0.8</v>
      </c>
      <c r="U118" s="14">
        <v>187.5</v>
      </c>
      <c r="V118" s="14">
        <v>0.8</v>
      </c>
      <c r="W118" s="14">
        <v>0.8</v>
      </c>
      <c r="X118" s="14">
        <v>0.8</v>
      </c>
      <c r="Y118" s="14">
        <v>5.4</v>
      </c>
      <c r="Z118" s="14">
        <v>0.8</v>
      </c>
      <c r="AA118" s="14">
        <v>3.8</v>
      </c>
      <c r="AB118" s="14">
        <v>610.6</v>
      </c>
      <c r="AC118" s="14">
        <v>797</v>
      </c>
      <c r="AD118" s="14">
        <v>186.4</v>
      </c>
      <c r="AE118" s="14">
        <v>23.39</v>
      </c>
      <c r="AF118" s="22">
        <f t="shared" si="0"/>
        <v>1</v>
      </c>
      <c r="AH118" s="13" t="s">
        <v>45</v>
      </c>
      <c r="AI118" s="14">
        <v>14.3</v>
      </c>
      <c r="AJ118" s="14">
        <v>17.899999999999999</v>
      </c>
      <c r="AK118" s="14">
        <v>423.9</v>
      </c>
      <c r="AL118" s="14">
        <v>20.100000000000001</v>
      </c>
      <c r="AM118" s="14">
        <v>15.1</v>
      </c>
      <c r="AN118" s="14">
        <v>20.100000000000001</v>
      </c>
      <c r="AO118" s="14">
        <v>16.5</v>
      </c>
      <c r="AP118" s="14">
        <v>12.9</v>
      </c>
      <c r="AQ118" s="14">
        <v>8.6</v>
      </c>
      <c r="AR118" s="14">
        <v>17.2</v>
      </c>
      <c r="AS118" s="14">
        <v>20.100000000000001</v>
      </c>
      <c r="AT118" s="14">
        <v>20.100000000000001</v>
      </c>
      <c r="AU118" s="14">
        <v>11.5</v>
      </c>
      <c r="AV118" s="14">
        <v>15.1</v>
      </c>
      <c r="AW118" s="14">
        <v>19.399999999999999</v>
      </c>
      <c r="AX118" s="14">
        <v>8.6</v>
      </c>
      <c r="AY118" s="14">
        <v>429</v>
      </c>
      <c r="AZ118" s="14">
        <v>18.7</v>
      </c>
      <c r="BA118" s="14">
        <v>19.399999999999999</v>
      </c>
      <c r="BB118" s="14">
        <v>555.9</v>
      </c>
      <c r="BC118" s="14">
        <v>19.399999999999999</v>
      </c>
      <c r="BD118" s="14">
        <v>19.399999999999999</v>
      </c>
      <c r="BE118" s="14">
        <v>333.6</v>
      </c>
      <c r="BF118" s="14">
        <v>15.1</v>
      </c>
      <c r="BG118" s="14">
        <v>19.399999999999999</v>
      </c>
      <c r="BH118" s="14">
        <v>16.5</v>
      </c>
      <c r="BI118" s="14">
        <v>2107.5</v>
      </c>
      <c r="BJ118" s="14">
        <v>797</v>
      </c>
      <c r="BK118" s="14">
        <v>-1310.5</v>
      </c>
      <c r="BL118" s="14">
        <v>-164.43</v>
      </c>
      <c r="BM118" s="44">
        <f t="shared" si="1"/>
        <v>1</v>
      </c>
    </row>
    <row r="119" spans="1:65" ht="15" thickBot="1" x14ac:dyDescent="0.35">
      <c r="A119" s="13" t="s">
        <v>46</v>
      </c>
      <c r="B119" s="14">
        <v>9.1999999999999993</v>
      </c>
      <c r="C119" s="14">
        <v>13.8</v>
      </c>
      <c r="D119" s="14">
        <v>4.5999999999999996</v>
      </c>
      <c r="E119" s="14">
        <v>12.2</v>
      </c>
      <c r="F119" s="14">
        <v>9.9</v>
      </c>
      <c r="G119" s="14">
        <v>2.2999999999999998</v>
      </c>
      <c r="H119" s="14">
        <v>12.2</v>
      </c>
      <c r="I119" s="14">
        <v>59.7</v>
      </c>
      <c r="J119" s="14">
        <v>17.600000000000001</v>
      </c>
      <c r="K119" s="14">
        <v>7.7</v>
      </c>
      <c r="L119" s="14">
        <v>1.5</v>
      </c>
      <c r="M119" s="14">
        <v>6.1</v>
      </c>
      <c r="N119" s="14">
        <v>12.2</v>
      </c>
      <c r="O119" s="14">
        <v>6.1</v>
      </c>
      <c r="P119" s="14">
        <v>58.9</v>
      </c>
      <c r="Q119" s="14">
        <v>196.6</v>
      </c>
      <c r="R119" s="14">
        <v>16.8</v>
      </c>
      <c r="S119" s="14">
        <v>12.2</v>
      </c>
      <c r="T119" s="14">
        <v>6.1</v>
      </c>
      <c r="U119" s="14">
        <v>6.1</v>
      </c>
      <c r="V119" s="14">
        <v>4.5999999999999996</v>
      </c>
      <c r="W119" s="14">
        <v>5.4</v>
      </c>
      <c r="X119" s="14">
        <v>5.4</v>
      </c>
      <c r="Y119" s="14">
        <v>16.8</v>
      </c>
      <c r="Z119" s="14">
        <v>6.1</v>
      </c>
      <c r="AA119" s="14">
        <v>35.200000000000003</v>
      </c>
      <c r="AB119" s="14">
        <v>545.5</v>
      </c>
      <c r="AC119" s="14">
        <v>712</v>
      </c>
      <c r="AD119" s="14">
        <v>166.5</v>
      </c>
      <c r="AE119" s="14">
        <v>23.38</v>
      </c>
      <c r="AF119" s="22">
        <f t="shared" si="0"/>
        <v>1</v>
      </c>
      <c r="AH119" s="13" t="s">
        <v>46</v>
      </c>
      <c r="AI119" s="14">
        <v>11.5</v>
      </c>
      <c r="AJ119" s="14">
        <v>7.2</v>
      </c>
      <c r="AK119" s="14">
        <v>421.8</v>
      </c>
      <c r="AL119" s="14">
        <v>8.6</v>
      </c>
      <c r="AM119" s="14">
        <v>10.8</v>
      </c>
      <c r="AN119" s="14">
        <v>17.899999999999999</v>
      </c>
      <c r="AO119" s="14">
        <v>8.6</v>
      </c>
      <c r="AP119" s="14">
        <v>14.3</v>
      </c>
      <c r="AQ119" s="14">
        <v>3.6</v>
      </c>
      <c r="AR119" s="14">
        <v>12.9</v>
      </c>
      <c r="AS119" s="14">
        <v>18.7</v>
      </c>
      <c r="AT119" s="14">
        <v>14.3</v>
      </c>
      <c r="AU119" s="14">
        <v>8.6</v>
      </c>
      <c r="AV119" s="14">
        <v>14.3</v>
      </c>
      <c r="AW119" s="14">
        <v>7.9</v>
      </c>
      <c r="AX119" s="14">
        <v>11.5</v>
      </c>
      <c r="AY119" s="14">
        <v>4.3</v>
      </c>
      <c r="AZ119" s="14">
        <v>8.6</v>
      </c>
      <c r="BA119" s="14">
        <v>14.3</v>
      </c>
      <c r="BB119" s="14">
        <v>565.29999999999995</v>
      </c>
      <c r="BC119" s="14">
        <v>15.8</v>
      </c>
      <c r="BD119" s="14">
        <v>15.1</v>
      </c>
      <c r="BE119" s="14">
        <v>329.3</v>
      </c>
      <c r="BF119" s="14">
        <v>4.3</v>
      </c>
      <c r="BG119" s="14">
        <v>14.3</v>
      </c>
      <c r="BH119" s="14">
        <v>7.2</v>
      </c>
      <c r="BI119" s="14">
        <v>1571</v>
      </c>
      <c r="BJ119" s="14">
        <v>712</v>
      </c>
      <c r="BK119" s="14">
        <v>-859</v>
      </c>
      <c r="BL119" s="14">
        <v>-120.65</v>
      </c>
      <c r="BM119" s="44">
        <f t="shared" si="1"/>
        <v>1</v>
      </c>
    </row>
    <row r="120" spans="1:65" ht="15" thickBot="1" x14ac:dyDescent="0.35">
      <c r="A120" s="13" t="s">
        <v>47</v>
      </c>
      <c r="B120" s="14">
        <v>678.7</v>
      </c>
      <c r="C120" s="14">
        <v>18.399999999999999</v>
      </c>
      <c r="D120" s="14">
        <v>332.8</v>
      </c>
      <c r="E120" s="14">
        <v>20.7</v>
      </c>
      <c r="F120" s="14">
        <v>16.8</v>
      </c>
      <c r="G120" s="14">
        <v>19.100000000000001</v>
      </c>
      <c r="H120" s="14">
        <v>19.899999999999999</v>
      </c>
      <c r="I120" s="14">
        <v>157.6</v>
      </c>
      <c r="J120" s="14">
        <v>21.4</v>
      </c>
      <c r="K120" s="14">
        <v>19.100000000000001</v>
      </c>
      <c r="L120" s="14">
        <v>16.8</v>
      </c>
      <c r="M120" s="14">
        <v>20.7</v>
      </c>
      <c r="N120" s="14">
        <v>20.7</v>
      </c>
      <c r="O120" s="14">
        <v>13.8</v>
      </c>
      <c r="P120" s="14">
        <v>67.3</v>
      </c>
      <c r="Q120" s="14">
        <v>200.5</v>
      </c>
      <c r="R120" s="14">
        <v>13</v>
      </c>
      <c r="S120" s="14">
        <v>21.4</v>
      </c>
      <c r="T120" s="14">
        <v>16.8</v>
      </c>
      <c r="U120" s="14">
        <v>9.1999999999999993</v>
      </c>
      <c r="V120" s="14">
        <v>18.399999999999999</v>
      </c>
      <c r="W120" s="14">
        <v>66.599999999999994</v>
      </c>
      <c r="X120" s="14">
        <v>19.100000000000001</v>
      </c>
      <c r="Y120" s="14">
        <v>21.4</v>
      </c>
      <c r="Z120" s="14">
        <v>16.8</v>
      </c>
      <c r="AA120" s="14">
        <v>38.299999999999997</v>
      </c>
      <c r="AB120" s="14">
        <v>1885.3</v>
      </c>
      <c r="AC120" s="14">
        <v>1460</v>
      </c>
      <c r="AD120" s="14">
        <v>-425.3</v>
      </c>
      <c r="AE120" s="14">
        <v>-29.13</v>
      </c>
      <c r="AF120" s="22">
        <f t="shared" si="0"/>
        <v>1</v>
      </c>
      <c r="AH120" s="13" t="s">
        <v>47</v>
      </c>
      <c r="AI120" s="14">
        <v>0</v>
      </c>
      <c r="AJ120" s="14">
        <v>2.9</v>
      </c>
      <c r="AK120" s="14">
        <v>2.2000000000000002</v>
      </c>
      <c r="AL120" s="14">
        <v>0.7</v>
      </c>
      <c r="AM120" s="14">
        <v>4.3</v>
      </c>
      <c r="AN120" s="14">
        <v>2.2000000000000002</v>
      </c>
      <c r="AO120" s="14">
        <v>1.4</v>
      </c>
      <c r="AP120" s="14">
        <v>8.6</v>
      </c>
      <c r="AQ120" s="14">
        <v>0</v>
      </c>
      <c r="AR120" s="14">
        <v>2.2000000000000002</v>
      </c>
      <c r="AS120" s="14">
        <v>4.3</v>
      </c>
      <c r="AT120" s="14">
        <v>0.7</v>
      </c>
      <c r="AU120" s="14">
        <v>0.7</v>
      </c>
      <c r="AV120" s="14">
        <v>7.2</v>
      </c>
      <c r="AW120" s="14">
        <v>0</v>
      </c>
      <c r="AX120" s="14">
        <v>7.9</v>
      </c>
      <c r="AY120" s="14">
        <v>421.8</v>
      </c>
      <c r="AZ120" s="14">
        <v>0</v>
      </c>
      <c r="BA120" s="14">
        <v>4.3</v>
      </c>
      <c r="BB120" s="14">
        <v>562.4</v>
      </c>
      <c r="BC120" s="14">
        <v>2.9</v>
      </c>
      <c r="BD120" s="14">
        <v>0</v>
      </c>
      <c r="BE120" s="14">
        <v>2.2000000000000002</v>
      </c>
      <c r="BF120" s="14">
        <v>0</v>
      </c>
      <c r="BG120" s="14">
        <v>4.3</v>
      </c>
      <c r="BH120" s="14">
        <v>4.3</v>
      </c>
      <c r="BI120" s="14">
        <v>1047.3</v>
      </c>
      <c r="BJ120" s="14">
        <v>1460</v>
      </c>
      <c r="BK120" s="14">
        <v>412.7</v>
      </c>
      <c r="BL120" s="14">
        <v>28.27</v>
      </c>
      <c r="BM120" s="44">
        <f t="shared" si="1"/>
        <v>1</v>
      </c>
    </row>
    <row r="121" spans="1:65" ht="15" thickBot="1" x14ac:dyDescent="0.35">
      <c r="A121" s="13" t="s">
        <v>48</v>
      </c>
      <c r="B121" s="14">
        <v>11.5</v>
      </c>
      <c r="C121" s="14">
        <v>3.1</v>
      </c>
      <c r="D121" s="14">
        <v>6.9</v>
      </c>
      <c r="E121" s="14">
        <v>1.5</v>
      </c>
      <c r="F121" s="14">
        <v>1.5</v>
      </c>
      <c r="G121" s="14">
        <v>8.4</v>
      </c>
      <c r="H121" s="14">
        <v>0</v>
      </c>
      <c r="I121" s="14">
        <v>156.1</v>
      </c>
      <c r="J121" s="14">
        <v>0</v>
      </c>
      <c r="K121" s="14">
        <v>1.5</v>
      </c>
      <c r="L121" s="14">
        <v>17.600000000000001</v>
      </c>
      <c r="M121" s="14">
        <v>4.5999999999999996</v>
      </c>
      <c r="N121" s="14">
        <v>11.5</v>
      </c>
      <c r="O121" s="14">
        <v>21.4</v>
      </c>
      <c r="P121" s="14">
        <v>0</v>
      </c>
      <c r="Q121" s="14">
        <v>4.5999999999999996</v>
      </c>
      <c r="R121" s="14">
        <v>21.4</v>
      </c>
      <c r="S121" s="14">
        <v>8.4</v>
      </c>
      <c r="T121" s="14">
        <v>4.5999999999999996</v>
      </c>
      <c r="U121" s="14">
        <v>185.9</v>
      </c>
      <c r="V121" s="14">
        <v>14.5</v>
      </c>
      <c r="W121" s="14">
        <v>6.9</v>
      </c>
      <c r="X121" s="14">
        <v>6.9</v>
      </c>
      <c r="Y121" s="14">
        <v>4.5999999999999996</v>
      </c>
      <c r="Z121" s="14">
        <v>0</v>
      </c>
      <c r="AA121" s="14">
        <v>6.1</v>
      </c>
      <c r="AB121" s="14">
        <v>509.6</v>
      </c>
      <c r="AC121" s="14">
        <v>67</v>
      </c>
      <c r="AD121" s="14">
        <v>-442.6</v>
      </c>
      <c r="AE121" s="14">
        <v>-660.6</v>
      </c>
      <c r="AF121" s="22">
        <f t="shared" si="0"/>
        <v>0</v>
      </c>
      <c r="AH121" s="13" t="s">
        <v>48</v>
      </c>
      <c r="AI121" s="14">
        <v>9.3000000000000007</v>
      </c>
      <c r="AJ121" s="14">
        <v>17.2</v>
      </c>
      <c r="AK121" s="14">
        <v>419.6</v>
      </c>
      <c r="AL121" s="14">
        <v>18.7</v>
      </c>
      <c r="AM121" s="14">
        <v>18.7</v>
      </c>
      <c r="AN121" s="14">
        <v>12.2</v>
      </c>
      <c r="AO121" s="14">
        <v>20.100000000000001</v>
      </c>
      <c r="AP121" s="14">
        <v>10</v>
      </c>
      <c r="AQ121" s="14">
        <v>20.100000000000001</v>
      </c>
      <c r="AR121" s="14">
        <v>18.7</v>
      </c>
      <c r="AS121" s="14">
        <v>3.6</v>
      </c>
      <c r="AT121" s="14">
        <v>15.8</v>
      </c>
      <c r="AU121" s="14">
        <v>9.3000000000000007</v>
      </c>
      <c r="AV121" s="14">
        <v>0</v>
      </c>
      <c r="AW121" s="14">
        <v>20.100000000000001</v>
      </c>
      <c r="AX121" s="14">
        <v>15.8</v>
      </c>
      <c r="AY121" s="14">
        <v>0</v>
      </c>
      <c r="AZ121" s="14">
        <v>12.2</v>
      </c>
      <c r="BA121" s="14">
        <v>15.8</v>
      </c>
      <c r="BB121" s="14">
        <v>557.4</v>
      </c>
      <c r="BC121" s="14">
        <v>6.5</v>
      </c>
      <c r="BD121" s="14">
        <v>13.6</v>
      </c>
      <c r="BE121" s="14">
        <v>327.8</v>
      </c>
      <c r="BF121" s="14">
        <v>15.8</v>
      </c>
      <c r="BG121" s="14">
        <v>20.100000000000001</v>
      </c>
      <c r="BH121" s="14">
        <v>14.3</v>
      </c>
      <c r="BI121" s="14">
        <v>1612.6</v>
      </c>
      <c r="BJ121" s="14">
        <v>67</v>
      </c>
      <c r="BK121" s="14">
        <v>-1545.6</v>
      </c>
      <c r="BL121" s="14">
        <v>-2306.87</v>
      </c>
      <c r="BM121" s="44">
        <f t="shared" si="1"/>
        <v>0</v>
      </c>
    </row>
    <row r="122" spans="1:65" ht="15" thickBot="1" x14ac:dyDescent="0.35">
      <c r="A122" s="13" t="s">
        <v>49</v>
      </c>
      <c r="B122" s="14">
        <v>355</v>
      </c>
      <c r="C122" s="14">
        <v>0</v>
      </c>
      <c r="D122" s="14">
        <v>331.3</v>
      </c>
      <c r="E122" s="14">
        <v>0.8</v>
      </c>
      <c r="F122" s="14">
        <v>14.5</v>
      </c>
      <c r="G122" s="14">
        <v>10.7</v>
      </c>
      <c r="H122" s="14">
        <v>1.5</v>
      </c>
      <c r="I122" s="14">
        <v>58.1</v>
      </c>
      <c r="J122" s="14">
        <v>8.4</v>
      </c>
      <c r="K122" s="14">
        <v>6.9</v>
      </c>
      <c r="L122" s="14">
        <v>3.8</v>
      </c>
      <c r="M122" s="14">
        <v>3.8</v>
      </c>
      <c r="N122" s="14">
        <v>13</v>
      </c>
      <c r="O122" s="14">
        <v>9.1999999999999993</v>
      </c>
      <c r="P122" s="14">
        <v>55.9</v>
      </c>
      <c r="Q122" s="14">
        <v>2.2999999999999998</v>
      </c>
      <c r="R122" s="14">
        <v>19.899999999999999</v>
      </c>
      <c r="S122" s="14">
        <v>14.5</v>
      </c>
      <c r="T122" s="14">
        <v>1.5</v>
      </c>
      <c r="U122" s="14">
        <v>9.9</v>
      </c>
      <c r="V122" s="14">
        <v>10.7</v>
      </c>
      <c r="W122" s="14">
        <v>57.4</v>
      </c>
      <c r="X122" s="14">
        <v>6.1</v>
      </c>
      <c r="Y122" s="14">
        <v>9.9</v>
      </c>
      <c r="Z122" s="14">
        <v>12.2</v>
      </c>
      <c r="AA122" s="14">
        <v>0.8</v>
      </c>
      <c r="AB122" s="14">
        <v>1018.4</v>
      </c>
      <c r="AC122" s="14">
        <v>1330</v>
      </c>
      <c r="AD122" s="14">
        <v>311.60000000000002</v>
      </c>
      <c r="AE122" s="14">
        <v>23.43</v>
      </c>
      <c r="AF122" s="22">
        <f t="shared" si="0"/>
        <v>0</v>
      </c>
      <c r="AH122" s="13" t="s">
        <v>49</v>
      </c>
      <c r="AI122" s="14">
        <v>6.5</v>
      </c>
      <c r="AJ122" s="14">
        <v>20.100000000000001</v>
      </c>
      <c r="AK122" s="14">
        <v>3.6</v>
      </c>
      <c r="AL122" s="14">
        <v>19.399999999999999</v>
      </c>
      <c r="AM122" s="14">
        <v>6.5</v>
      </c>
      <c r="AN122" s="14">
        <v>10</v>
      </c>
      <c r="AO122" s="14">
        <v>18.7</v>
      </c>
      <c r="AP122" s="14">
        <v>15.8</v>
      </c>
      <c r="AQ122" s="14">
        <v>12.2</v>
      </c>
      <c r="AR122" s="14">
        <v>13.6</v>
      </c>
      <c r="AS122" s="14">
        <v>16.5</v>
      </c>
      <c r="AT122" s="14">
        <v>16.5</v>
      </c>
      <c r="AU122" s="14">
        <v>7.9</v>
      </c>
      <c r="AV122" s="14">
        <v>11.5</v>
      </c>
      <c r="AW122" s="14">
        <v>10.8</v>
      </c>
      <c r="AX122" s="14">
        <v>17.899999999999999</v>
      </c>
      <c r="AY122" s="14">
        <v>1.4</v>
      </c>
      <c r="AZ122" s="14">
        <v>6.5</v>
      </c>
      <c r="BA122" s="14">
        <v>18.7</v>
      </c>
      <c r="BB122" s="14">
        <v>561.70000000000005</v>
      </c>
      <c r="BC122" s="14">
        <v>10</v>
      </c>
      <c r="BD122" s="14">
        <v>8.6</v>
      </c>
      <c r="BE122" s="14">
        <v>328.5</v>
      </c>
      <c r="BF122" s="14">
        <v>10.8</v>
      </c>
      <c r="BG122" s="14">
        <v>8.6</v>
      </c>
      <c r="BH122" s="14">
        <v>19.399999999999999</v>
      </c>
      <c r="BI122" s="14">
        <v>1181.5</v>
      </c>
      <c r="BJ122" s="14">
        <v>1330</v>
      </c>
      <c r="BK122" s="14">
        <v>148.5</v>
      </c>
      <c r="BL122" s="14">
        <v>11.17</v>
      </c>
      <c r="BM122" s="44">
        <f t="shared" si="1"/>
        <v>0</v>
      </c>
    </row>
    <row r="123" spans="1:65" ht="15" thickBot="1" x14ac:dyDescent="0.35">
      <c r="A123" s="13" t="s">
        <v>50</v>
      </c>
      <c r="B123" s="14">
        <v>675.6</v>
      </c>
      <c r="C123" s="14">
        <v>7.7</v>
      </c>
      <c r="D123" s="14">
        <v>329.8</v>
      </c>
      <c r="E123" s="14">
        <v>11.5</v>
      </c>
      <c r="F123" s="14">
        <v>11.5</v>
      </c>
      <c r="G123" s="14">
        <v>16.100000000000001</v>
      </c>
      <c r="H123" s="14">
        <v>6.9</v>
      </c>
      <c r="I123" s="14">
        <v>153.80000000000001</v>
      </c>
      <c r="J123" s="14">
        <v>10.7</v>
      </c>
      <c r="K123" s="14">
        <v>11.5</v>
      </c>
      <c r="L123" s="14">
        <v>9.1999999999999993</v>
      </c>
      <c r="M123" s="14">
        <v>12.2</v>
      </c>
      <c r="N123" s="14">
        <v>18.399999999999999</v>
      </c>
      <c r="O123" s="14">
        <v>18.399999999999999</v>
      </c>
      <c r="P123" s="14">
        <v>62</v>
      </c>
      <c r="Q123" s="14">
        <v>193.6</v>
      </c>
      <c r="R123" s="14">
        <v>19.100000000000001</v>
      </c>
      <c r="S123" s="14">
        <v>18.399999999999999</v>
      </c>
      <c r="T123" s="14">
        <v>8.4</v>
      </c>
      <c r="U123" s="14">
        <v>183.6</v>
      </c>
      <c r="V123" s="14">
        <v>16.8</v>
      </c>
      <c r="W123" s="14">
        <v>63.5</v>
      </c>
      <c r="X123" s="14">
        <v>12.2</v>
      </c>
      <c r="Y123" s="14">
        <v>18.399999999999999</v>
      </c>
      <c r="Z123" s="14">
        <v>10.7</v>
      </c>
      <c r="AA123" s="14">
        <v>5.4</v>
      </c>
      <c r="AB123" s="14">
        <v>1905.1</v>
      </c>
      <c r="AC123" s="14">
        <v>1053</v>
      </c>
      <c r="AD123" s="14">
        <v>-852.1</v>
      </c>
      <c r="AE123" s="14">
        <v>-80.92</v>
      </c>
      <c r="AF123" s="22">
        <f t="shared" si="0"/>
        <v>1</v>
      </c>
      <c r="AH123" s="13" t="s">
        <v>50</v>
      </c>
      <c r="AI123" s="14">
        <v>2.9</v>
      </c>
      <c r="AJ123" s="14">
        <v>12.9</v>
      </c>
      <c r="AK123" s="14">
        <v>5</v>
      </c>
      <c r="AL123" s="14">
        <v>9.3000000000000007</v>
      </c>
      <c r="AM123" s="14">
        <v>9.3000000000000007</v>
      </c>
      <c r="AN123" s="14">
        <v>5</v>
      </c>
      <c r="AO123" s="14">
        <v>13.6</v>
      </c>
      <c r="AP123" s="14">
        <v>12.2</v>
      </c>
      <c r="AQ123" s="14">
        <v>10</v>
      </c>
      <c r="AR123" s="14">
        <v>9.3000000000000007</v>
      </c>
      <c r="AS123" s="14">
        <v>11.5</v>
      </c>
      <c r="AT123" s="14">
        <v>8.6</v>
      </c>
      <c r="AU123" s="14">
        <v>2.9</v>
      </c>
      <c r="AV123" s="14">
        <v>2.9</v>
      </c>
      <c r="AW123" s="14">
        <v>5</v>
      </c>
      <c r="AX123" s="14">
        <v>14.3</v>
      </c>
      <c r="AY123" s="14">
        <v>2.2000000000000002</v>
      </c>
      <c r="AZ123" s="14">
        <v>2.9</v>
      </c>
      <c r="BA123" s="14">
        <v>12.2</v>
      </c>
      <c r="BB123" s="14">
        <v>559.5</v>
      </c>
      <c r="BC123" s="14">
        <v>4.3</v>
      </c>
      <c r="BD123" s="14">
        <v>2.9</v>
      </c>
      <c r="BE123" s="14">
        <v>8.6</v>
      </c>
      <c r="BF123" s="14">
        <v>2.9</v>
      </c>
      <c r="BG123" s="14">
        <v>10</v>
      </c>
      <c r="BH123" s="14">
        <v>15.1</v>
      </c>
      <c r="BI123" s="14">
        <v>755.4</v>
      </c>
      <c r="BJ123" s="14">
        <v>1053</v>
      </c>
      <c r="BK123" s="14">
        <v>297.60000000000002</v>
      </c>
      <c r="BL123" s="14">
        <v>28.26</v>
      </c>
      <c r="BM123" s="44">
        <f t="shared" si="1"/>
        <v>1</v>
      </c>
    </row>
    <row r="124" spans="1:65" ht="15" thickBot="1" x14ac:dyDescent="0.35">
      <c r="A124" s="13" t="s">
        <v>51</v>
      </c>
      <c r="B124" s="14">
        <v>354.2</v>
      </c>
      <c r="C124" s="14">
        <v>1.5</v>
      </c>
      <c r="D124" s="14">
        <v>4149.2</v>
      </c>
      <c r="E124" s="14">
        <v>6.9</v>
      </c>
      <c r="F124" s="14">
        <v>0</v>
      </c>
      <c r="G124" s="14">
        <v>3.1</v>
      </c>
      <c r="H124" s="14">
        <v>3.1</v>
      </c>
      <c r="I124" s="14">
        <v>3104.8</v>
      </c>
      <c r="J124" s="14">
        <v>6.1</v>
      </c>
      <c r="K124" s="14">
        <v>2.2999999999999998</v>
      </c>
      <c r="L124" s="14">
        <v>8.4</v>
      </c>
      <c r="M124" s="14">
        <v>16.100000000000001</v>
      </c>
      <c r="N124" s="14">
        <v>7.7</v>
      </c>
      <c r="O124" s="14">
        <v>1.5</v>
      </c>
      <c r="P124" s="14">
        <v>56.6</v>
      </c>
      <c r="Q124" s="14">
        <v>198.9</v>
      </c>
      <c r="R124" s="14">
        <v>0.8</v>
      </c>
      <c r="S124" s="14">
        <v>0</v>
      </c>
      <c r="T124" s="14">
        <v>9.9</v>
      </c>
      <c r="U124" s="14">
        <v>186.7</v>
      </c>
      <c r="V124" s="14">
        <v>12.2</v>
      </c>
      <c r="W124" s="14">
        <v>64.3</v>
      </c>
      <c r="X124" s="14">
        <v>2.2999999999999998</v>
      </c>
      <c r="Y124" s="14">
        <v>6.1</v>
      </c>
      <c r="Z124" s="14">
        <v>6.9</v>
      </c>
      <c r="AA124" s="14">
        <v>32.9</v>
      </c>
      <c r="AB124" s="14">
        <v>8242.6</v>
      </c>
      <c r="AC124" s="14">
        <v>10771</v>
      </c>
      <c r="AD124" s="14">
        <v>2528.4</v>
      </c>
      <c r="AE124" s="14">
        <v>23.47</v>
      </c>
      <c r="AF124" s="22">
        <f t="shared" si="0"/>
        <v>0</v>
      </c>
      <c r="AH124" s="13" t="s">
        <v>51</v>
      </c>
      <c r="AI124" s="14">
        <v>7.2</v>
      </c>
      <c r="AJ124" s="14">
        <v>18.7</v>
      </c>
      <c r="AK124" s="14">
        <v>0.7</v>
      </c>
      <c r="AL124" s="14">
        <v>13.6</v>
      </c>
      <c r="AM124" s="14">
        <v>3487.7</v>
      </c>
      <c r="AN124" s="14">
        <v>17.2</v>
      </c>
      <c r="AO124" s="14">
        <v>17.2</v>
      </c>
      <c r="AP124" s="14">
        <v>3.6</v>
      </c>
      <c r="AQ124" s="14">
        <v>14.3</v>
      </c>
      <c r="AR124" s="14">
        <v>17.899999999999999</v>
      </c>
      <c r="AS124" s="14">
        <v>12.2</v>
      </c>
      <c r="AT124" s="14">
        <v>5</v>
      </c>
      <c r="AU124" s="14">
        <v>12.9</v>
      </c>
      <c r="AV124" s="14">
        <v>18.7</v>
      </c>
      <c r="AW124" s="14">
        <v>10</v>
      </c>
      <c r="AX124" s="14">
        <v>9.3000000000000007</v>
      </c>
      <c r="AY124" s="14">
        <v>3092.4</v>
      </c>
      <c r="AZ124" s="14">
        <v>20.100000000000001</v>
      </c>
      <c r="BA124" s="14">
        <v>10.8</v>
      </c>
      <c r="BB124" s="14">
        <v>556.70000000000005</v>
      </c>
      <c r="BC124" s="14">
        <v>8.6</v>
      </c>
      <c r="BD124" s="14">
        <v>2.2000000000000002</v>
      </c>
      <c r="BE124" s="14">
        <v>332.1</v>
      </c>
      <c r="BF124" s="14">
        <v>14.3</v>
      </c>
      <c r="BG124" s="14">
        <v>13.6</v>
      </c>
      <c r="BH124" s="14">
        <v>9.3000000000000007</v>
      </c>
      <c r="BI124" s="14">
        <v>7726.4</v>
      </c>
      <c r="BJ124" s="14">
        <v>10771</v>
      </c>
      <c r="BK124" s="14">
        <v>3044.6</v>
      </c>
      <c r="BL124" s="14">
        <v>28.27</v>
      </c>
      <c r="BM124" s="44">
        <f t="shared" si="1"/>
        <v>0</v>
      </c>
    </row>
    <row r="125" spans="1:65" ht="15" thickBot="1" x14ac:dyDescent="0.35">
      <c r="A125" s="13" t="s">
        <v>52</v>
      </c>
      <c r="B125" s="14">
        <v>7.7</v>
      </c>
      <c r="C125" s="14">
        <v>4.5999999999999996</v>
      </c>
      <c r="D125" s="14">
        <v>1.5</v>
      </c>
      <c r="E125" s="14">
        <v>6.1</v>
      </c>
      <c r="F125" s="14">
        <v>7.7</v>
      </c>
      <c r="G125" s="14">
        <v>19.899999999999999</v>
      </c>
      <c r="H125" s="14">
        <v>4.5999999999999996</v>
      </c>
      <c r="I125" s="14">
        <v>426.9</v>
      </c>
      <c r="J125" s="14">
        <v>9.9</v>
      </c>
      <c r="K125" s="14">
        <v>12.2</v>
      </c>
      <c r="L125" s="14">
        <v>12.2</v>
      </c>
      <c r="M125" s="14">
        <v>15.3</v>
      </c>
      <c r="N125" s="14">
        <v>3.8</v>
      </c>
      <c r="O125" s="14">
        <v>6.9</v>
      </c>
      <c r="P125" s="14">
        <v>3.1</v>
      </c>
      <c r="Q125" s="14">
        <v>203.5</v>
      </c>
      <c r="R125" s="14">
        <v>9.9</v>
      </c>
      <c r="S125" s="14">
        <v>3.8</v>
      </c>
      <c r="T125" s="14">
        <v>16.100000000000001</v>
      </c>
      <c r="U125" s="14">
        <v>190.5</v>
      </c>
      <c r="V125" s="14">
        <v>9.9</v>
      </c>
      <c r="W125" s="14">
        <v>59.7</v>
      </c>
      <c r="X125" s="14">
        <v>14.5</v>
      </c>
      <c r="Y125" s="14">
        <v>17.600000000000001</v>
      </c>
      <c r="Z125" s="14">
        <v>8.4</v>
      </c>
      <c r="AA125" s="14">
        <v>6.9</v>
      </c>
      <c r="AB125" s="14">
        <v>1083.4000000000001</v>
      </c>
      <c r="AC125" s="14">
        <v>1415</v>
      </c>
      <c r="AD125" s="14">
        <v>331.6</v>
      </c>
      <c r="AE125" s="14">
        <v>23.43</v>
      </c>
      <c r="AF125" s="22">
        <f t="shared" si="0"/>
        <v>0</v>
      </c>
      <c r="AH125" s="13" t="s">
        <v>52</v>
      </c>
      <c r="AI125" s="14">
        <v>12.9</v>
      </c>
      <c r="AJ125" s="14">
        <v>15.8</v>
      </c>
      <c r="AK125" s="14">
        <v>424.7</v>
      </c>
      <c r="AL125" s="14">
        <v>14.3</v>
      </c>
      <c r="AM125" s="14">
        <v>12.9</v>
      </c>
      <c r="AN125" s="14">
        <v>1.4</v>
      </c>
      <c r="AO125" s="14">
        <v>15.8</v>
      </c>
      <c r="AP125" s="14">
        <v>7.2</v>
      </c>
      <c r="AQ125" s="14">
        <v>10.8</v>
      </c>
      <c r="AR125" s="14">
        <v>8.6</v>
      </c>
      <c r="AS125" s="14">
        <v>8.6</v>
      </c>
      <c r="AT125" s="14">
        <v>5.7</v>
      </c>
      <c r="AU125" s="14">
        <v>16.5</v>
      </c>
      <c r="AV125" s="14">
        <v>13.6</v>
      </c>
      <c r="AW125" s="14">
        <v>17.2</v>
      </c>
      <c r="AX125" s="14">
        <v>5</v>
      </c>
      <c r="AY125" s="14">
        <v>424.7</v>
      </c>
      <c r="AZ125" s="14">
        <v>16.5</v>
      </c>
      <c r="BA125" s="14">
        <v>5</v>
      </c>
      <c r="BB125" s="14">
        <v>2.2000000000000002</v>
      </c>
      <c r="BC125" s="14">
        <v>10.8</v>
      </c>
      <c r="BD125" s="14">
        <v>6.5</v>
      </c>
      <c r="BE125" s="14">
        <v>6.5</v>
      </c>
      <c r="BF125" s="14">
        <v>3.6</v>
      </c>
      <c r="BG125" s="14">
        <v>12.2</v>
      </c>
      <c r="BH125" s="14">
        <v>13.6</v>
      </c>
      <c r="BI125" s="14">
        <v>1092.5</v>
      </c>
      <c r="BJ125" s="14">
        <v>1415</v>
      </c>
      <c r="BK125" s="14">
        <v>322.5</v>
      </c>
      <c r="BL125" s="14">
        <v>22.79</v>
      </c>
      <c r="BM125" s="44">
        <f t="shared" si="1"/>
        <v>0</v>
      </c>
    </row>
    <row r="126" spans="1:65" ht="15" thickBot="1" x14ac:dyDescent="0.35">
      <c r="A126" s="13" t="s">
        <v>53</v>
      </c>
      <c r="B126" s="14">
        <v>677.9</v>
      </c>
      <c r="C126" s="14">
        <v>19.100000000000001</v>
      </c>
      <c r="D126" s="14">
        <v>327.5</v>
      </c>
      <c r="E126" s="14">
        <v>21.4</v>
      </c>
      <c r="F126" s="14">
        <v>20.7</v>
      </c>
      <c r="G126" s="14">
        <v>16.8</v>
      </c>
      <c r="H126" s="14">
        <v>19.100000000000001</v>
      </c>
      <c r="I126" s="14">
        <v>3107.1</v>
      </c>
      <c r="J126" s="14">
        <v>18.399999999999999</v>
      </c>
      <c r="K126" s="14">
        <v>18.399999999999999</v>
      </c>
      <c r="L126" s="14">
        <v>19.100000000000001</v>
      </c>
      <c r="M126" s="14">
        <v>13.8</v>
      </c>
      <c r="N126" s="14">
        <v>19.100000000000001</v>
      </c>
      <c r="O126" s="14">
        <v>3.8</v>
      </c>
      <c r="P126" s="14">
        <v>58.1</v>
      </c>
      <c r="Q126" s="14">
        <v>208.1</v>
      </c>
      <c r="R126" s="14">
        <v>3.1</v>
      </c>
      <c r="S126" s="14">
        <v>7.7</v>
      </c>
      <c r="T126" s="14">
        <v>18.399999999999999</v>
      </c>
      <c r="U126" s="14">
        <v>188.2</v>
      </c>
      <c r="V126" s="14">
        <v>21.4</v>
      </c>
      <c r="W126" s="14">
        <v>9.9</v>
      </c>
      <c r="X126" s="14">
        <v>20.7</v>
      </c>
      <c r="Y126" s="14">
        <v>19.100000000000001</v>
      </c>
      <c r="Z126" s="14">
        <v>20.7</v>
      </c>
      <c r="AA126" s="14">
        <v>40.6</v>
      </c>
      <c r="AB126" s="14">
        <v>4918.2</v>
      </c>
      <c r="AC126" s="14">
        <v>5028</v>
      </c>
      <c r="AD126" s="14">
        <v>109.8</v>
      </c>
      <c r="AE126" s="14">
        <v>2.1800000000000002</v>
      </c>
      <c r="AF126" s="22">
        <f t="shared" si="0"/>
        <v>0</v>
      </c>
      <c r="AH126" s="13" t="s">
        <v>53</v>
      </c>
      <c r="AI126" s="14">
        <v>0.7</v>
      </c>
      <c r="AJ126" s="14">
        <v>2.2000000000000002</v>
      </c>
      <c r="AK126" s="14">
        <v>413.2</v>
      </c>
      <c r="AL126" s="14">
        <v>0</v>
      </c>
      <c r="AM126" s="14">
        <v>0.7</v>
      </c>
      <c r="AN126" s="14">
        <v>4.3</v>
      </c>
      <c r="AO126" s="14">
        <v>2.2000000000000002</v>
      </c>
      <c r="AP126" s="14">
        <v>1.4</v>
      </c>
      <c r="AQ126" s="14">
        <v>2.9</v>
      </c>
      <c r="AR126" s="14">
        <v>2.9</v>
      </c>
      <c r="AS126" s="14">
        <v>2.2000000000000002</v>
      </c>
      <c r="AT126" s="14">
        <v>7.2</v>
      </c>
      <c r="AU126" s="14">
        <v>2.2000000000000002</v>
      </c>
      <c r="AV126" s="14">
        <v>16.5</v>
      </c>
      <c r="AW126" s="14">
        <v>8.6</v>
      </c>
      <c r="AX126" s="14">
        <v>0.7</v>
      </c>
      <c r="AY126" s="14">
        <v>3090.3</v>
      </c>
      <c r="AZ126" s="14">
        <v>12.9</v>
      </c>
      <c r="BA126" s="14">
        <v>2.9</v>
      </c>
      <c r="BB126" s="14">
        <v>555.20000000000005</v>
      </c>
      <c r="BC126" s="14">
        <v>0</v>
      </c>
      <c r="BD126" s="14">
        <v>10.8</v>
      </c>
      <c r="BE126" s="14">
        <v>0.7</v>
      </c>
      <c r="BF126" s="14">
        <v>2.2000000000000002</v>
      </c>
      <c r="BG126" s="14">
        <v>0.7</v>
      </c>
      <c r="BH126" s="14">
        <v>2.2000000000000002</v>
      </c>
      <c r="BI126" s="14">
        <v>4145.5</v>
      </c>
      <c r="BJ126" s="14">
        <v>5028</v>
      </c>
      <c r="BK126" s="14">
        <v>882.5</v>
      </c>
      <c r="BL126" s="14">
        <v>17.55</v>
      </c>
      <c r="BM126" s="44">
        <f t="shared" si="1"/>
        <v>0</v>
      </c>
    </row>
    <row r="127" spans="1:65" ht="15" thickBot="1" x14ac:dyDescent="0.35">
      <c r="A127" s="13" t="s">
        <v>54</v>
      </c>
      <c r="B127" s="14">
        <v>674.8</v>
      </c>
      <c r="C127" s="14">
        <v>9.9</v>
      </c>
      <c r="D127" s="14">
        <v>328.2</v>
      </c>
      <c r="E127" s="14">
        <v>14.5</v>
      </c>
      <c r="F127" s="14">
        <v>13.8</v>
      </c>
      <c r="G127" s="14">
        <v>13</v>
      </c>
      <c r="H127" s="14">
        <v>13</v>
      </c>
      <c r="I127" s="14">
        <v>3105.6</v>
      </c>
      <c r="J127" s="14">
        <v>13</v>
      </c>
      <c r="K127" s="14">
        <v>9.1999999999999993</v>
      </c>
      <c r="L127" s="14">
        <v>15.3</v>
      </c>
      <c r="M127" s="14">
        <v>14.5</v>
      </c>
      <c r="N127" s="14">
        <v>9.9</v>
      </c>
      <c r="O127" s="14">
        <v>4.5999999999999996</v>
      </c>
      <c r="P127" s="14">
        <v>55.1</v>
      </c>
      <c r="Q127" s="14">
        <v>205.1</v>
      </c>
      <c r="R127" s="14">
        <v>3.8</v>
      </c>
      <c r="S127" s="14">
        <v>4.5999999999999996</v>
      </c>
      <c r="T127" s="14">
        <v>14.5</v>
      </c>
      <c r="U127" s="14">
        <v>189</v>
      </c>
      <c r="V127" s="14">
        <v>17.600000000000001</v>
      </c>
      <c r="W127" s="14">
        <v>60.4</v>
      </c>
      <c r="X127" s="14">
        <v>9.1999999999999993</v>
      </c>
      <c r="Y127" s="14">
        <v>13.8</v>
      </c>
      <c r="Z127" s="14">
        <v>14.5</v>
      </c>
      <c r="AA127" s="14">
        <v>33.700000000000003</v>
      </c>
      <c r="AB127" s="14">
        <v>4860.8</v>
      </c>
      <c r="AC127" s="14">
        <v>6351</v>
      </c>
      <c r="AD127" s="14">
        <v>1490.2</v>
      </c>
      <c r="AE127" s="14">
        <v>23.46</v>
      </c>
      <c r="AF127" s="22">
        <f t="shared" si="0"/>
        <v>0</v>
      </c>
      <c r="AH127" s="13" t="s">
        <v>54</v>
      </c>
      <c r="AI127" s="14">
        <v>3.6</v>
      </c>
      <c r="AJ127" s="14">
        <v>10.8</v>
      </c>
      <c r="AK127" s="14">
        <v>412.5</v>
      </c>
      <c r="AL127" s="14">
        <v>6.5</v>
      </c>
      <c r="AM127" s="14">
        <v>7.2</v>
      </c>
      <c r="AN127" s="14">
        <v>7.9</v>
      </c>
      <c r="AO127" s="14">
        <v>7.9</v>
      </c>
      <c r="AP127" s="14">
        <v>2.9</v>
      </c>
      <c r="AQ127" s="14">
        <v>7.9</v>
      </c>
      <c r="AR127" s="14">
        <v>11.5</v>
      </c>
      <c r="AS127" s="14">
        <v>5.7</v>
      </c>
      <c r="AT127" s="14">
        <v>6.5</v>
      </c>
      <c r="AU127" s="14">
        <v>10.8</v>
      </c>
      <c r="AV127" s="14">
        <v>15.8</v>
      </c>
      <c r="AW127" s="14">
        <v>11.5</v>
      </c>
      <c r="AX127" s="14">
        <v>3.6</v>
      </c>
      <c r="AY127" s="14">
        <v>3089.6</v>
      </c>
      <c r="AZ127" s="14">
        <v>15.8</v>
      </c>
      <c r="BA127" s="14">
        <v>6.5</v>
      </c>
      <c r="BB127" s="14">
        <v>554.5</v>
      </c>
      <c r="BC127" s="14">
        <v>3.6</v>
      </c>
      <c r="BD127" s="14">
        <v>5.7</v>
      </c>
      <c r="BE127" s="14">
        <v>325.7</v>
      </c>
      <c r="BF127" s="14">
        <v>7.2</v>
      </c>
      <c r="BG127" s="14">
        <v>6.5</v>
      </c>
      <c r="BH127" s="14">
        <v>8.6</v>
      </c>
      <c r="BI127" s="14">
        <v>4555.8</v>
      </c>
      <c r="BJ127" s="14">
        <v>6351</v>
      </c>
      <c r="BK127" s="14">
        <v>1795.2</v>
      </c>
      <c r="BL127" s="14">
        <v>28.27</v>
      </c>
      <c r="BM127" s="44">
        <f t="shared" si="1"/>
        <v>0</v>
      </c>
    </row>
    <row r="128" spans="1:65" ht="15" thickBot="1" x14ac:dyDescent="0.35">
      <c r="A128" s="13" t="s">
        <v>55</v>
      </c>
      <c r="B128" s="14">
        <v>674.1</v>
      </c>
      <c r="C128" s="14">
        <v>11.5</v>
      </c>
      <c r="D128" s="14">
        <v>203.5</v>
      </c>
      <c r="E128" s="14">
        <v>13</v>
      </c>
      <c r="F128" s="14">
        <v>10.7</v>
      </c>
      <c r="G128" s="14">
        <v>9.9</v>
      </c>
      <c r="H128" s="14">
        <v>9.9</v>
      </c>
      <c r="I128" s="14">
        <v>426.2</v>
      </c>
      <c r="J128" s="14">
        <v>14.5</v>
      </c>
      <c r="K128" s="14">
        <v>9.9</v>
      </c>
      <c r="L128" s="14">
        <v>6.9</v>
      </c>
      <c r="M128" s="14">
        <v>11.5</v>
      </c>
      <c r="N128" s="14">
        <v>15.3</v>
      </c>
      <c r="O128" s="14">
        <v>9.9</v>
      </c>
      <c r="P128" s="14">
        <v>57.4</v>
      </c>
      <c r="Q128" s="14">
        <v>198.2</v>
      </c>
      <c r="R128" s="14">
        <v>14.5</v>
      </c>
      <c r="S128" s="14">
        <v>13</v>
      </c>
      <c r="T128" s="14">
        <v>10.7</v>
      </c>
      <c r="U128" s="14">
        <v>184.4</v>
      </c>
      <c r="V128" s="14">
        <v>13.8</v>
      </c>
      <c r="W128" s="14">
        <v>58.1</v>
      </c>
      <c r="X128" s="14">
        <v>8.4</v>
      </c>
      <c r="Y128" s="14">
        <v>16.100000000000001</v>
      </c>
      <c r="Z128" s="14">
        <v>13</v>
      </c>
      <c r="AA128" s="14">
        <v>30.6</v>
      </c>
      <c r="AB128" s="14">
        <v>2045.2</v>
      </c>
      <c r="AC128" s="14">
        <v>2671</v>
      </c>
      <c r="AD128" s="14">
        <v>625.79999999999995</v>
      </c>
      <c r="AE128" s="14">
        <v>23.43</v>
      </c>
      <c r="AF128" s="22">
        <f t="shared" si="0"/>
        <v>0</v>
      </c>
      <c r="AH128" s="13" t="s">
        <v>55</v>
      </c>
      <c r="AI128" s="14">
        <v>4.3</v>
      </c>
      <c r="AJ128" s="14">
        <v>9.3000000000000007</v>
      </c>
      <c r="AK128" s="14">
        <v>416.1</v>
      </c>
      <c r="AL128" s="14">
        <v>7.9</v>
      </c>
      <c r="AM128" s="14">
        <v>10</v>
      </c>
      <c r="AN128" s="14">
        <v>10.8</v>
      </c>
      <c r="AO128" s="14">
        <v>10.8</v>
      </c>
      <c r="AP128" s="14">
        <v>7.9</v>
      </c>
      <c r="AQ128" s="14">
        <v>6.5</v>
      </c>
      <c r="AR128" s="14">
        <v>10.8</v>
      </c>
      <c r="AS128" s="14">
        <v>13.6</v>
      </c>
      <c r="AT128" s="14">
        <v>9.3000000000000007</v>
      </c>
      <c r="AU128" s="14">
        <v>5.7</v>
      </c>
      <c r="AV128" s="14">
        <v>10.8</v>
      </c>
      <c r="AW128" s="14">
        <v>9.3000000000000007</v>
      </c>
      <c r="AX128" s="14">
        <v>10</v>
      </c>
      <c r="AY128" s="14">
        <v>420.4</v>
      </c>
      <c r="AZ128" s="14">
        <v>7.9</v>
      </c>
      <c r="BA128" s="14">
        <v>10</v>
      </c>
      <c r="BB128" s="14">
        <v>558.79999999999995</v>
      </c>
      <c r="BC128" s="14">
        <v>7.2</v>
      </c>
      <c r="BD128" s="14">
        <v>7.9</v>
      </c>
      <c r="BE128" s="14">
        <v>326.39999999999998</v>
      </c>
      <c r="BF128" s="14">
        <v>5</v>
      </c>
      <c r="BG128" s="14">
        <v>7.9</v>
      </c>
      <c r="BH128" s="14">
        <v>11.5</v>
      </c>
      <c r="BI128" s="14">
        <v>1916</v>
      </c>
      <c r="BJ128" s="14">
        <v>2671</v>
      </c>
      <c r="BK128" s="14">
        <v>755</v>
      </c>
      <c r="BL128" s="14">
        <v>28.27</v>
      </c>
      <c r="BM128" s="44">
        <f t="shared" si="1"/>
        <v>0</v>
      </c>
    </row>
    <row r="129" spans="1:65" ht="15" thickBot="1" x14ac:dyDescent="0.35">
      <c r="A129" s="13" t="s">
        <v>56</v>
      </c>
      <c r="B129" s="14">
        <v>355.8</v>
      </c>
      <c r="C129" s="14">
        <v>16.100000000000001</v>
      </c>
      <c r="D129" s="14">
        <v>202.8</v>
      </c>
      <c r="E129" s="14">
        <v>16.100000000000001</v>
      </c>
      <c r="F129" s="14">
        <v>16.100000000000001</v>
      </c>
      <c r="G129" s="14">
        <v>17.600000000000001</v>
      </c>
      <c r="H129" s="14">
        <v>17.600000000000001</v>
      </c>
      <c r="I129" s="14">
        <v>428.5</v>
      </c>
      <c r="J129" s="14">
        <v>16.100000000000001</v>
      </c>
      <c r="K129" s="14">
        <v>16.100000000000001</v>
      </c>
      <c r="L129" s="14">
        <v>18.399999999999999</v>
      </c>
      <c r="M129" s="14">
        <v>13</v>
      </c>
      <c r="N129" s="14">
        <v>14.5</v>
      </c>
      <c r="O129" s="14">
        <v>16.100000000000001</v>
      </c>
      <c r="P129" s="14">
        <v>60.4</v>
      </c>
      <c r="Q129" s="14">
        <v>202.8</v>
      </c>
      <c r="R129" s="14">
        <v>13.8</v>
      </c>
      <c r="S129" s="14">
        <v>15.3</v>
      </c>
      <c r="T129" s="14">
        <v>17.600000000000001</v>
      </c>
      <c r="U129" s="14">
        <v>6.9</v>
      </c>
      <c r="V129" s="14">
        <v>15.3</v>
      </c>
      <c r="W129" s="14">
        <v>61.2</v>
      </c>
      <c r="X129" s="14">
        <v>13</v>
      </c>
      <c r="Y129" s="14">
        <v>12.2</v>
      </c>
      <c r="Z129" s="14">
        <v>16.100000000000001</v>
      </c>
      <c r="AA129" s="14">
        <v>34.4</v>
      </c>
      <c r="AB129" s="14">
        <v>1633.5</v>
      </c>
      <c r="AC129" s="14">
        <v>2133</v>
      </c>
      <c r="AD129" s="14">
        <v>499.5</v>
      </c>
      <c r="AE129" s="14">
        <v>23.42</v>
      </c>
      <c r="AF129" s="22">
        <f t="shared" si="0"/>
        <v>0</v>
      </c>
      <c r="AH129" s="13" t="s">
        <v>56</v>
      </c>
      <c r="AI129" s="14">
        <v>5.7</v>
      </c>
      <c r="AJ129" s="14">
        <v>5</v>
      </c>
      <c r="AK129" s="14">
        <v>416.8</v>
      </c>
      <c r="AL129" s="14">
        <v>5</v>
      </c>
      <c r="AM129" s="14">
        <v>5</v>
      </c>
      <c r="AN129" s="14">
        <v>3.6</v>
      </c>
      <c r="AO129" s="14">
        <v>3.6</v>
      </c>
      <c r="AP129" s="14">
        <v>5.7</v>
      </c>
      <c r="AQ129" s="14">
        <v>5</v>
      </c>
      <c r="AR129" s="14">
        <v>5</v>
      </c>
      <c r="AS129" s="14">
        <v>2.9</v>
      </c>
      <c r="AT129" s="14">
        <v>7.9</v>
      </c>
      <c r="AU129" s="14">
        <v>6.5</v>
      </c>
      <c r="AV129" s="14">
        <v>5</v>
      </c>
      <c r="AW129" s="14">
        <v>6.5</v>
      </c>
      <c r="AX129" s="14">
        <v>5.7</v>
      </c>
      <c r="AY129" s="14">
        <v>421.1</v>
      </c>
      <c r="AZ129" s="14">
        <v>5.7</v>
      </c>
      <c r="BA129" s="14">
        <v>3.6</v>
      </c>
      <c r="BB129" s="14">
        <v>564.5</v>
      </c>
      <c r="BC129" s="14">
        <v>5.7</v>
      </c>
      <c r="BD129" s="14">
        <v>5</v>
      </c>
      <c r="BE129" s="14">
        <v>7.9</v>
      </c>
      <c r="BF129" s="14">
        <v>8.6</v>
      </c>
      <c r="BG129" s="14">
        <v>5</v>
      </c>
      <c r="BH129" s="14">
        <v>7.9</v>
      </c>
      <c r="BI129" s="14">
        <v>1530.1</v>
      </c>
      <c r="BJ129" s="14">
        <v>2133</v>
      </c>
      <c r="BK129" s="14">
        <v>602.9</v>
      </c>
      <c r="BL129" s="14">
        <v>28.27</v>
      </c>
      <c r="BM129" s="44">
        <f t="shared" si="1"/>
        <v>0</v>
      </c>
    </row>
    <row r="130" spans="1:65" ht="15" thickBo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0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4"/>
    </row>
    <row r="131" spans="1:65" ht="15" thickBot="1" x14ac:dyDescent="0.35">
      <c r="A131" s="15" t="s">
        <v>246</v>
      </c>
      <c r="B131" s="16">
        <v>9815.4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0"/>
      <c r="AH131" s="15" t="s">
        <v>246</v>
      </c>
      <c r="AI131" s="16">
        <v>9118.4</v>
      </c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4"/>
    </row>
    <row r="132" spans="1:65" ht="15" thickBot="1" x14ac:dyDescent="0.35">
      <c r="A132" s="15" t="s">
        <v>247</v>
      </c>
      <c r="B132" s="16">
        <v>0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0"/>
      <c r="AH132" s="15" t="s">
        <v>247</v>
      </c>
      <c r="AI132" s="16">
        <v>0</v>
      </c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4"/>
    </row>
    <row r="133" spans="1:65" ht="15" thickBot="1" x14ac:dyDescent="0.35">
      <c r="A133" s="15" t="s">
        <v>248</v>
      </c>
      <c r="B133" s="16">
        <v>59516.800000000003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0"/>
      <c r="AH133" s="15" t="s">
        <v>248</v>
      </c>
      <c r="AI133" s="16">
        <v>63817.2</v>
      </c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4"/>
    </row>
    <row r="134" spans="1:65" ht="15" thickBot="1" x14ac:dyDescent="0.35">
      <c r="A134" s="15" t="s">
        <v>249</v>
      </c>
      <c r="B134" s="16">
        <v>53908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0"/>
      <c r="AH134" s="15" t="s">
        <v>249</v>
      </c>
      <c r="AI134" s="16">
        <v>53908</v>
      </c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4"/>
    </row>
    <row r="135" spans="1:65" ht="15" thickBot="1" x14ac:dyDescent="0.35">
      <c r="A135" s="15" t="s">
        <v>250</v>
      </c>
      <c r="B135" s="19">
        <v>5608.8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20" t="s">
        <v>351</v>
      </c>
      <c r="AC135" s="20">
        <f>CORREL(AC101:AC129,AB101:AB129)</f>
        <v>0.80041408632167121</v>
      </c>
      <c r="AD135" s="20" t="s">
        <v>352</v>
      </c>
      <c r="AE135" s="20">
        <f>SUMSQ(AE101:AE129)/SUM(AC101:AC129)</f>
        <v>15.15855239111078</v>
      </c>
      <c r="AF135" s="23">
        <f>SUM(AF101:AF129)/COUNT(AF101:AF129)</f>
        <v>0.58620689655172409</v>
      </c>
      <c r="AH135" s="15" t="s">
        <v>250</v>
      </c>
      <c r="AI135" s="19">
        <v>9909.2000000000007</v>
      </c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20" t="s">
        <v>351</v>
      </c>
      <c r="BJ135" s="20">
        <f>CORREL(BJ101:BJ129,BI101:BI129)</f>
        <v>0.75638706857064053</v>
      </c>
      <c r="BK135" s="20" t="s">
        <v>352</v>
      </c>
      <c r="BL135" s="20">
        <f>SUMSQ(BL101:BL129)/SUM(BJ101:BJ129)</f>
        <v>121.63119044483197</v>
      </c>
      <c r="BM135" s="46">
        <f>SUM(BM101:BM129)/COUNT(BM101:BM129)</f>
        <v>0.58620689655172409</v>
      </c>
    </row>
    <row r="136" spans="1:65" ht="15" thickBot="1" x14ac:dyDescent="0.35">
      <c r="A136" s="15" t="s">
        <v>251</v>
      </c>
      <c r="B136" s="1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0"/>
      <c r="AH136" s="15" t="s">
        <v>251</v>
      </c>
      <c r="AI136" s="16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4"/>
    </row>
    <row r="137" spans="1:65" ht="15" thickBot="1" x14ac:dyDescent="0.35">
      <c r="A137" s="15" t="s">
        <v>252</v>
      </c>
      <c r="B137" s="1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0"/>
      <c r="AH137" s="15" t="s">
        <v>252</v>
      </c>
      <c r="AI137" s="16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4"/>
    </row>
    <row r="138" spans="1:65" ht="15" thickBot="1" x14ac:dyDescent="0.35">
      <c r="A138" s="15" t="s">
        <v>253</v>
      </c>
      <c r="B138" s="16">
        <v>0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0"/>
      <c r="AH138" s="15" t="s">
        <v>253</v>
      </c>
      <c r="AI138" s="16">
        <v>0</v>
      </c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4"/>
    </row>
    <row r="139" spans="1:65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0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4"/>
    </row>
    <row r="140" spans="1:65" x14ac:dyDescent="0.3">
      <c r="A140" s="17" t="s">
        <v>254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0"/>
      <c r="AH140" s="17" t="s">
        <v>254</v>
      </c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4"/>
    </row>
    <row r="141" spans="1:65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0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4"/>
    </row>
    <row r="142" spans="1:65" x14ac:dyDescent="0.3">
      <c r="A142" s="18" t="s">
        <v>255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0"/>
      <c r="AH142" s="18" t="s">
        <v>255</v>
      </c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4"/>
    </row>
    <row r="143" spans="1:65" x14ac:dyDescent="0.3">
      <c r="A143" s="18" t="s">
        <v>256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0"/>
      <c r="AH143" s="18" t="s">
        <v>350</v>
      </c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4"/>
    </row>
    <row r="144" spans="1:65" x14ac:dyDescent="0.3">
      <c r="AF144" s="20"/>
      <c r="BM144" s="44"/>
    </row>
    <row r="145" spans="1:65" x14ac:dyDescent="0.3">
      <c r="AF145" s="20"/>
      <c r="BM145" s="44"/>
    </row>
    <row r="146" spans="1:65" x14ac:dyDescent="0.3">
      <c r="AF146" s="20"/>
      <c r="BM146" s="44"/>
    </row>
    <row r="147" spans="1:65" x14ac:dyDescent="0.3">
      <c r="AF147" s="20"/>
      <c r="BM147" s="44"/>
    </row>
    <row r="148" spans="1:65" x14ac:dyDescent="0.3">
      <c r="AF148" s="20"/>
      <c r="BM148" s="44"/>
    </row>
    <row r="149" spans="1:65" x14ac:dyDescent="0.3">
      <c r="AF149" s="20"/>
      <c r="BM149" s="44"/>
    </row>
    <row r="150" spans="1:65" x14ac:dyDescent="0.3">
      <c r="AF150" s="20"/>
      <c r="BM150" s="44"/>
    </row>
    <row r="151" spans="1:65" ht="18" x14ac:dyDescent="0.3">
      <c r="A151" s="2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20"/>
      <c r="AH151" s="24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44"/>
    </row>
    <row r="152" spans="1:65" x14ac:dyDescent="0.3">
      <c r="A152" s="2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20"/>
      <c r="AH152" s="25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44"/>
    </row>
    <row r="153" spans="1:65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20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44"/>
    </row>
    <row r="154" spans="1:65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20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44"/>
    </row>
    <row r="155" spans="1:65" ht="18" x14ac:dyDescent="0.3">
      <c r="A155" s="26" t="s">
        <v>59</v>
      </c>
      <c r="B155" s="27">
        <v>5365967</v>
      </c>
      <c r="C155" s="26" t="s">
        <v>60</v>
      </c>
      <c r="D155" s="27">
        <v>29</v>
      </c>
      <c r="E155" s="26" t="s">
        <v>61</v>
      </c>
      <c r="F155" s="27">
        <v>26</v>
      </c>
      <c r="G155" s="26" t="s">
        <v>62</v>
      </c>
      <c r="H155" s="27">
        <v>29</v>
      </c>
      <c r="I155" s="26" t="s">
        <v>63</v>
      </c>
      <c r="J155" s="27">
        <v>0</v>
      </c>
      <c r="K155" s="26" t="s">
        <v>64</v>
      </c>
      <c r="L155" s="27" t="s">
        <v>354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20"/>
      <c r="AH155" s="26" t="s">
        <v>59</v>
      </c>
      <c r="AI155" s="27">
        <v>6473888</v>
      </c>
      <c r="AJ155" s="26" t="s">
        <v>60</v>
      </c>
      <c r="AK155" s="27">
        <v>29</v>
      </c>
      <c r="AL155" s="26" t="s">
        <v>61</v>
      </c>
      <c r="AM155" s="27">
        <v>26</v>
      </c>
      <c r="AN155" s="26" t="s">
        <v>62</v>
      </c>
      <c r="AO155" s="27">
        <v>29</v>
      </c>
      <c r="AP155" s="26" t="s">
        <v>63</v>
      </c>
      <c r="AQ155" s="27">
        <v>0</v>
      </c>
      <c r="AR155" s="26" t="s">
        <v>64</v>
      </c>
      <c r="AS155" s="27" t="s">
        <v>555</v>
      </c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44"/>
    </row>
    <row r="156" spans="1:65" ht="18.600000000000001" thickBot="1" x14ac:dyDescent="0.35">
      <c r="A156" s="2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20"/>
      <c r="AH156" s="24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44"/>
    </row>
    <row r="157" spans="1:65" ht="15" thickBot="1" x14ac:dyDescent="0.35">
      <c r="A157" s="28" t="s">
        <v>0</v>
      </c>
      <c r="B157" s="28" t="s">
        <v>1</v>
      </c>
      <c r="C157" s="28" t="s">
        <v>2</v>
      </c>
      <c r="D157" s="28" t="s">
        <v>3</v>
      </c>
      <c r="E157" s="28" t="s">
        <v>4</v>
      </c>
      <c r="F157" s="28" t="s">
        <v>5</v>
      </c>
      <c r="G157" s="28" t="s">
        <v>6</v>
      </c>
      <c r="H157" s="28" t="s">
        <v>7</v>
      </c>
      <c r="I157" s="28" t="s">
        <v>8</v>
      </c>
      <c r="J157" s="28" t="s">
        <v>9</v>
      </c>
      <c r="K157" s="28" t="s">
        <v>10</v>
      </c>
      <c r="L157" s="28" t="s">
        <v>11</v>
      </c>
      <c r="M157" s="28" t="s">
        <v>12</v>
      </c>
      <c r="N157" s="28" t="s">
        <v>13</v>
      </c>
      <c r="O157" s="28" t="s">
        <v>14</v>
      </c>
      <c r="P157" s="28" t="s">
        <v>15</v>
      </c>
      <c r="Q157" s="28" t="s">
        <v>16</v>
      </c>
      <c r="R157" s="28" t="s">
        <v>17</v>
      </c>
      <c r="S157" s="28" t="s">
        <v>18</v>
      </c>
      <c r="T157" s="28" t="s">
        <v>19</v>
      </c>
      <c r="U157" s="28" t="s">
        <v>20</v>
      </c>
      <c r="V157" s="28" t="s">
        <v>21</v>
      </c>
      <c r="W157" s="28" t="s">
        <v>22</v>
      </c>
      <c r="X157" s="28" t="s">
        <v>23</v>
      </c>
      <c r="Y157" s="28" t="s">
        <v>24</v>
      </c>
      <c r="Z157" s="28" t="s">
        <v>25</v>
      </c>
      <c r="AA157" s="28" t="s">
        <v>26</v>
      </c>
      <c r="AB157" s="28" t="s">
        <v>27</v>
      </c>
      <c r="AC157" s="6"/>
      <c r="AD157" s="6"/>
      <c r="AE157" s="6"/>
      <c r="AF157" s="20"/>
      <c r="AH157" s="28" t="s">
        <v>0</v>
      </c>
      <c r="AI157" s="28" t="s">
        <v>1</v>
      </c>
      <c r="AJ157" s="28" t="s">
        <v>2</v>
      </c>
      <c r="AK157" s="28" t="s">
        <v>3</v>
      </c>
      <c r="AL157" s="28" t="s">
        <v>4</v>
      </c>
      <c r="AM157" s="28" t="s">
        <v>5</v>
      </c>
      <c r="AN157" s="28" t="s">
        <v>6</v>
      </c>
      <c r="AO157" s="28" t="s">
        <v>7</v>
      </c>
      <c r="AP157" s="28" t="s">
        <v>8</v>
      </c>
      <c r="AQ157" s="28" t="s">
        <v>9</v>
      </c>
      <c r="AR157" s="28" t="s">
        <v>10</v>
      </c>
      <c r="AS157" s="28" t="s">
        <v>11</v>
      </c>
      <c r="AT157" s="28" t="s">
        <v>12</v>
      </c>
      <c r="AU157" s="28" t="s">
        <v>13</v>
      </c>
      <c r="AV157" s="28" t="s">
        <v>14</v>
      </c>
      <c r="AW157" s="28" t="s">
        <v>15</v>
      </c>
      <c r="AX157" s="28" t="s">
        <v>16</v>
      </c>
      <c r="AY157" s="28" t="s">
        <v>17</v>
      </c>
      <c r="AZ157" s="28" t="s">
        <v>18</v>
      </c>
      <c r="BA157" s="28" t="s">
        <v>19</v>
      </c>
      <c r="BB157" s="28" t="s">
        <v>20</v>
      </c>
      <c r="BC157" s="28" t="s">
        <v>21</v>
      </c>
      <c r="BD157" s="28" t="s">
        <v>22</v>
      </c>
      <c r="BE157" s="28" t="s">
        <v>23</v>
      </c>
      <c r="BF157" s="28" t="s">
        <v>24</v>
      </c>
      <c r="BG157" s="28" t="s">
        <v>25</v>
      </c>
      <c r="BH157" s="28" t="s">
        <v>26</v>
      </c>
      <c r="BI157" s="28" t="s">
        <v>27</v>
      </c>
      <c r="BJ157" s="6"/>
      <c r="BK157" s="6"/>
      <c r="BL157" s="6"/>
      <c r="BM157" s="44"/>
    </row>
    <row r="158" spans="1:65" ht="15" thickBot="1" x14ac:dyDescent="0.35">
      <c r="A158" s="28" t="s">
        <v>28</v>
      </c>
      <c r="B158" s="29">
        <v>3</v>
      </c>
      <c r="C158" s="29">
        <v>1</v>
      </c>
      <c r="D158" s="29">
        <v>13</v>
      </c>
      <c r="E158" s="29">
        <v>3</v>
      </c>
      <c r="F158" s="29">
        <v>4</v>
      </c>
      <c r="G158" s="29">
        <v>1</v>
      </c>
      <c r="H158" s="29">
        <v>1</v>
      </c>
      <c r="I158" s="29">
        <v>1</v>
      </c>
      <c r="J158" s="29">
        <v>2</v>
      </c>
      <c r="K158" s="29">
        <v>1</v>
      </c>
      <c r="L158" s="29">
        <v>1</v>
      </c>
      <c r="M158" s="29">
        <v>5</v>
      </c>
      <c r="N158" s="29">
        <v>6</v>
      </c>
      <c r="O158" s="29">
        <v>2</v>
      </c>
      <c r="P158" s="29">
        <v>3</v>
      </c>
      <c r="Q158" s="29">
        <v>3</v>
      </c>
      <c r="R158" s="29">
        <v>5</v>
      </c>
      <c r="S158" s="29">
        <v>3</v>
      </c>
      <c r="T158" s="29">
        <v>2</v>
      </c>
      <c r="U158" s="29">
        <v>26</v>
      </c>
      <c r="V158" s="29">
        <v>2</v>
      </c>
      <c r="W158" s="29">
        <v>2</v>
      </c>
      <c r="X158" s="29">
        <v>6</v>
      </c>
      <c r="Y158" s="29">
        <v>14</v>
      </c>
      <c r="Z158" s="29">
        <v>5</v>
      </c>
      <c r="AA158" s="29">
        <v>5</v>
      </c>
      <c r="AB158" s="29">
        <v>2521000</v>
      </c>
      <c r="AC158" s="6"/>
      <c r="AD158" s="6"/>
      <c r="AE158" s="6"/>
      <c r="AF158" s="20"/>
      <c r="AH158" s="28" t="s">
        <v>28</v>
      </c>
      <c r="AI158" s="29">
        <v>27</v>
      </c>
      <c r="AJ158" s="29">
        <v>29</v>
      </c>
      <c r="AK158" s="29">
        <v>17</v>
      </c>
      <c r="AL158" s="29">
        <v>27</v>
      </c>
      <c r="AM158" s="29">
        <v>26</v>
      </c>
      <c r="AN158" s="29">
        <v>29</v>
      </c>
      <c r="AO158" s="29">
        <v>29</v>
      </c>
      <c r="AP158" s="29">
        <v>29</v>
      </c>
      <c r="AQ158" s="29">
        <v>28</v>
      </c>
      <c r="AR158" s="29">
        <v>29</v>
      </c>
      <c r="AS158" s="29">
        <v>29</v>
      </c>
      <c r="AT158" s="29">
        <v>25</v>
      </c>
      <c r="AU158" s="29">
        <v>24</v>
      </c>
      <c r="AV158" s="29">
        <v>28</v>
      </c>
      <c r="AW158" s="29">
        <v>27</v>
      </c>
      <c r="AX158" s="29">
        <v>27</v>
      </c>
      <c r="AY158" s="29">
        <v>25</v>
      </c>
      <c r="AZ158" s="29">
        <v>27</v>
      </c>
      <c r="BA158" s="29">
        <v>28</v>
      </c>
      <c r="BB158" s="29">
        <v>4</v>
      </c>
      <c r="BC158" s="29">
        <v>28</v>
      </c>
      <c r="BD158" s="29">
        <v>28</v>
      </c>
      <c r="BE158" s="29">
        <v>24</v>
      </c>
      <c r="BF158" s="29">
        <v>16</v>
      </c>
      <c r="BG158" s="29">
        <v>25</v>
      </c>
      <c r="BH158" s="29">
        <v>25</v>
      </c>
      <c r="BI158" s="29">
        <v>2521000</v>
      </c>
      <c r="BJ158" s="6"/>
      <c r="BK158" s="6"/>
      <c r="BL158" s="6"/>
      <c r="BM158" s="44"/>
    </row>
    <row r="159" spans="1:65" ht="15" thickBot="1" x14ac:dyDescent="0.35">
      <c r="A159" s="28" t="s">
        <v>29</v>
      </c>
      <c r="B159" s="29">
        <v>3</v>
      </c>
      <c r="C159" s="29">
        <v>1</v>
      </c>
      <c r="D159" s="29">
        <v>13</v>
      </c>
      <c r="E159" s="29">
        <v>3</v>
      </c>
      <c r="F159" s="29">
        <v>4</v>
      </c>
      <c r="G159" s="29">
        <v>1</v>
      </c>
      <c r="H159" s="29">
        <v>1</v>
      </c>
      <c r="I159" s="29">
        <v>1</v>
      </c>
      <c r="J159" s="29">
        <v>2</v>
      </c>
      <c r="K159" s="29">
        <v>1</v>
      </c>
      <c r="L159" s="29">
        <v>1</v>
      </c>
      <c r="M159" s="29">
        <v>5</v>
      </c>
      <c r="N159" s="29">
        <v>6</v>
      </c>
      <c r="O159" s="29">
        <v>2</v>
      </c>
      <c r="P159" s="29">
        <v>3</v>
      </c>
      <c r="Q159" s="29">
        <v>3</v>
      </c>
      <c r="R159" s="29">
        <v>5</v>
      </c>
      <c r="S159" s="29">
        <v>3</v>
      </c>
      <c r="T159" s="29">
        <v>2</v>
      </c>
      <c r="U159" s="29">
        <v>26</v>
      </c>
      <c r="V159" s="29">
        <v>2</v>
      </c>
      <c r="W159" s="29">
        <v>2</v>
      </c>
      <c r="X159" s="29">
        <v>6</v>
      </c>
      <c r="Y159" s="29">
        <v>14</v>
      </c>
      <c r="Z159" s="29">
        <v>5</v>
      </c>
      <c r="AA159" s="29">
        <v>5</v>
      </c>
      <c r="AB159" s="29">
        <v>2521000</v>
      </c>
      <c r="AC159" s="6"/>
      <c r="AD159" s="6"/>
      <c r="AE159" s="6"/>
      <c r="AF159" s="20"/>
      <c r="AH159" s="28" t="s">
        <v>29</v>
      </c>
      <c r="AI159" s="29">
        <v>27</v>
      </c>
      <c r="AJ159" s="29">
        <v>29</v>
      </c>
      <c r="AK159" s="29">
        <v>17</v>
      </c>
      <c r="AL159" s="29">
        <v>27</v>
      </c>
      <c r="AM159" s="29">
        <v>26</v>
      </c>
      <c r="AN159" s="29">
        <v>29</v>
      </c>
      <c r="AO159" s="29">
        <v>29</v>
      </c>
      <c r="AP159" s="29">
        <v>29</v>
      </c>
      <c r="AQ159" s="29">
        <v>28</v>
      </c>
      <c r="AR159" s="29">
        <v>29</v>
      </c>
      <c r="AS159" s="29">
        <v>29</v>
      </c>
      <c r="AT159" s="29">
        <v>25</v>
      </c>
      <c r="AU159" s="29">
        <v>24</v>
      </c>
      <c r="AV159" s="29">
        <v>28</v>
      </c>
      <c r="AW159" s="29">
        <v>27</v>
      </c>
      <c r="AX159" s="29">
        <v>27</v>
      </c>
      <c r="AY159" s="29">
        <v>25</v>
      </c>
      <c r="AZ159" s="29">
        <v>27</v>
      </c>
      <c r="BA159" s="29">
        <v>28</v>
      </c>
      <c r="BB159" s="29">
        <v>4</v>
      </c>
      <c r="BC159" s="29">
        <v>28</v>
      </c>
      <c r="BD159" s="29">
        <v>28</v>
      </c>
      <c r="BE159" s="29">
        <v>24</v>
      </c>
      <c r="BF159" s="29">
        <v>16</v>
      </c>
      <c r="BG159" s="29">
        <v>25</v>
      </c>
      <c r="BH159" s="29">
        <v>25</v>
      </c>
      <c r="BI159" s="29">
        <v>2521000</v>
      </c>
      <c r="BJ159" s="6"/>
      <c r="BK159" s="6"/>
      <c r="BL159" s="6"/>
      <c r="BM159" s="44"/>
    </row>
    <row r="160" spans="1:65" ht="15" thickBot="1" x14ac:dyDescent="0.35">
      <c r="A160" s="28" t="s">
        <v>30</v>
      </c>
      <c r="B160" s="29">
        <v>22</v>
      </c>
      <c r="C160" s="29">
        <v>21</v>
      </c>
      <c r="D160" s="29">
        <v>19</v>
      </c>
      <c r="E160" s="29">
        <v>16</v>
      </c>
      <c r="F160" s="29">
        <v>13</v>
      </c>
      <c r="G160" s="29">
        <v>9</v>
      </c>
      <c r="H160" s="29">
        <v>19</v>
      </c>
      <c r="I160" s="29">
        <v>26</v>
      </c>
      <c r="J160" s="29">
        <v>26</v>
      </c>
      <c r="K160" s="29">
        <v>11</v>
      </c>
      <c r="L160" s="29">
        <v>25</v>
      </c>
      <c r="M160" s="29">
        <v>26</v>
      </c>
      <c r="N160" s="29">
        <v>8</v>
      </c>
      <c r="O160" s="29">
        <v>19</v>
      </c>
      <c r="P160" s="29">
        <v>6</v>
      </c>
      <c r="Q160" s="29">
        <v>27</v>
      </c>
      <c r="R160" s="29">
        <v>23</v>
      </c>
      <c r="S160" s="29">
        <v>25</v>
      </c>
      <c r="T160" s="29">
        <v>17</v>
      </c>
      <c r="U160" s="29">
        <v>1</v>
      </c>
      <c r="V160" s="29">
        <v>21</v>
      </c>
      <c r="W160" s="29">
        <v>6</v>
      </c>
      <c r="X160" s="29">
        <v>24</v>
      </c>
      <c r="Y160" s="29">
        <v>10</v>
      </c>
      <c r="Z160" s="29">
        <v>22</v>
      </c>
      <c r="AA160" s="29">
        <v>16</v>
      </c>
      <c r="AB160" s="29">
        <v>666000</v>
      </c>
      <c r="AC160" s="6"/>
      <c r="AD160" s="6"/>
      <c r="AE160" s="6"/>
      <c r="AF160" s="20"/>
      <c r="AH160" s="28" t="s">
        <v>30</v>
      </c>
      <c r="AI160" s="29">
        <v>8</v>
      </c>
      <c r="AJ160" s="29">
        <v>9</v>
      </c>
      <c r="AK160" s="29">
        <v>11</v>
      </c>
      <c r="AL160" s="29">
        <v>14</v>
      </c>
      <c r="AM160" s="29">
        <v>17</v>
      </c>
      <c r="AN160" s="29">
        <v>21</v>
      </c>
      <c r="AO160" s="29">
        <v>11</v>
      </c>
      <c r="AP160" s="29">
        <v>4</v>
      </c>
      <c r="AQ160" s="29">
        <v>4</v>
      </c>
      <c r="AR160" s="29">
        <v>19</v>
      </c>
      <c r="AS160" s="29">
        <v>5</v>
      </c>
      <c r="AT160" s="29">
        <v>4</v>
      </c>
      <c r="AU160" s="29">
        <v>22</v>
      </c>
      <c r="AV160" s="29">
        <v>11</v>
      </c>
      <c r="AW160" s="29">
        <v>24</v>
      </c>
      <c r="AX160" s="29">
        <v>3</v>
      </c>
      <c r="AY160" s="29">
        <v>7</v>
      </c>
      <c r="AZ160" s="29">
        <v>5</v>
      </c>
      <c r="BA160" s="29">
        <v>13</v>
      </c>
      <c r="BB160" s="29">
        <v>29</v>
      </c>
      <c r="BC160" s="29">
        <v>9</v>
      </c>
      <c r="BD160" s="29">
        <v>24</v>
      </c>
      <c r="BE160" s="29">
        <v>6</v>
      </c>
      <c r="BF160" s="29">
        <v>20</v>
      </c>
      <c r="BG160" s="29">
        <v>8</v>
      </c>
      <c r="BH160" s="29">
        <v>14</v>
      </c>
      <c r="BI160" s="29">
        <v>666000</v>
      </c>
      <c r="BJ160" s="6"/>
      <c r="BK160" s="6"/>
      <c r="BL160" s="6"/>
      <c r="BM160" s="44"/>
    </row>
    <row r="161" spans="1:65" ht="15" thickBot="1" x14ac:dyDescent="0.35">
      <c r="A161" s="28" t="s">
        <v>31</v>
      </c>
      <c r="B161" s="29">
        <v>24</v>
      </c>
      <c r="C161" s="29">
        <v>10</v>
      </c>
      <c r="D161" s="29">
        <v>25</v>
      </c>
      <c r="E161" s="29">
        <v>15</v>
      </c>
      <c r="F161" s="29">
        <v>21</v>
      </c>
      <c r="G161" s="29">
        <v>21</v>
      </c>
      <c r="H161" s="29">
        <v>17</v>
      </c>
      <c r="I161" s="29">
        <v>8</v>
      </c>
      <c r="J161" s="29">
        <v>19</v>
      </c>
      <c r="K161" s="29">
        <v>24</v>
      </c>
      <c r="L161" s="29">
        <v>12</v>
      </c>
      <c r="M161" s="29">
        <v>28</v>
      </c>
      <c r="N161" s="29">
        <v>26</v>
      </c>
      <c r="O161" s="29">
        <v>10</v>
      </c>
      <c r="P161" s="29">
        <v>27</v>
      </c>
      <c r="Q161" s="29">
        <v>18</v>
      </c>
      <c r="R161" s="29">
        <v>21</v>
      </c>
      <c r="S161" s="29">
        <v>26</v>
      </c>
      <c r="T161" s="29">
        <v>24</v>
      </c>
      <c r="U161" s="29">
        <v>28</v>
      </c>
      <c r="V161" s="29">
        <v>26</v>
      </c>
      <c r="W161" s="29">
        <v>11</v>
      </c>
      <c r="X161" s="29">
        <v>29</v>
      </c>
      <c r="Y161" s="29">
        <v>25</v>
      </c>
      <c r="Z161" s="29">
        <v>26</v>
      </c>
      <c r="AA161" s="29">
        <v>2</v>
      </c>
      <c r="AB161" s="29">
        <v>2297000</v>
      </c>
      <c r="AC161" s="6"/>
      <c r="AD161" s="6"/>
      <c r="AE161" s="6"/>
      <c r="AF161" s="20"/>
      <c r="AH161" s="28" t="s">
        <v>31</v>
      </c>
      <c r="AI161" s="29">
        <v>6</v>
      </c>
      <c r="AJ161" s="29">
        <v>20</v>
      </c>
      <c r="AK161" s="29">
        <v>5</v>
      </c>
      <c r="AL161" s="29">
        <v>15</v>
      </c>
      <c r="AM161" s="29">
        <v>9</v>
      </c>
      <c r="AN161" s="29">
        <v>9</v>
      </c>
      <c r="AO161" s="29">
        <v>13</v>
      </c>
      <c r="AP161" s="29">
        <v>22</v>
      </c>
      <c r="AQ161" s="29">
        <v>11</v>
      </c>
      <c r="AR161" s="29">
        <v>6</v>
      </c>
      <c r="AS161" s="29">
        <v>18</v>
      </c>
      <c r="AT161" s="29">
        <v>2</v>
      </c>
      <c r="AU161" s="29">
        <v>4</v>
      </c>
      <c r="AV161" s="29">
        <v>20</v>
      </c>
      <c r="AW161" s="29">
        <v>3</v>
      </c>
      <c r="AX161" s="29">
        <v>12</v>
      </c>
      <c r="AY161" s="29">
        <v>9</v>
      </c>
      <c r="AZ161" s="29">
        <v>4</v>
      </c>
      <c r="BA161" s="29">
        <v>6</v>
      </c>
      <c r="BB161" s="29">
        <v>2</v>
      </c>
      <c r="BC161" s="29">
        <v>4</v>
      </c>
      <c r="BD161" s="29">
        <v>19</v>
      </c>
      <c r="BE161" s="29">
        <v>1</v>
      </c>
      <c r="BF161" s="29">
        <v>5</v>
      </c>
      <c r="BG161" s="29">
        <v>4</v>
      </c>
      <c r="BH161" s="29">
        <v>28</v>
      </c>
      <c r="BI161" s="29">
        <v>2297000</v>
      </c>
      <c r="BJ161" s="6"/>
      <c r="BK161" s="6"/>
      <c r="BL161" s="6"/>
      <c r="BM161" s="44"/>
    </row>
    <row r="162" spans="1:65" ht="15" thickBot="1" x14ac:dyDescent="0.35">
      <c r="A162" s="28" t="s">
        <v>32</v>
      </c>
      <c r="B162" s="29">
        <v>27</v>
      </c>
      <c r="C162" s="29">
        <v>17</v>
      </c>
      <c r="D162" s="29">
        <v>3</v>
      </c>
      <c r="E162" s="29">
        <v>23</v>
      </c>
      <c r="F162" s="29">
        <v>24</v>
      </c>
      <c r="G162" s="29">
        <v>13</v>
      </c>
      <c r="H162" s="29">
        <v>10</v>
      </c>
      <c r="I162" s="29">
        <v>24</v>
      </c>
      <c r="J162" s="29">
        <v>25</v>
      </c>
      <c r="K162" s="29">
        <v>29</v>
      </c>
      <c r="L162" s="29">
        <v>16</v>
      </c>
      <c r="M162" s="29">
        <v>25</v>
      </c>
      <c r="N162" s="29">
        <v>18</v>
      </c>
      <c r="O162" s="29">
        <v>7</v>
      </c>
      <c r="P162" s="29">
        <v>5</v>
      </c>
      <c r="Q162" s="29">
        <v>11</v>
      </c>
      <c r="R162" s="29">
        <v>13</v>
      </c>
      <c r="S162" s="29">
        <v>2</v>
      </c>
      <c r="T162" s="29">
        <v>13</v>
      </c>
      <c r="U162" s="29">
        <v>25</v>
      </c>
      <c r="V162" s="29">
        <v>29</v>
      </c>
      <c r="W162" s="29">
        <v>26</v>
      </c>
      <c r="X162" s="29">
        <v>15</v>
      </c>
      <c r="Y162" s="29">
        <v>19</v>
      </c>
      <c r="Z162" s="29">
        <v>27</v>
      </c>
      <c r="AA162" s="29">
        <v>10</v>
      </c>
      <c r="AB162" s="29">
        <v>1110000</v>
      </c>
      <c r="AC162" s="6"/>
      <c r="AD162" s="6"/>
      <c r="AE162" s="6"/>
      <c r="AF162" s="20"/>
      <c r="AH162" s="28" t="s">
        <v>32</v>
      </c>
      <c r="AI162" s="29">
        <v>3</v>
      </c>
      <c r="AJ162" s="29">
        <v>13</v>
      </c>
      <c r="AK162" s="29">
        <v>27</v>
      </c>
      <c r="AL162" s="29">
        <v>7</v>
      </c>
      <c r="AM162" s="29">
        <v>6</v>
      </c>
      <c r="AN162" s="29">
        <v>17</v>
      </c>
      <c r="AO162" s="29">
        <v>20</v>
      </c>
      <c r="AP162" s="29">
        <v>6</v>
      </c>
      <c r="AQ162" s="29">
        <v>5</v>
      </c>
      <c r="AR162" s="29">
        <v>1</v>
      </c>
      <c r="AS162" s="29">
        <v>14</v>
      </c>
      <c r="AT162" s="29">
        <v>5</v>
      </c>
      <c r="AU162" s="29">
        <v>12</v>
      </c>
      <c r="AV162" s="29">
        <v>23</v>
      </c>
      <c r="AW162" s="29">
        <v>25</v>
      </c>
      <c r="AX162" s="29">
        <v>19</v>
      </c>
      <c r="AY162" s="29">
        <v>17</v>
      </c>
      <c r="AZ162" s="29">
        <v>28</v>
      </c>
      <c r="BA162" s="29">
        <v>17</v>
      </c>
      <c r="BB162" s="29">
        <v>5</v>
      </c>
      <c r="BC162" s="29">
        <v>1</v>
      </c>
      <c r="BD162" s="29">
        <v>4</v>
      </c>
      <c r="BE162" s="29">
        <v>15</v>
      </c>
      <c r="BF162" s="29">
        <v>11</v>
      </c>
      <c r="BG162" s="29">
        <v>3</v>
      </c>
      <c r="BH162" s="29">
        <v>20</v>
      </c>
      <c r="BI162" s="29">
        <v>1110000</v>
      </c>
      <c r="BJ162" s="6"/>
      <c r="BK162" s="6"/>
      <c r="BL162" s="6"/>
      <c r="BM162" s="44"/>
    </row>
    <row r="163" spans="1:65" ht="15" thickBot="1" x14ac:dyDescent="0.35">
      <c r="A163" s="28" t="s">
        <v>33</v>
      </c>
      <c r="B163" s="29">
        <v>25</v>
      </c>
      <c r="C163" s="29">
        <v>15</v>
      </c>
      <c r="D163" s="29">
        <v>12</v>
      </c>
      <c r="E163" s="29">
        <v>18</v>
      </c>
      <c r="F163" s="29">
        <v>18</v>
      </c>
      <c r="G163" s="29">
        <v>14</v>
      </c>
      <c r="H163" s="29">
        <v>15</v>
      </c>
      <c r="I163" s="29">
        <v>20</v>
      </c>
      <c r="J163" s="29">
        <v>23</v>
      </c>
      <c r="K163" s="29">
        <v>23</v>
      </c>
      <c r="L163" s="29">
        <v>21</v>
      </c>
      <c r="M163" s="29">
        <v>27</v>
      </c>
      <c r="N163" s="29">
        <v>20</v>
      </c>
      <c r="O163" s="29">
        <v>12</v>
      </c>
      <c r="P163" s="29">
        <v>11</v>
      </c>
      <c r="Q163" s="29">
        <v>20</v>
      </c>
      <c r="R163" s="29">
        <v>17</v>
      </c>
      <c r="S163" s="29">
        <v>11</v>
      </c>
      <c r="T163" s="29">
        <v>19</v>
      </c>
      <c r="U163" s="29">
        <v>18</v>
      </c>
      <c r="V163" s="29">
        <v>25</v>
      </c>
      <c r="W163" s="29">
        <v>15</v>
      </c>
      <c r="X163" s="29">
        <v>25</v>
      </c>
      <c r="Y163" s="29">
        <v>17</v>
      </c>
      <c r="Z163" s="29">
        <v>25</v>
      </c>
      <c r="AA163" s="29">
        <v>8</v>
      </c>
      <c r="AB163" s="29">
        <v>1270000</v>
      </c>
      <c r="AC163" s="6"/>
      <c r="AD163" s="6"/>
      <c r="AE163" s="6"/>
      <c r="AF163" s="20"/>
      <c r="AH163" s="28" t="s">
        <v>33</v>
      </c>
      <c r="AI163" s="29">
        <v>5</v>
      </c>
      <c r="AJ163" s="29">
        <v>15</v>
      </c>
      <c r="AK163" s="29">
        <v>18</v>
      </c>
      <c r="AL163" s="29">
        <v>12</v>
      </c>
      <c r="AM163" s="29">
        <v>12</v>
      </c>
      <c r="AN163" s="29">
        <v>16</v>
      </c>
      <c r="AO163" s="29">
        <v>15</v>
      </c>
      <c r="AP163" s="29">
        <v>10</v>
      </c>
      <c r="AQ163" s="29">
        <v>7</v>
      </c>
      <c r="AR163" s="29">
        <v>7</v>
      </c>
      <c r="AS163" s="29">
        <v>9</v>
      </c>
      <c r="AT163" s="29">
        <v>3</v>
      </c>
      <c r="AU163" s="29">
        <v>10</v>
      </c>
      <c r="AV163" s="29">
        <v>18</v>
      </c>
      <c r="AW163" s="29">
        <v>19</v>
      </c>
      <c r="AX163" s="29">
        <v>10</v>
      </c>
      <c r="AY163" s="29">
        <v>13</v>
      </c>
      <c r="AZ163" s="29">
        <v>19</v>
      </c>
      <c r="BA163" s="29">
        <v>11</v>
      </c>
      <c r="BB163" s="29">
        <v>12</v>
      </c>
      <c r="BC163" s="29">
        <v>5</v>
      </c>
      <c r="BD163" s="29">
        <v>15</v>
      </c>
      <c r="BE163" s="29">
        <v>5</v>
      </c>
      <c r="BF163" s="29">
        <v>13</v>
      </c>
      <c r="BG163" s="29">
        <v>5</v>
      </c>
      <c r="BH163" s="29">
        <v>22</v>
      </c>
      <c r="BI163" s="29">
        <v>1270000</v>
      </c>
      <c r="BJ163" s="6"/>
      <c r="BK163" s="6"/>
      <c r="BL163" s="6"/>
      <c r="BM163" s="44"/>
    </row>
    <row r="164" spans="1:65" ht="15" thickBot="1" x14ac:dyDescent="0.35">
      <c r="A164" s="28" t="s">
        <v>34</v>
      </c>
      <c r="B164" s="29">
        <v>29</v>
      </c>
      <c r="C164" s="29">
        <v>18</v>
      </c>
      <c r="D164" s="29">
        <v>5</v>
      </c>
      <c r="E164" s="29">
        <v>22</v>
      </c>
      <c r="F164" s="29">
        <v>20</v>
      </c>
      <c r="G164" s="29">
        <v>27</v>
      </c>
      <c r="H164" s="29">
        <v>28</v>
      </c>
      <c r="I164" s="29">
        <v>28</v>
      </c>
      <c r="J164" s="29">
        <v>28</v>
      </c>
      <c r="K164" s="29">
        <v>22</v>
      </c>
      <c r="L164" s="29">
        <v>8</v>
      </c>
      <c r="M164" s="29">
        <v>20</v>
      </c>
      <c r="N164" s="29">
        <v>28</v>
      </c>
      <c r="O164" s="29">
        <v>29</v>
      </c>
      <c r="P164" s="29">
        <v>22</v>
      </c>
      <c r="Q164" s="29">
        <v>19</v>
      </c>
      <c r="R164" s="29">
        <v>29</v>
      </c>
      <c r="S164" s="29">
        <v>22</v>
      </c>
      <c r="T164" s="29">
        <v>25</v>
      </c>
      <c r="U164" s="29">
        <v>5</v>
      </c>
      <c r="V164" s="29">
        <v>27</v>
      </c>
      <c r="W164" s="29">
        <v>14</v>
      </c>
      <c r="X164" s="29">
        <v>8</v>
      </c>
      <c r="Y164" s="29">
        <v>24</v>
      </c>
      <c r="Z164" s="29">
        <v>1</v>
      </c>
      <c r="AA164" s="29">
        <v>19</v>
      </c>
      <c r="AB164" s="29">
        <v>837000</v>
      </c>
      <c r="AC164" s="6"/>
      <c r="AD164" s="6"/>
      <c r="AE164" s="6"/>
      <c r="AF164" s="20"/>
      <c r="AH164" s="28" t="s">
        <v>34</v>
      </c>
      <c r="AI164" s="29">
        <v>1</v>
      </c>
      <c r="AJ164" s="29">
        <v>12</v>
      </c>
      <c r="AK164" s="29">
        <v>25</v>
      </c>
      <c r="AL164" s="29">
        <v>8</v>
      </c>
      <c r="AM164" s="29">
        <v>10</v>
      </c>
      <c r="AN164" s="29">
        <v>3</v>
      </c>
      <c r="AO164" s="29">
        <v>2</v>
      </c>
      <c r="AP164" s="29">
        <v>2</v>
      </c>
      <c r="AQ164" s="29">
        <v>2</v>
      </c>
      <c r="AR164" s="29">
        <v>8</v>
      </c>
      <c r="AS164" s="29">
        <v>22</v>
      </c>
      <c r="AT164" s="29">
        <v>10</v>
      </c>
      <c r="AU164" s="29">
        <v>2</v>
      </c>
      <c r="AV164" s="29">
        <v>1</v>
      </c>
      <c r="AW164" s="29">
        <v>8</v>
      </c>
      <c r="AX164" s="29">
        <v>11</v>
      </c>
      <c r="AY164" s="29">
        <v>1</v>
      </c>
      <c r="AZ164" s="29">
        <v>8</v>
      </c>
      <c r="BA164" s="29">
        <v>5</v>
      </c>
      <c r="BB164" s="29">
        <v>25</v>
      </c>
      <c r="BC164" s="29">
        <v>3</v>
      </c>
      <c r="BD164" s="29">
        <v>16</v>
      </c>
      <c r="BE164" s="29">
        <v>22</v>
      </c>
      <c r="BF164" s="29">
        <v>6</v>
      </c>
      <c r="BG164" s="29">
        <v>29</v>
      </c>
      <c r="BH164" s="29">
        <v>11</v>
      </c>
      <c r="BI164" s="29">
        <v>837000</v>
      </c>
      <c r="BJ164" s="6"/>
      <c r="BK164" s="6"/>
      <c r="BL164" s="6"/>
      <c r="BM164" s="44"/>
    </row>
    <row r="165" spans="1:65" ht="15" thickBot="1" x14ac:dyDescent="0.35">
      <c r="A165" s="28" t="s">
        <v>35</v>
      </c>
      <c r="B165" s="29">
        <v>26</v>
      </c>
      <c r="C165" s="29">
        <v>20</v>
      </c>
      <c r="D165" s="29">
        <v>29</v>
      </c>
      <c r="E165" s="29">
        <v>24</v>
      </c>
      <c r="F165" s="29">
        <v>26</v>
      </c>
      <c r="G165" s="29">
        <v>23</v>
      </c>
      <c r="H165" s="29">
        <v>21</v>
      </c>
      <c r="I165" s="29">
        <v>25</v>
      </c>
      <c r="J165" s="29">
        <v>27</v>
      </c>
      <c r="K165" s="29">
        <v>28</v>
      </c>
      <c r="L165" s="29">
        <v>19</v>
      </c>
      <c r="M165" s="29">
        <v>7</v>
      </c>
      <c r="N165" s="29">
        <v>29</v>
      </c>
      <c r="O165" s="29">
        <v>6</v>
      </c>
      <c r="P165" s="29">
        <v>26</v>
      </c>
      <c r="Q165" s="29">
        <v>29</v>
      </c>
      <c r="R165" s="29">
        <v>27</v>
      </c>
      <c r="S165" s="29">
        <v>6</v>
      </c>
      <c r="T165" s="29">
        <v>29</v>
      </c>
      <c r="U165" s="29">
        <v>15</v>
      </c>
      <c r="V165" s="29">
        <v>20</v>
      </c>
      <c r="W165" s="29">
        <v>29</v>
      </c>
      <c r="X165" s="29">
        <v>19</v>
      </c>
      <c r="Y165" s="29">
        <v>29</v>
      </c>
      <c r="Z165" s="29">
        <v>14</v>
      </c>
      <c r="AA165" s="29">
        <v>26</v>
      </c>
      <c r="AB165" s="29">
        <v>469000</v>
      </c>
      <c r="AC165" s="6"/>
      <c r="AD165" s="6"/>
      <c r="AE165" s="6"/>
      <c r="AF165" s="20"/>
      <c r="AH165" s="28" t="s">
        <v>35</v>
      </c>
      <c r="AI165" s="29">
        <v>4</v>
      </c>
      <c r="AJ165" s="29">
        <v>10</v>
      </c>
      <c r="AK165" s="29">
        <v>1</v>
      </c>
      <c r="AL165" s="29">
        <v>6</v>
      </c>
      <c r="AM165" s="29">
        <v>4</v>
      </c>
      <c r="AN165" s="29">
        <v>7</v>
      </c>
      <c r="AO165" s="29">
        <v>9</v>
      </c>
      <c r="AP165" s="29">
        <v>5</v>
      </c>
      <c r="AQ165" s="29">
        <v>3</v>
      </c>
      <c r="AR165" s="29">
        <v>2</v>
      </c>
      <c r="AS165" s="29">
        <v>11</v>
      </c>
      <c r="AT165" s="29">
        <v>23</v>
      </c>
      <c r="AU165" s="29">
        <v>1</v>
      </c>
      <c r="AV165" s="29">
        <v>24</v>
      </c>
      <c r="AW165" s="29">
        <v>4</v>
      </c>
      <c r="AX165" s="29">
        <v>1</v>
      </c>
      <c r="AY165" s="29">
        <v>3</v>
      </c>
      <c r="AZ165" s="29">
        <v>24</v>
      </c>
      <c r="BA165" s="29">
        <v>1</v>
      </c>
      <c r="BB165" s="29">
        <v>15</v>
      </c>
      <c r="BC165" s="29">
        <v>10</v>
      </c>
      <c r="BD165" s="29">
        <v>1</v>
      </c>
      <c r="BE165" s="29">
        <v>11</v>
      </c>
      <c r="BF165" s="29">
        <v>1</v>
      </c>
      <c r="BG165" s="29">
        <v>16</v>
      </c>
      <c r="BH165" s="29">
        <v>4</v>
      </c>
      <c r="BI165" s="29">
        <v>469000</v>
      </c>
      <c r="BJ165" s="6"/>
      <c r="BK165" s="6"/>
      <c r="BL165" s="6"/>
      <c r="BM165" s="44"/>
    </row>
    <row r="166" spans="1:65" ht="15" thickBot="1" x14ac:dyDescent="0.35">
      <c r="A166" s="28" t="s">
        <v>36</v>
      </c>
      <c r="B166" s="29">
        <v>23</v>
      </c>
      <c r="C166" s="29">
        <v>28</v>
      </c>
      <c r="D166" s="29">
        <v>1</v>
      </c>
      <c r="E166" s="29">
        <v>26</v>
      </c>
      <c r="F166" s="29">
        <v>25</v>
      </c>
      <c r="G166" s="29">
        <v>20</v>
      </c>
      <c r="H166" s="29">
        <v>9</v>
      </c>
      <c r="I166" s="29">
        <v>22</v>
      </c>
      <c r="J166" s="29">
        <v>11</v>
      </c>
      <c r="K166" s="29">
        <v>3</v>
      </c>
      <c r="L166" s="29">
        <v>14</v>
      </c>
      <c r="M166" s="29">
        <v>19</v>
      </c>
      <c r="N166" s="29">
        <v>23</v>
      </c>
      <c r="O166" s="29">
        <v>4</v>
      </c>
      <c r="P166" s="29">
        <v>21</v>
      </c>
      <c r="Q166" s="29">
        <v>28</v>
      </c>
      <c r="R166" s="29">
        <v>15</v>
      </c>
      <c r="S166" s="29">
        <v>7</v>
      </c>
      <c r="T166" s="29">
        <v>11</v>
      </c>
      <c r="U166" s="29">
        <v>22</v>
      </c>
      <c r="V166" s="29">
        <v>14</v>
      </c>
      <c r="W166" s="29">
        <v>27</v>
      </c>
      <c r="X166" s="29">
        <v>9</v>
      </c>
      <c r="Y166" s="29">
        <v>20</v>
      </c>
      <c r="Z166" s="29">
        <v>17</v>
      </c>
      <c r="AA166" s="29">
        <v>1</v>
      </c>
      <c r="AB166" s="29">
        <v>867000</v>
      </c>
      <c r="AC166" s="6"/>
      <c r="AD166" s="6"/>
      <c r="AE166" s="6"/>
      <c r="AF166" s="20"/>
      <c r="AH166" s="28" t="s">
        <v>36</v>
      </c>
      <c r="AI166" s="29">
        <v>7</v>
      </c>
      <c r="AJ166" s="29">
        <v>2</v>
      </c>
      <c r="AK166" s="29">
        <v>29</v>
      </c>
      <c r="AL166" s="29">
        <v>4</v>
      </c>
      <c r="AM166" s="29">
        <v>5</v>
      </c>
      <c r="AN166" s="29">
        <v>10</v>
      </c>
      <c r="AO166" s="29">
        <v>21</v>
      </c>
      <c r="AP166" s="29">
        <v>8</v>
      </c>
      <c r="AQ166" s="29">
        <v>19</v>
      </c>
      <c r="AR166" s="29">
        <v>27</v>
      </c>
      <c r="AS166" s="29">
        <v>16</v>
      </c>
      <c r="AT166" s="29">
        <v>11</v>
      </c>
      <c r="AU166" s="29">
        <v>7</v>
      </c>
      <c r="AV166" s="29">
        <v>26</v>
      </c>
      <c r="AW166" s="29">
        <v>9</v>
      </c>
      <c r="AX166" s="29">
        <v>2</v>
      </c>
      <c r="AY166" s="29">
        <v>15</v>
      </c>
      <c r="AZ166" s="29">
        <v>23</v>
      </c>
      <c r="BA166" s="29">
        <v>19</v>
      </c>
      <c r="BB166" s="29">
        <v>8</v>
      </c>
      <c r="BC166" s="29">
        <v>16</v>
      </c>
      <c r="BD166" s="29">
        <v>3</v>
      </c>
      <c r="BE166" s="29">
        <v>21</v>
      </c>
      <c r="BF166" s="29">
        <v>10</v>
      </c>
      <c r="BG166" s="29">
        <v>13</v>
      </c>
      <c r="BH166" s="29">
        <v>29</v>
      </c>
      <c r="BI166" s="29">
        <v>867000</v>
      </c>
      <c r="BJ166" s="6"/>
      <c r="BK166" s="6"/>
      <c r="BL166" s="6"/>
      <c r="BM166" s="44"/>
    </row>
    <row r="167" spans="1:65" ht="15" thickBot="1" x14ac:dyDescent="0.35">
      <c r="A167" s="28" t="s">
        <v>37</v>
      </c>
      <c r="B167" s="29">
        <v>28</v>
      </c>
      <c r="C167" s="29">
        <v>24</v>
      </c>
      <c r="D167" s="29">
        <v>9</v>
      </c>
      <c r="E167" s="29">
        <v>25</v>
      </c>
      <c r="F167" s="29">
        <v>23</v>
      </c>
      <c r="G167" s="29">
        <v>24</v>
      </c>
      <c r="H167" s="29">
        <v>22</v>
      </c>
      <c r="I167" s="29">
        <v>27</v>
      </c>
      <c r="J167" s="29">
        <v>24</v>
      </c>
      <c r="K167" s="29">
        <v>18</v>
      </c>
      <c r="L167" s="29">
        <v>11</v>
      </c>
      <c r="M167" s="29">
        <v>16</v>
      </c>
      <c r="N167" s="29">
        <v>27</v>
      </c>
      <c r="O167" s="29">
        <v>15</v>
      </c>
      <c r="P167" s="29">
        <v>23</v>
      </c>
      <c r="Q167" s="29">
        <v>25</v>
      </c>
      <c r="R167" s="29">
        <v>26</v>
      </c>
      <c r="S167" s="29">
        <v>14</v>
      </c>
      <c r="T167" s="29">
        <v>26</v>
      </c>
      <c r="U167" s="29">
        <v>11</v>
      </c>
      <c r="V167" s="29">
        <v>24</v>
      </c>
      <c r="W167" s="29">
        <v>23</v>
      </c>
      <c r="X167" s="29">
        <v>11</v>
      </c>
      <c r="Y167" s="29">
        <v>28</v>
      </c>
      <c r="Z167" s="29">
        <v>4</v>
      </c>
      <c r="AA167" s="29">
        <v>9</v>
      </c>
      <c r="AB167" s="29">
        <v>751000</v>
      </c>
      <c r="AC167" s="6"/>
      <c r="AD167" s="6"/>
      <c r="AE167" s="6"/>
      <c r="AF167" s="20"/>
      <c r="AH167" s="28" t="s">
        <v>37</v>
      </c>
      <c r="AI167" s="29">
        <v>2</v>
      </c>
      <c r="AJ167" s="29">
        <v>6</v>
      </c>
      <c r="AK167" s="29">
        <v>21</v>
      </c>
      <c r="AL167" s="29">
        <v>5</v>
      </c>
      <c r="AM167" s="29">
        <v>7</v>
      </c>
      <c r="AN167" s="29">
        <v>6</v>
      </c>
      <c r="AO167" s="29">
        <v>8</v>
      </c>
      <c r="AP167" s="29">
        <v>3</v>
      </c>
      <c r="AQ167" s="29">
        <v>6</v>
      </c>
      <c r="AR167" s="29">
        <v>12</v>
      </c>
      <c r="AS167" s="29">
        <v>19</v>
      </c>
      <c r="AT167" s="29">
        <v>14</v>
      </c>
      <c r="AU167" s="29">
        <v>3</v>
      </c>
      <c r="AV167" s="29">
        <v>15</v>
      </c>
      <c r="AW167" s="29">
        <v>7</v>
      </c>
      <c r="AX167" s="29">
        <v>5</v>
      </c>
      <c r="AY167" s="29">
        <v>4</v>
      </c>
      <c r="AZ167" s="29">
        <v>16</v>
      </c>
      <c r="BA167" s="29">
        <v>4</v>
      </c>
      <c r="BB167" s="29">
        <v>19</v>
      </c>
      <c r="BC167" s="29">
        <v>6</v>
      </c>
      <c r="BD167" s="29">
        <v>7</v>
      </c>
      <c r="BE167" s="29">
        <v>19</v>
      </c>
      <c r="BF167" s="29">
        <v>2</v>
      </c>
      <c r="BG167" s="29">
        <v>26</v>
      </c>
      <c r="BH167" s="29">
        <v>21</v>
      </c>
      <c r="BI167" s="29">
        <v>751000</v>
      </c>
      <c r="BJ167" s="6"/>
      <c r="BK167" s="6"/>
      <c r="BL167" s="6"/>
      <c r="BM167" s="44"/>
    </row>
    <row r="168" spans="1:65" ht="15" thickBot="1" x14ac:dyDescent="0.35">
      <c r="A168" s="28" t="s">
        <v>38</v>
      </c>
      <c r="B168" s="29">
        <v>8</v>
      </c>
      <c r="C168" s="29">
        <v>6</v>
      </c>
      <c r="D168" s="29">
        <v>18</v>
      </c>
      <c r="E168" s="29">
        <v>5</v>
      </c>
      <c r="F168" s="29">
        <v>1</v>
      </c>
      <c r="G168" s="29">
        <v>5</v>
      </c>
      <c r="H168" s="29">
        <v>5</v>
      </c>
      <c r="I168" s="29">
        <v>4</v>
      </c>
      <c r="J168" s="29">
        <v>7</v>
      </c>
      <c r="K168" s="29">
        <v>12</v>
      </c>
      <c r="L168" s="29">
        <v>3</v>
      </c>
      <c r="M168" s="29">
        <v>1</v>
      </c>
      <c r="N168" s="29">
        <v>1</v>
      </c>
      <c r="O168" s="29">
        <v>9</v>
      </c>
      <c r="P168" s="29">
        <v>19</v>
      </c>
      <c r="Q168" s="29">
        <v>1</v>
      </c>
      <c r="R168" s="29">
        <v>9</v>
      </c>
      <c r="S168" s="29">
        <v>17</v>
      </c>
      <c r="T168" s="29">
        <v>1</v>
      </c>
      <c r="U168" s="29">
        <v>23</v>
      </c>
      <c r="V168" s="29">
        <v>4</v>
      </c>
      <c r="W168" s="29">
        <v>7</v>
      </c>
      <c r="X168" s="29">
        <v>3</v>
      </c>
      <c r="Y168" s="29">
        <v>3</v>
      </c>
      <c r="Z168" s="29">
        <v>3</v>
      </c>
      <c r="AA168" s="29">
        <v>18</v>
      </c>
      <c r="AB168" s="29">
        <v>1095000</v>
      </c>
      <c r="AC168" s="6"/>
      <c r="AD168" s="6"/>
      <c r="AE168" s="6"/>
      <c r="AF168" s="20"/>
      <c r="AH168" s="28" t="s">
        <v>38</v>
      </c>
      <c r="AI168" s="29">
        <v>22</v>
      </c>
      <c r="AJ168" s="29">
        <v>24</v>
      </c>
      <c r="AK168" s="29">
        <v>12</v>
      </c>
      <c r="AL168" s="29">
        <v>25</v>
      </c>
      <c r="AM168" s="29">
        <v>29</v>
      </c>
      <c r="AN168" s="29">
        <v>25</v>
      </c>
      <c r="AO168" s="29">
        <v>25</v>
      </c>
      <c r="AP168" s="29">
        <v>26</v>
      </c>
      <c r="AQ168" s="29">
        <v>23</v>
      </c>
      <c r="AR168" s="29">
        <v>18</v>
      </c>
      <c r="AS168" s="29">
        <v>27</v>
      </c>
      <c r="AT168" s="29">
        <v>29</v>
      </c>
      <c r="AU168" s="29">
        <v>29</v>
      </c>
      <c r="AV168" s="29">
        <v>21</v>
      </c>
      <c r="AW168" s="29">
        <v>11</v>
      </c>
      <c r="AX168" s="29">
        <v>29</v>
      </c>
      <c r="AY168" s="29">
        <v>21</v>
      </c>
      <c r="AZ168" s="29">
        <v>13</v>
      </c>
      <c r="BA168" s="29">
        <v>29</v>
      </c>
      <c r="BB168" s="29">
        <v>7</v>
      </c>
      <c r="BC168" s="29">
        <v>26</v>
      </c>
      <c r="BD168" s="29">
        <v>23</v>
      </c>
      <c r="BE168" s="29">
        <v>27</v>
      </c>
      <c r="BF168" s="29">
        <v>27</v>
      </c>
      <c r="BG168" s="29">
        <v>27</v>
      </c>
      <c r="BH168" s="29">
        <v>12</v>
      </c>
      <c r="BI168" s="29">
        <v>1095000</v>
      </c>
      <c r="BJ168" s="6"/>
      <c r="BK168" s="6"/>
      <c r="BL168" s="6"/>
      <c r="BM168" s="44"/>
    </row>
    <row r="169" spans="1:65" ht="15" thickBot="1" x14ac:dyDescent="0.35">
      <c r="A169" s="28" t="s">
        <v>39</v>
      </c>
      <c r="B169" s="29">
        <v>18</v>
      </c>
      <c r="C169" s="29">
        <v>3</v>
      </c>
      <c r="D169" s="29">
        <v>28</v>
      </c>
      <c r="E169" s="29">
        <v>19</v>
      </c>
      <c r="F169" s="29">
        <v>17</v>
      </c>
      <c r="G169" s="29">
        <v>19</v>
      </c>
      <c r="H169" s="29">
        <v>11</v>
      </c>
      <c r="I169" s="29">
        <v>10</v>
      </c>
      <c r="J169" s="29">
        <v>17</v>
      </c>
      <c r="K169" s="29">
        <v>7</v>
      </c>
      <c r="L169" s="29">
        <v>26</v>
      </c>
      <c r="M169" s="29">
        <v>4</v>
      </c>
      <c r="N169" s="29">
        <v>25</v>
      </c>
      <c r="O169" s="29">
        <v>28</v>
      </c>
      <c r="P169" s="29">
        <v>24</v>
      </c>
      <c r="Q169" s="29">
        <v>7</v>
      </c>
      <c r="R169" s="29">
        <v>19</v>
      </c>
      <c r="S169" s="29">
        <v>28</v>
      </c>
      <c r="T169" s="29">
        <v>14</v>
      </c>
      <c r="U169" s="29">
        <v>3</v>
      </c>
      <c r="V169" s="29">
        <v>12</v>
      </c>
      <c r="W169" s="29">
        <v>21</v>
      </c>
      <c r="X169" s="29">
        <v>1</v>
      </c>
      <c r="Y169" s="29">
        <v>12</v>
      </c>
      <c r="Z169" s="29">
        <v>24</v>
      </c>
      <c r="AA169" s="29">
        <v>25</v>
      </c>
      <c r="AB169" s="29">
        <v>645000</v>
      </c>
      <c r="AC169" s="6"/>
      <c r="AD169" s="6"/>
      <c r="AE169" s="6"/>
      <c r="AF169" s="20"/>
      <c r="AH169" s="28" t="s">
        <v>39</v>
      </c>
      <c r="AI169" s="29">
        <v>12</v>
      </c>
      <c r="AJ169" s="29">
        <v>27</v>
      </c>
      <c r="AK169" s="29">
        <v>2</v>
      </c>
      <c r="AL169" s="29">
        <v>11</v>
      </c>
      <c r="AM169" s="29">
        <v>13</v>
      </c>
      <c r="AN169" s="29">
        <v>11</v>
      </c>
      <c r="AO169" s="29">
        <v>19</v>
      </c>
      <c r="AP169" s="29">
        <v>20</v>
      </c>
      <c r="AQ169" s="29">
        <v>13</v>
      </c>
      <c r="AR169" s="29">
        <v>23</v>
      </c>
      <c r="AS169" s="29">
        <v>4</v>
      </c>
      <c r="AT169" s="29">
        <v>26</v>
      </c>
      <c r="AU169" s="29">
        <v>5</v>
      </c>
      <c r="AV169" s="29">
        <v>2</v>
      </c>
      <c r="AW169" s="29">
        <v>6</v>
      </c>
      <c r="AX169" s="29">
        <v>23</v>
      </c>
      <c r="AY169" s="29">
        <v>11</v>
      </c>
      <c r="AZ169" s="29">
        <v>2</v>
      </c>
      <c r="BA169" s="29">
        <v>16</v>
      </c>
      <c r="BB169" s="29">
        <v>27</v>
      </c>
      <c r="BC169" s="29">
        <v>18</v>
      </c>
      <c r="BD169" s="29">
        <v>9</v>
      </c>
      <c r="BE169" s="29">
        <v>29</v>
      </c>
      <c r="BF169" s="29">
        <v>18</v>
      </c>
      <c r="BG169" s="29">
        <v>6</v>
      </c>
      <c r="BH169" s="29">
        <v>5</v>
      </c>
      <c r="BI169" s="29">
        <v>645000</v>
      </c>
      <c r="BJ169" s="6"/>
      <c r="BK169" s="6"/>
      <c r="BL169" s="6"/>
      <c r="BM169" s="44"/>
    </row>
    <row r="170" spans="1:65" ht="15" thickBot="1" x14ac:dyDescent="0.35">
      <c r="A170" s="28" t="s">
        <v>40</v>
      </c>
      <c r="B170" s="29">
        <v>13</v>
      </c>
      <c r="C170" s="29">
        <v>22</v>
      </c>
      <c r="D170" s="29">
        <v>7</v>
      </c>
      <c r="E170" s="29">
        <v>7</v>
      </c>
      <c r="F170" s="29">
        <v>6</v>
      </c>
      <c r="G170" s="29">
        <v>10</v>
      </c>
      <c r="H170" s="29">
        <v>18</v>
      </c>
      <c r="I170" s="29">
        <v>16</v>
      </c>
      <c r="J170" s="29">
        <v>14</v>
      </c>
      <c r="K170" s="29">
        <v>6</v>
      </c>
      <c r="L170" s="29">
        <v>22</v>
      </c>
      <c r="M170" s="29">
        <v>18</v>
      </c>
      <c r="N170" s="29">
        <v>22</v>
      </c>
      <c r="O170" s="29">
        <v>25</v>
      </c>
      <c r="P170" s="29">
        <v>7</v>
      </c>
      <c r="Q170" s="29">
        <v>22</v>
      </c>
      <c r="R170" s="29">
        <v>20</v>
      </c>
      <c r="S170" s="29">
        <v>21</v>
      </c>
      <c r="T170" s="29">
        <v>9</v>
      </c>
      <c r="U170" s="29">
        <v>24</v>
      </c>
      <c r="V170" s="29">
        <v>17</v>
      </c>
      <c r="W170" s="29">
        <v>24</v>
      </c>
      <c r="X170" s="29">
        <v>27</v>
      </c>
      <c r="Y170" s="29">
        <v>27</v>
      </c>
      <c r="Z170" s="29">
        <v>23</v>
      </c>
      <c r="AA170" s="29">
        <v>27</v>
      </c>
      <c r="AB170" s="29">
        <v>1538000</v>
      </c>
      <c r="AC170" s="6"/>
      <c r="AD170" s="6"/>
      <c r="AE170" s="6"/>
      <c r="AF170" s="20"/>
      <c r="AH170" s="28" t="s">
        <v>40</v>
      </c>
      <c r="AI170" s="29">
        <v>17</v>
      </c>
      <c r="AJ170" s="29">
        <v>8</v>
      </c>
      <c r="AK170" s="29">
        <v>23</v>
      </c>
      <c r="AL170" s="29">
        <v>23</v>
      </c>
      <c r="AM170" s="29">
        <v>24</v>
      </c>
      <c r="AN170" s="29">
        <v>20</v>
      </c>
      <c r="AO170" s="29">
        <v>12</v>
      </c>
      <c r="AP170" s="29">
        <v>14</v>
      </c>
      <c r="AQ170" s="29">
        <v>16</v>
      </c>
      <c r="AR170" s="29">
        <v>24</v>
      </c>
      <c r="AS170" s="29">
        <v>8</v>
      </c>
      <c r="AT170" s="29">
        <v>12</v>
      </c>
      <c r="AU170" s="29">
        <v>8</v>
      </c>
      <c r="AV170" s="29">
        <v>5</v>
      </c>
      <c r="AW170" s="29">
        <v>23</v>
      </c>
      <c r="AX170" s="29">
        <v>8</v>
      </c>
      <c r="AY170" s="29">
        <v>10</v>
      </c>
      <c r="AZ170" s="29">
        <v>9</v>
      </c>
      <c r="BA170" s="29">
        <v>21</v>
      </c>
      <c r="BB170" s="29">
        <v>6</v>
      </c>
      <c r="BC170" s="29">
        <v>13</v>
      </c>
      <c r="BD170" s="29">
        <v>6</v>
      </c>
      <c r="BE170" s="29">
        <v>3</v>
      </c>
      <c r="BF170" s="29">
        <v>3</v>
      </c>
      <c r="BG170" s="29">
        <v>7</v>
      </c>
      <c r="BH170" s="29">
        <v>3</v>
      </c>
      <c r="BI170" s="29">
        <v>1538000</v>
      </c>
      <c r="BJ170" s="6"/>
      <c r="BK170" s="6"/>
      <c r="BL170" s="6"/>
      <c r="BM170" s="44"/>
    </row>
    <row r="171" spans="1:65" ht="15" thickBot="1" x14ac:dyDescent="0.35">
      <c r="A171" s="28" t="s">
        <v>41</v>
      </c>
      <c r="B171" s="29">
        <v>12</v>
      </c>
      <c r="C171" s="29">
        <v>7</v>
      </c>
      <c r="D171" s="29">
        <v>21</v>
      </c>
      <c r="E171" s="29">
        <v>9</v>
      </c>
      <c r="F171" s="29">
        <v>3</v>
      </c>
      <c r="G171" s="29">
        <v>11</v>
      </c>
      <c r="H171" s="29">
        <v>8</v>
      </c>
      <c r="I171" s="29">
        <v>7</v>
      </c>
      <c r="J171" s="29">
        <v>9</v>
      </c>
      <c r="K171" s="29">
        <v>9</v>
      </c>
      <c r="L171" s="29">
        <v>10</v>
      </c>
      <c r="M171" s="29">
        <v>3</v>
      </c>
      <c r="N171" s="29">
        <v>3</v>
      </c>
      <c r="O171" s="29">
        <v>18</v>
      </c>
      <c r="P171" s="29">
        <v>20</v>
      </c>
      <c r="Q171" s="29">
        <v>5</v>
      </c>
      <c r="R171" s="29">
        <v>14</v>
      </c>
      <c r="S171" s="29">
        <v>20</v>
      </c>
      <c r="T171" s="29">
        <v>4</v>
      </c>
      <c r="U171" s="29">
        <v>19</v>
      </c>
      <c r="V171" s="29">
        <v>8</v>
      </c>
      <c r="W171" s="29">
        <v>17</v>
      </c>
      <c r="X171" s="29">
        <v>5</v>
      </c>
      <c r="Y171" s="29">
        <v>9</v>
      </c>
      <c r="Z171" s="29">
        <v>11</v>
      </c>
      <c r="AA171" s="29">
        <v>23</v>
      </c>
      <c r="AB171" s="29">
        <v>1051000</v>
      </c>
      <c r="AC171" s="6"/>
      <c r="AD171" s="6"/>
      <c r="AE171" s="6"/>
      <c r="AF171" s="20"/>
      <c r="AH171" s="28" t="s">
        <v>41</v>
      </c>
      <c r="AI171" s="29">
        <v>18</v>
      </c>
      <c r="AJ171" s="29">
        <v>23</v>
      </c>
      <c r="AK171" s="29">
        <v>9</v>
      </c>
      <c r="AL171" s="29">
        <v>21</v>
      </c>
      <c r="AM171" s="29">
        <v>27</v>
      </c>
      <c r="AN171" s="29">
        <v>19</v>
      </c>
      <c r="AO171" s="29">
        <v>22</v>
      </c>
      <c r="AP171" s="29">
        <v>23</v>
      </c>
      <c r="AQ171" s="29">
        <v>21</v>
      </c>
      <c r="AR171" s="29">
        <v>21</v>
      </c>
      <c r="AS171" s="29">
        <v>20</v>
      </c>
      <c r="AT171" s="29">
        <v>27</v>
      </c>
      <c r="AU171" s="29">
        <v>27</v>
      </c>
      <c r="AV171" s="29">
        <v>12</v>
      </c>
      <c r="AW171" s="29">
        <v>10</v>
      </c>
      <c r="AX171" s="29">
        <v>25</v>
      </c>
      <c r="AY171" s="29">
        <v>16</v>
      </c>
      <c r="AZ171" s="29">
        <v>10</v>
      </c>
      <c r="BA171" s="29">
        <v>26</v>
      </c>
      <c r="BB171" s="29">
        <v>11</v>
      </c>
      <c r="BC171" s="29">
        <v>22</v>
      </c>
      <c r="BD171" s="29">
        <v>13</v>
      </c>
      <c r="BE171" s="29">
        <v>25</v>
      </c>
      <c r="BF171" s="29">
        <v>21</v>
      </c>
      <c r="BG171" s="29">
        <v>19</v>
      </c>
      <c r="BH171" s="29">
        <v>7</v>
      </c>
      <c r="BI171" s="29">
        <v>1051000</v>
      </c>
      <c r="BJ171" s="6"/>
      <c r="BK171" s="6"/>
      <c r="BL171" s="6"/>
      <c r="BM171" s="44"/>
    </row>
    <row r="172" spans="1:65" ht="15" thickBot="1" x14ac:dyDescent="0.35">
      <c r="A172" s="28" t="s">
        <v>42</v>
      </c>
      <c r="B172" s="29">
        <v>20</v>
      </c>
      <c r="C172" s="29">
        <v>12</v>
      </c>
      <c r="D172" s="29">
        <v>17</v>
      </c>
      <c r="E172" s="29">
        <v>17</v>
      </c>
      <c r="F172" s="29">
        <v>12</v>
      </c>
      <c r="G172" s="29">
        <v>17</v>
      </c>
      <c r="H172" s="29">
        <v>14</v>
      </c>
      <c r="I172" s="29">
        <v>17</v>
      </c>
      <c r="J172" s="29">
        <v>20</v>
      </c>
      <c r="K172" s="29">
        <v>15</v>
      </c>
      <c r="L172" s="29">
        <v>15</v>
      </c>
      <c r="M172" s="29">
        <v>15</v>
      </c>
      <c r="N172" s="29">
        <v>21</v>
      </c>
      <c r="O172" s="29">
        <v>14</v>
      </c>
      <c r="P172" s="29">
        <v>18</v>
      </c>
      <c r="Q172" s="29">
        <v>16</v>
      </c>
      <c r="R172" s="29">
        <v>18</v>
      </c>
      <c r="S172" s="29">
        <v>15</v>
      </c>
      <c r="T172" s="29">
        <v>12</v>
      </c>
      <c r="U172" s="29">
        <v>14</v>
      </c>
      <c r="V172" s="29">
        <v>19</v>
      </c>
      <c r="W172" s="29">
        <v>18</v>
      </c>
      <c r="X172" s="29">
        <v>14</v>
      </c>
      <c r="Y172" s="29">
        <v>18</v>
      </c>
      <c r="Z172" s="29">
        <v>9</v>
      </c>
      <c r="AA172" s="29">
        <v>15</v>
      </c>
      <c r="AB172" s="29">
        <v>1030000</v>
      </c>
      <c r="AC172" s="6"/>
      <c r="AD172" s="6"/>
      <c r="AE172" s="6"/>
      <c r="AF172" s="20"/>
      <c r="AH172" s="28" t="s">
        <v>42</v>
      </c>
      <c r="AI172" s="29">
        <v>10</v>
      </c>
      <c r="AJ172" s="29">
        <v>18</v>
      </c>
      <c r="AK172" s="29">
        <v>13</v>
      </c>
      <c r="AL172" s="29">
        <v>13</v>
      </c>
      <c r="AM172" s="29">
        <v>18</v>
      </c>
      <c r="AN172" s="29">
        <v>13</v>
      </c>
      <c r="AO172" s="29">
        <v>16</v>
      </c>
      <c r="AP172" s="29">
        <v>13</v>
      </c>
      <c r="AQ172" s="29">
        <v>10</v>
      </c>
      <c r="AR172" s="29">
        <v>15</v>
      </c>
      <c r="AS172" s="29">
        <v>15</v>
      </c>
      <c r="AT172" s="29">
        <v>15</v>
      </c>
      <c r="AU172" s="29">
        <v>9</v>
      </c>
      <c r="AV172" s="29">
        <v>16</v>
      </c>
      <c r="AW172" s="29">
        <v>12</v>
      </c>
      <c r="AX172" s="29">
        <v>14</v>
      </c>
      <c r="AY172" s="29">
        <v>12</v>
      </c>
      <c r="AZ172" s="29">
        <v>15</v>
      </c>
      <c r="BA172" s="29">
        <v>18</v>
      </c>
      <c r="BB172" s="29">
        <v>16</v>
      </c>
      <c r="BC172" s="29">
        <v>11</v>
      </c>
      <c r="BD172" s="29">
        <v>12</v>
      </c>
      <c r="BE172" s="29">
        <v>16</v>
      </c>
      <c r="BF172" s="29">
        <v>12</v>
      </c>
      <c r="BG172" s="29">
        <v>21</v>
      </c>
      <c r="BH172" s="29">
        <v>15</v>
      </c>
      <c r="BI172" s="29">
        <v>1030000</v>
      </c>
      <c r="BJ172" s="6"/>
      <c r="BK172" s="6"/>
      <c r="BL172" s="6"/>
      <c r="BM172" s="44"/>
    </row>
    <row r="173" spans="1:65" ht="15" thickBot="1" x14ac:dyDescent="0.35">
      <c r="A173" s="28" t="s">
        <v>43</v>
      </c>
      <c r="B173" s="29">
        <v>15</v>
      </c>
      <c r="C173" s="29">
        <v>9</v>
      </c>
      <c r="D173" s="29">
        <v>22</v>
      </c>
      <c r="E173" s="29">
        <v>11</v>
      </c>
      <c r="F173" s="29">
        <v>9</v>
      </c>
      <c r="G173" s="29">
        <v>22</v>
      </c>
      <c r="H173" s="29">
        <v>7</v>
      </c>
      <c r="I173" s="29">
        <v>14</v>
      </c>
      <c r="J173" s="29">
        <v>4</v>
      </c>
      <c r="K173" s="29">
        <v>21</v>
      </c>
      <c r="L173" s="29">
        <v>23</v>
      </c>
      <c r="M173" s="29">
        <v>17</v>
      </c>
      <c r="N173" s="29">
        <v>15</v>
      </c>
      <c r="O173" s="29">
        <v>26</v>
      </c>
      <c r="P173" s="29">
        <v>9</v>
      </c>
      <c r="Q173" s="29">
        <v>24</v>
      </c>
      <c r="R173" s="29">
        <v>2</v>
      </c>
      <c r="S173" s="29">
        <v>8</v>
      </c>
      <c r="T173" s="29">
        <v>20</v>
      </c>
      <c r="U173" s="29">
        <v>29</v>
      </c>
      <c r="V173" s="29">
        <v>22</v>
      </c>
      <c r="W173" s="29">
        <v>19</v>
      </c>
      <c r="X173" s="29">
        <v>16</v>
      </c>
      <c r="Y173" s="29">
        <v>2</v>
      </c>
      <c r="Z173" s="29">
        <v>19</v>
      </c>
      <c r="AA173" s="29">
        <v>3</v>
      </c>
      <c r="AB173" s="29">
        <v>643000</v>
      </c>
      <c r="AC173" s="6"/>
      <c r="AD173" s="6"/>
      <c r="AE173" s="6"/>
      <c r="AF173" s="20"/>
      <c r="AH173" s="28" t="s">
        <v>43</v>
      </c>
      <c r="AI173" s="29">
        <v>15</v>
      </c>
      <c r="AJ173" s="29">
        <v>21</v>
      </c>
      <c r="AK173" s="29">
        <v>8</v>
      </c>
      <c r="AL173" s="29">
        <v>19</v>
      </c>
      <c r="AM173" s="29">
        <v>21</v>
      </c>
      <c r="AN173" s="29">
        <v>8</v>
      </c>
      <c r="AO173" s="29">
        <v>23</v>
      </c>
      <c r="AP173" s="29">
        <v>16</v>
      </c>
      <c r="AQ173" s="29">
        <v>26</v>
      </c>
      <c r="AR173" s="29">
        <v>9</v>
      </c>
      <c r="AS173" s="29">
        <v>7</v>
      </c>
      <c r="AT173" s="29">
        <v>13</v>
      </c>
      <c r="AU173" s="29">
        <v>15</v>
      </c>
      <c r="AV173" s="29">
        <v>4</v>
      </c>
      <c r="AW173" s="29">
        <v>21</v>
      </c>
      <c r="AX173" s="29">
        <v>6</v>
      </c>
      <c r="AY173" s="29">
        <v>28</v>
      </c>
      <c r="AZ173" s="29">
        <v>22</v>
      </c>
      <c r="BA173" s="29">
        <v>10</v>
      </c>
      <c r="BB173" s="29">
        <v>1</v>
      </c>
      <c r="BC173" s="29">
        <v>8</v>
      </c>
      <c r="BD173" s="29">
        <v>11</v>
      </c>
      <c r="BE173" s="29">
        <v>14</v>
      </c>
      <c r="BF173" s="29">
        <v>28</v>
      </c>
      <c r="BG173" s="29">
        <v>11</v>
      </c>
      <c r="BH173" s="29">
        <v>27</v>
      </c>
      <c r="BI173" s="29">
        <v>643000</v>
      </c>
      <c r="BJ173" s="6"/>
      <c r="BK173" s="6"/>
      <c r="BL173" s="6"/>
      <c r="BM173" s="44"/>
    </row>
    <row r="174" spans="1:65" ht="15" thickBot="1" x14ac:dyDescent="0.35">
      <c r="A174" s="28" t="s">
        <v>44</v>
      </c>
      <c r="B174" s="29">
        <v>16</v>
      </c>
      <c r="C174" s="29">
        <v>13</v>
      </c>
      <c r="D174" s="29">
        <v>24</v>
      </c>
      <c r="E174" s="29">
        <v>6</v>
      </c>
      <c r="F174" s="29">
        <v>28</v>
      </c>
      <c r="G174" s="29">
        <v>28</v>
      </c>
      <c r="H174" s="29">
        <v>26</v>
      </c>
      <c r="I174" s="29">
        <v>29</v>
      </c>
      <c r="J174" s="29">
        <v>22</v>
      </c>
      <c r="K174" s="29">
        <v>10</v>
      </c>
      <c r="L174" s="29">
        <v>28</v>
      </c>
      <c r="M174" s="29">
        <v>22</v>
      </c>
      <c r="N174" s="29">
        <v>11</v>
      </c>
      <c r="O174" s="29">
        <v>13</v>
      </c>
      <c r="P174" s="29">
        <v>2</v>
      </c>
      <c r="Q174" s="29">
        <v>10</v>
      </c>
      <c r="R174" s="29">
        <v>8</v>
      </c>
      <c r="S174" s="29">
        <v>16</v>
      </c>
      <c r="T174" s="29">
        <v>22</v>
      </c>
      <c r="U174" s="29">
        <v>2</v>
      </c>
      <c r="V174" s="29">
        <v>18</v>
      </c>
      <c r="W174" s="29">
        <v>25</v>
      </c>
      <c r="X174" s="29">
        <v>23</v>
      </c>
      <c r="Y174" s="29">
        <v>26</v>
      </c>
      <c r="Z174" s="29">
        <v>16</v>
      </c>
      <c r="AA174" s="29">
        <v>29</v>
      </c>
      <c r="AB174" s="29">
        <v>809000</v>
      </c>
      <c r="AC174" s="6"/>
      <c r="AD174" s="6"/>
      <c r="AE174" s="6"/>
      <c r="AF174" s="20"/>
      <c r="AH174" s="28" t="s">
        <v>44</v>
      </c>
      <c r="AI174" s="29">
        <v>14</v>
      </c>
      <c r="AJ174" s="29">
        <v>17</v>
      </c>
      <c r="AK174" s="29">
        <v>6</v>
      </c>
      <c r="AL174" s="29">
        <v>24</v>
      </c>
      <c r="AM174" s="29">
        <v>2</v>
      </c>
      <c r="AN174" s="29">
        <v>2</v>
      </c>
      <c r="AO174" s="29">
        <v>4</v>
      </c>
      <c r="AP174" s="29">
        <v>1</v>
      </c>
      <c r="AQ174" s="29">
        <v>8</v>
      </c>
      <c r="AR174" s="29">
        <v>20</v>
      </c>
      <c r="AS174" s="29">
        <v>2</v>
      </c>
      <c r="AT174" s="29">
        <v>8</v>
      </c>
      <c r="AU174" s="29">
        <v>19</v>
      </c>
      <c r="AV174" s="29">
        <v>17</v>
      </c>
      <c r="AW174" s="29">
        <v>28</v>
      </c>
      <c r="AX174" s="29">
        <v>20</v>
      </c>
      <c r="AY174" s="29">
        <v>22</v>
      </c>
      <c r="AZ174" s="29">
        <v>14</v>
      </c>
      <c r="BA174" s="29">
        <v>8</v>
      </c>
      <c r="BB174" s="29">
        <v>28</v>
      </c>
      <c r="BC174" s="29">
        <v>12</v>
      </c>
      <c r="BD174" s="29">
        <v>5</v>
      </c>
      <c r="BE174" s="29">
        <v>7</v>
      </c>
      <c r="BF174" s="29">
        <v>4</v>
      </c>
      <c r="BG174" s="29">
        <v>14</v>
      </c>
      <c r="BH174" s="29">
        <v>1</v>
      </c>
      <c r="BI174" s="29">
        <v>809000</v>
      </c>
      <c r="BJ174" s="6"/>
      <c r="BK174" s="6"/>
      <c r="BL174" s="6"/>
      <c r="BM174" s="44"/>
    </row>
    <row r="175" spans="1:65" ht="15" thickBot="1" x14ac:dyDescent="0.35">
      <c r="A175" s="28" t="s">
        <v>45</v>
      </c>
      <c r="B175" s="29">
        <v>21</v>
      </c>
      <c r="C175" s="29">
        <v>26</v>
      </c>
      <c r="D175" s="29">
        <v>26</v>
      </c>
      <c r="E175" s="29">
        <v>29</v>
      </c>
      <c r="F175" s="29">
        <v>22</v>
      </c>
      <c r="G175" s="29">
        <v>29</v>
      </c>
      <c r="H175" s="29">
        <v>24</v>
      </c>
      <c r="I175" s="29">
        <v>19</v>
      </c>
      <c r="J175" s="29">
        <v>13</v>
      </c>
      <c r="K175" s="29">
        <v>25</v>
      </c>
      <c r="L175" s="29">
        <v>29</v>
      </c>
      <c r="M175" s="29">
        <v>29</v>
      </c>
      <c r="N175" s="29">
        <v>17</v>
      </c>
      <c r="O175" s="29">
        <v>22</v>
      </c>
      <c r="P175" s="29">
        <v>28</v>
      </c>
      <c r="Q175" s="29">
        <v>13</v>
      </c>
      <c r="R175" s="29">
        <v>22</v>
      </c>
      <c r="S175" s="29">
        <v>27</v>
      </c>
      <c r="T175" s="29">
        <v>28</v>
      </c>
      <c r="U175" s="29">
        <v>8</v>
      </c>
      <c r="V175" s="29">
        <v>28</v>
      </c>
      <c r="W175" s="29">
        <v>28</v>
      </c>
      <c r="X175" s="29">
        <v>28</v>
      </c>
      <c r="Y175" s="29">
        <v>22</v>
      </c>
      <c r="Z175" s="29">
        <v>28</v>
      </c>
      <c r="AA175" s="29">
        <v>24</v>
      </c>
      <c r="AB175" s="29">
        <v>797000</v>
      </c>
      <c r="AC175" s="6"/>
      <c r="AD175" s="6"/>
      <c r="AE175" s="6"/>
      <c r="AF175" s="20"/>
      <c r="AH175" s="28" t="s">
        <v>45</v>
      </c>
      <c r="AI175" s="29">
        <v>9</v>
      </c>
      <c r="AJ175" s="29">
        <v>4</v>
      </c>
      <c r="AK175" s="29">
        <v>4</v>
      </c>
      <c r="AL175" s="29">
        <v>1</v>
      </c>
      <c r="AM175" s="29">
        <v>8</v>
      </c>
      <c r="AN175" s="29">
        <v>1</v>
      </c>
      <c r="AO175" s="29">
        <v>6</v>
      </c>
      <c r="AP175" s="29">
        <v>11</v>
      </c>
      <c r="AQ175" s="29">
        <v>17</v>
      </c>
      <c r="AR175" s="29">
        <v>5</v>
      </c>
      <c r="AS175" s="29">
        <v>1</v>
      </c>
      <c r="AT175" s="29">
        <v>1</v>
      </c>
      <c r="AU175" s="29">
        <v>13</v>
      </c>
      <c r="AV175" s="29">
        <v>8</v>
      </c>
      <c r="AW175" s="29">
        <v>2</v>
      </c>
      <c r="AX175" s="29">
        <v>17</v>
      </c>
      <c r="AY175" s="29">
        <v>8</v>
      </c>
      <c r="AZ175" s="29">
        <v>3</v>
      </c>
      <c r="BA175" s="29">
        <v>2</v>
      </c>
      <c r="BB175" s="29">
        <v>22</v>
      </c>
      <c r="BC175" s="29">
        <v>2</v>
      </c>
      <c r="BD175" s="29">
        <v>2</v>
      </c>
      <c r="BE175" s="29">
        <v>2</v>
      </c>
      <c r="BF175" s="29">
        <v>8</v>
      </c>
      <c r="BG175" s="29">
        <v>2</v>
      </c>
      <c r="BH175" s="29">
        <v>6</v>
      </c>
      <c r="BI175" s="29">
        <v>797000</v>
      </c>
      <c r="BJ175" s="6"/>
      <c r="BK175" s="6"/>
      <c r="BL175" s="6"/>
      <c r="BM175" s="44"/>
    </row>
    <row r="176" spans="1:65" ht="15" thickBot="1" x14ac:dyDescent="0.35">
      <c r="A176" s="28" t="s">
        <v>46</v>
      </c>
      <c r="B176" s="29">
        <v>17</v>
      </c>
      <c r="C176" s="29">
        <v>11</v>
      </c>
      <c r="D176" s="29">
        <v>23</v>
      </c>
      <c r="E176" s="29">
        <v>13</v>
      </c>
      <c r="F176" s="29">
        <v>16</v>
      </c>
      <c r="G176" s="29">
        <v>26</v>
      </c>
      <c r="H176" s="29">
        <v>13</v>
      </c>
      <c r="I176" s="29">
        <v>21</v>
      </c>
      <c r="J176" s="29">
        <v>6</v>
      </c>
      <c r="K176" s="29">
        <v>19</v>
      </c>
      <c r="L176" s="29">
        <v>27</v>
      </c>
      <c r="M176" s="29">
        <v>21</v>
      </c>
      <c r="N176" s="29">
        <v>13</v>
      </c>
      <c r="O176" s="29">
        <v>21</v>
      </c>
      <c r="P176" s="29">
        <v>12</v>
      </c>
      <c r="Q176" s="29">
        <v>17</v>
      </c>
      <c r="R176" s="29">
        <v>7</v>
      </c>
      <c r="S176" s="29">
        <v>13</v>
      </c>
      <c r="T176" s="29">
        <v>21</v>
      </c>
      <c r="U176" s="29">
        <v>21</v>
      </c>
      <c r="V176" s="29">
        <v>23</v>
      </c>
      <c r="W176" s="29">
        <v>22</v>
      </c>
      <c r="X176" s="29">
        <v>22</v>
      </c>
      <c r="Y176" s="29">
        <v>7</v>
      </c>
      <c r="Z176" s="29">
        <v>21</v>
      </c>
      <c r="AA176" s="29">
        <v>11</v>
      </c>
      <c r="AB176" s="29">
        <v>712000</v>
      </c>
      <c r="AC176" s="6"/>
      <c r="AD176" s="6"/>
      <c r="AE176" s="6"/>
      <c r="AF176" s="20"/>
      <c r="AH176" s="28" t="s">
        <v>46</v>
      </c>
      <c r="AI176" s="29">
        <v>13</v>
      </c>
      <c r="AJ176" s="29">
        <v>19</v>
      </c>
      <c r="AK176" s="29">
        <v>7</v>
      </c>
      <c r="AL176" s="29">
        <v>17</v>
      </c>
      <c r="AM176" s="29">
        <v>14</v>
      </c>
      <c r="AN176" s="29">
        <v>4</v>
      </c>
      <c r="AO176" s="29">
        <v>17</v>
      </c>
      <c r="AP176" s="29">
        <v>9</v>
      </c>
      <c r="AQ176" s="29">
        <v>24</v>
      </c>
      <c r="AR176" s="29">
        <v>11</v>
      </c>
      <c r="AS176" s="29">
        <v>3</v>
      </c>
      <c r="AT176" s="29">
        <v>9</v>
      </c>
      <c r="AU176" s="29">
        <v>17</v>
      </c>
      <c r="AV176" s="29">
        <v>9</v>
      </c>
      <c r="AW176" s="29">
        <v>18</v>
      </c>
      <c r="AX176" s="29">
        <v>13</v>
      </c>
      <c r="AY176" s="29">
        <v>23</v>
      </c>
      <c r="AZ176" s="29">
        <v>17</v>
      </c>
      <c r="BA176" s="29">
        <v>9</v>
      </c>
      <c r="BB176" s="29">
        <v>9</v>
      </c>
      <c r="BC176" s="29">
        <v>7</v>
      </c>
      <c r="BD176" s="29">
        <v>8</v>
      </c>
      <c r="BE176" s="29">
        <v>8</v>
      </c>
      <c r="BF176" s="29">
        <v>23</v>
      </c>
      <c r="BG176" s="29">
        <v>9</v>
      </c>
      <c r="BH176" s="29">
        <v>19</v>
      </c>
      <c r="BI176" s="29">
        <v>712000</v>
      </c>
      <c r="BJ176" s="6"/>
      <c r="BK176" s="6"/>
      <c r="BL176" s="6"/>
      <c r="BM176" s="44"/>
    </row>
    <row r="177" spans="1:65" ht="15" thickBot="1" x14ac:dyDescent="0.35">
      <c r="A177" s="28" t="s">
        <v>47</v>
      </c>
      <c r="B177" s="29">
        <v>1</v>
      </c>
      <c r="C177" s="29">
        <v>5</v>
      </c>
      <c r="D177" s="29">
        <v>4</v>
      </c>
      <c r="E177" s="29">
        <v>2</v>
      </c>
      <c r="F177" s="29">
        <v>7</v>
      </c>
      <c r="G177" s="29">
        <v>4</v>
      </c>
      <c r="H177" s="29">
        <v>3</v>
      </c>
      <c r="I177" s="29">
        <v>13</v>
      </c>
      <c r="J177" s="29">
        <v>1</v>
      </c>
      <c r="K177" s="29">
        <v>4</v>
      </c>
      <c r="L177" s="29">
        <v>7</v>
      </c>
      <c r="M177" s="29">
        <v>2</v>
      </c>
      <c r="N177" s="29">
        <v>2</v>
      </c>
      <c r="O177" s="29">
        <v>11</v>
      </c>
      <c r="P177" s="29">
        <v>1</v>
      </c>
      <c r="Q177" s="29">
        <v>12</v>
      </c>
      <c r="R177" s="29">
        <v>12</v>
      </c>
      <c r="S177" s="29">
        <v>1</v>
      </c>
      <c r="T177" s="29">
        <v>7</v>
      </c>
      <c r="U177" s="29">
        <v>17</v>
      </c>
      <c r="V177" s="29">
        <v>5</v>
      </c>
      <c r="W177" s="29">
        <v>1</v>
      </c>
      <c r="X177" s="29">
        <v>4</v>
      </c>
      <c r="Y177" s="29">
        <v>1</v>
      </c>
      <c r="Z177" s="29">
        <v>7</v>
      </c>
      <c r="AA177" s="29">
        <v>7</v>
      </c>
      <c r="AB177" s="29">
        <v>1460000</v>
      </c>
      <c r="AC177" s="6"/>
      <c r="AD177" s="6"/>
      <c r="AE177" s="6"/>
      <c r="AF177" s="20"/>
      <c r="AH177" s="28" t="s">
        <v>47</v>
      </c>
      <c r="AI177" s="29">
        <v>29</v>
      </c>
      <c r="AJ177" s="29">
        <v>25</v>
      </c>
      <c r="AK177" s="29">
        <v>26</v>
      </c>
      <c r="AL177" s="29">
        <v>28</v>
      </c>
      <c r="AM177" s="29">
        <v>23</v>
      </c>
      <c r="AN177" s="29">
        <v>26</v>
      </c>
      <c r="AO177" s="29">
        <v>27</v>
      </c>
      <c r="AP177" s="29">
        <v>17</v>
      </c>
      <c r="AQ177" s="29">
        <v>29</v>
      </c>
      <c r="AR177" s="29">
        <v>26</v>
      </c>
      <c r="AS177" s="29">
        <v>23</v>
      </c>
      <c r="AT177" s="29">
        <v>28</v>
      </c>
      <c r="AU177" s="29">
        <v>28</v>
      </c>
      <c r="AV177" s="29">
        <v>19</v>
      </c>
      <c r="AW177" s="29">
        <v>29</v>
      </c>
      <c r="AX177" s="29">
        <v>18</v>
      </c>
      <c r="AY177" s="29">
        <v>18</v>
      </c>
      <c r="AZ177" s="29">
        <v>29</v>
      </c>
      <c r="BA177" s="29">
        <v>23</v>
      </c>
      <c r="BB177" s="29">
        <v>13</v>
      </c>
      <c r="BC177" s="29">
        <v>25</v>
      </c>
      <c r="BD177" s="29">
        <v>29</v>
      </c>
      <c r="BE177" s="29">
        <v>26</v>
      </c>
      <c r="BF177" s="29">
        <v>29</v>
      </c>
      <c r="BG177" s="29">
        <v>23</v>
      </c>
      <c r="BH177" s="29">
        <v>23</v>
      </c>
      <c r="BI177" s="29">
        <v>1460000</v>
      </c>
      <c r="BJ177" s="6"/>
      <c r="BK177" s="6"/>
      <c r="BL177" s="6"/>
      <c r="BM177" s="44"/>
    </row>
    <row r="178" spans="1:65" ht="15" thickBot="1" x14ac:dyDescent="0.35">
      <c r="A178" s="28" t="s">
        <v>48</v>
      </c>
      <c r="B178" s="29">
        <v>14</v>
      </c>
      <c r="C178" s="29">
        <v>25</v>
      </c>
      <c r="D178" s="29">
        <v>20</v>
      </c>
      <c r="E178" s="29">
        <v>27</v>
      </c>
      <c r="F178" s="29">
        <v>27</v>
      </c>
      <c r="G178" s="29">
        <v>18</v>
      </c>
      <c r="H178" s="29">
        <v>29</v>
      </c>
      <c r="I178" s="29">
        <v>15</v>
      </c>
      <c r="J178" s="29">
        <v>29</v>
      </c>
      <c r="K178" s="29">
        <v>27</v>
      </c>
      <c r="L178" s="29">
        <v>6</v>
      </c>
      <c r="M178" s="29">
        <v>23</v>
      </c>
      <c r="N178" s="29">
        <v>14</v>
      </c>
      <c r="O178" s="29">
        <v>1</v>
      </c>
      <c r="P178" s="29">
        <v>29</v>
      </c>
      <c r="Q178" s="29">
        <v>23</v>
      </c>
      <c r="R178" s="29">
        <v>1</v>
      </c>
      <c r="S178" s="29">
        <v>18</v>
      </c>
      <c r="T178" s="29">
        <v>23</v>
      </c>
      <c r="U178" s="29">
        <v>10</v>
      </c>
      <c r="V178" s="29">
        <v>10</v>
      </c>
      <c r="W178" s="29">
        <v>20</v>
      </c>
      <c r="X178" s="29">
        <v>20</v>
      </c>
      <c r="Y178" s="29">
        <v>23</v>
      </c>
      <c r="Z178" s="29">
        <v>29</v>
      </c>
      <c r="AA178" s="29">
        <v>21</v>
      </c>
      <c r="AB178" s="29">
        <v>67000</v>
      </c>
      <c r="AC178" s="6"/>
      <c r="AD178" s="6"/>
      <c r="AE178" s="6"/>
      <c r="AF178" s="20"/>
      <c r="AH178" s="28" t="s">
        <v>48</v>
      </c>
      <c r="AI178" s="29">
        <v>16</v>
      </c>
      <c r="AJ178" s="29">
        <v>5</v>
      </c>
      <c r="AK178" s="29">
        <v>10</v>
      </c>
      <c r="AL178" s="29">
        <v>3</v>
      </c>
      <c r="AM178" s="29">
        <v>3</v>
      </c>
      <c r="AN178" s="29">
        <v>12</v>
      </c>
      <c r="AO178" s="29">
        <v>1</v>
      </c>
      <c r="AP178" s="29">
        <v>15</v>
      </c>
      <c r="AQ178" s="29">
        <v>1</v>
      </c>
      <c r="AR178" s="29">
        <v>3</v>
      </c>
      <c r="AS178" s="29">
        <v>24</v>
      </c>
      <c r="AT178" s="29">
        <v>7</v>
      </c>
      <c r="AU178" s="29">
        <v>16</v>
      </c>
      <c r="AV178" s="29">
        <v>29</v>
      </c>
      <c r="AW178" s="29">
        <v>1</v>
      </c>
      <c r="AX178" s="29">
        <v>7</v>
      </c>
      <c r="AY178" s="29">
        <v>29</v>
      </c>
      <c r="AZ178" s="29">
        <v>12</v>
      </c>
      <c r="BA178" s="29">
        <v>7</v>
      </c>
      <c r="BB178" s="29">
        <v>20</v>
      </c>
      <c r="BC178" s="29">
        <v>20</v>
      </c>
      <c r="BD178" s="29">
        <v>10</v>
      </c>
      <c r="BE178" s="29">
        <v>10</v>
      </c>
      <c r="BF178" s="29">
        <v>7</v>
      </c>
      <c r="BG178" s="29">
        <v>1</v>
      </c>
      <c r="BH178" s="29">
        <v>9</v>
      </c>
      <c r="BI178" s="29">
        <v>67000</v>
      </c>
      <c r="BJ178" s="6"/>
      <c r="BK178" s="6"/>
      <c r="BL178" s="6"/>
      <c r="BM178" s="44"/>
    </row>
    <row r="179" spans="1:65" ht="15" thickBot="1" x14ac:dyDescent="0.35">
      <c r="A179" s="28" t="s">
        <v>49</v>
      </c>
      <c r="B179" s="29">
        <v>10</v>
      </c>
      <c r="C179" s="29">
        <v>29</v>
      </c>
      <c r="D179" s="29">
        <v>6</v>
      </c>
      <c r="E179" s="29">
        <v>28</v>
      </c>
      <c r="F179" s="29">
        <v>10</v>
      </c>
      <c r="G179" s="29">
        <v>15</v>
      </c>
      <c r="H179" s="29">
        <v>27</v>
      </c>
      <c r="I179" s="29">
        <v>23</v>
      </c>
      <c r="J179" s="29">
        <v>18</v>
      </c>
      <c r="K179" s="29">
        <v>20</v>
      </c>
      <c r="L179" s="29">
        <v>24</v>
      </c>
      <c r="M179" s="29">
        <v>24</v>
      </c>
      <c r="N179" s="29">
        <v>12</v>
      </c>
      <c r="O179" s="29">
        <v>17</v>
      </c>
      <c r="P179" s="29">
        <v>16</v>
      </c>
      <c r="Q179" s="29">
        <v>26</v>
      </c>
      <c r="R179" s="29">
        <v>3</v>
      </c>
      <c r="S179" s="29">
        <v>10</v>
      </c>
      <c r="T179" s="29">
        <v>27</v>
      </c>
      <c r="U179" s="29">
        <v>16</v>
      </c>
      <c r="V179" s="29">
        <v>15</v>
      </c>
      <c r="W179" s="29">
        <v>13</v>
      </c>
      <c r="X179" s="29">
        <v>21</v>
      </c>
      <c r="Y179" s="29">
        <v>16</v>
      </c>
      <c r="Z179" s="29">
        <v>13</v>
      </c>
      <c r="AA179" s="29">
        <v>28</v>
      </c>
      <c r="AB179" s="29">
        <v>1330000</v>
      </c>
      <c r="AC179" s="6"/>
      <c r="AD179" s="6"/>
      <c r="AE179" s="6"/>
      <c r="AF179" s="20"/>
      <c r="AH179" s="28" t="s">
        <v>49</v>
      </c>
      <c r="AI179" s="29">
        <v>20</v>
      </c>
      <c r="AJ179" s="29">
        <v>1</v>
      </c>
      <c r="AK179" s="29">
        <v>24</v>
      </c>
      <c r="AL179" s="29">
        <v>2</v>
      </c>
      <c r="AM179" s="29">
        <v>20</v>
      </c>
      <c r="AN179" s="29">
        <v>15</v>
      </c>
      <c r="AO179" s="29">
        <v>3</v>
      </c>
      <c r="AP179" s="29">
        <v>7</v>
      </c>
      <c r="AQ179" s="29">
        <v>12</v>
      </c>
      <c r="AR179" s="29">
        <v>10</v>
      </c>
      <c r="AS179" s="29">
        <v>6</v>
      </c>
      <c r="AT179" s="29">
        <v>6</v>
      </c>
      <c r="AU179" s="29">
        <v>18</v>
      </c>
      <c r="AV179" s="29">
        <v>13</v>
      </c>
      <c r="AW179" s="29">
        <v>14</v>
      </c>
      <c r="AX179" s="29">
        <v>4</v>
      </c>
      <c r="AY179" s="29">
        <v>27</v>
      </c>
      <c r="AZ179" s="29">
        <v>20</v>
      </c>
      <c r="BA179" s="29">
        <v>3</v>
      </c>
      <c r="BB179" s="29">
        <v>14</v>
      </c>
      <c r="BC179" s="29">
        <v>15</v>
      </c>
      <c r="BD179" s="29">
        <v>17</v>
      </c>
      <c r="BE179" s="29">
        <v>9</v>
      </c>
      <c r="BF179" s="29">
        <v>14</v>
      </c>
      <c r="BG179" s="29">
        <v>17</v>
      </c>
      <c r="BH179" s="29">
        <v>2</v>
      </c>
      <c r="BI179" s="29">
        <v>1330000</v>
      </c>
      <c r="BJ179" s="6"/>
      <c r="BK179" s="6"/>
      <c r="BL179" s="6"/>
      <c r="BM179" s="44"/>
    </row>
    <row r="180" spans="1:65" ht="15" thickBot="1" x14ac:dyDescent="0.35">
      <c r="A180" s="28" t="s">
        <v>50</v>
      </c>
      <c r="B180" s="29">
        <v>5</v>
      </c>
      <c r="C180" s="29">
        <v>19</v>
      </c>
      <c r="D180" s="29">
        <v>8</v>
      </c>
      <c r="E180" s="29">
        <v>14</v>
      </c>
      <c r="F180" s="29">
        <v>14</v>
      </c>
      <c r="G180" s="29">
        <v>8</v>
      </c>
      <c r="H180" s="29">
        <v>20</v>
      </c>
      <c r="I180" s="29">
        <v>18</v>
      </c>
      <c r="J180" s="29">
        <v>15</v>
      </c>
      <c r="K180" s="29">
        <v>14</v>
      </c>
      <c r="L180" s="29">
        <v>17</v>
      </c>
      <c r="M180" s="29">
        <v>13</v>
      </c>
      <c r="N180" s="29">
        <v>5</v>
      </c>
      <c r="O180" s="29">
        <v>5</v>
      </c>
      <c r="P180" s="29">
        <v>8</v>
      </c>
      <c r="Q180" s="29">
        <v>21</v>
      </c>
      <c r="R180" s="29">
        <v>4</v>
      </c>
      <c r="S180" s="29">
        <v>5</v>
      </c>
      <c r="T180" s="29">
        <v>18</v>
      </c>
      <c r="U180" s="29">
        <v>13</v>
      </c>
      <c r="V180" s="29">
        <v>7</v>
      </c>
      <c r="W180" s="29">
        <v>5</v>
      </c>
      <c r="X180" s="29">
        <v>13</v>
      </c>
      <c r="Y180" s="29">
        <v>5</v>
      </c>
      <c r="Z180" s="29">
        <v>15</v>
      </c>
      <c r="AA180" s="29">
        <v>22</v>
      </c>
      <c r="AB180" s="29">
        <v>1053000</v>
      </c>
      <c r="AC180" s="6"/>
      <c r="AD180" s="6"/>
      <c r="AE180" s="6"/>
      <c r="AF180" s="20"/>
      <c r="AH180" s="28" t="s">
        <v>50</v>
      </c>
      <c r="AI180" s="29">
        <v>25</v>
      </c>
      <c r="AJ180" s="29">
        <v>11</v>
      </c>
      <c r="AK180" s="29">
        <v>22</v>
      </c>
      <c r="AL180" s="29">
        <v>16</v>
      </c>
      <c r="AM180" s="29">
        <v>16</v>
      </c>
      <c r="AN180" s="29">
        <v>22</v>
      </c>
      <c r="AO180" s="29">
        <v>10</v>
      </c>
      <c r="AP180" s="29">
        <v>12</v>
      </c>
      <c r="AQ180" s="29">
        <v>15</v>
      </c>
      <c r="AR180" s="29">
        <v>16</v>
      </c>
      <c r="AS180" s="29">
        <v>13</v>
      </c>
      <c r="AT180" s="29">
        <v>17</v>
      </c>
      <c r="AU180" s="29">
        <v>25</v>
      </c>
      <c r="AV180" s="29">
        <v>25</v>
      </c>
      <c r="AW180" s="29">
        <v>22</v>
      </c>
      <c r="AX180" s="29">
        <v>9</v>
      </c>
      <c r="AY180" s="29">
        <v>26</v>
      </c>
      <c r="AZ180" s="29">
        <v>25</v>
      </c>
      <c r="BA180" s="29">
        <v>12</v>
      </c>
      <c r="BB180" s="29">
        <v>17</v>
      </c>
      <c r="BC180" s="29">
        <v>23</v>
      </c>
      <c r="BD180" s="29">
        <v>25</v>
      </c>
      <c r="BE180" s="29">
        <v>17</v>
      </c>
      <c r="BF180" s="29">
        <v>25</v>
      </c>
      <c r="BG180" s="29">
        <v>15</v>
      </c>
      <c r="BH180" s="29">
        <v>8</v>
      </c>
      <c r="BI180" s="29">
        <v>1053000</v>
      </c>
      <c r="BJ180" s="6"/>
      <c r="BK180" s="6"/>
      <c r="BL180" s="6"/>
      <c r="BM180" s="44"/>
    </row>
    <row r="181" spans="1:65" ht="15" thickBot="1" x14ac:dyDescent="0.35">
      <c r="A181" s="28" t="s">
        <v>51</v>
      </c>
      <c r="B181" s="29">
        <v>11</v>
      </c>
      <c r="C181" s="29">
        <v>27</v>
      </c>
      <c r="D181" s="29">
        <v>2</v>
      </c>
      <c r="E181" s="29">
        <v>20</v>
      </c>
      <c r="F181" s="29">
        <v>29</v>
      </c>
      <c r="G181" s="29">
        <v>25</v>
      </c>
      <c r="H181" s="29">
        <v>25</v>
      </c>
      <c r="I181" s="29">
        <v>6</v>
      </c>
      <c r="J181" s="29">
        <v>21</v>
      </c>
      <c r="K181" s="29">
        <v>26</v>
      </c>
      <c r="L181" s="29">
        <v>18</v>
      </c>
      <c r="M181" s="29">
        <v>8</v>
      </c>
      <c r="N181" s="29">
        <v>19</v>
      </c>
      <c r="O181" s="29">
        <v>27</v>
      </c>
      <c r="P181" s="29">
        <v>15</v>
      </c>
      <c r="Q181" s="29">
        <v>14</v>
      </c>
      <c r="R181" s="29">
        <v>28</v>
      </c>
      <c r="S181" s="29">
        <v>29</v>
      </c>
      <c r="T181" s="29">
        <v>16</v>
      </c>
      <c r="U181" s="29">
        <v>9</v>
      </c>
      <c r="V181" s="29">
        <v>13</v>
      </c>
      <c r="W181" s="29">
        <v>4</v>
      </c>
      <c r="X181" s="29">
        <v>26</v>
      </c>
      <c r="Y181" s="29">
        <v>21</v>
      </c>
      <c r="Z181" s="29">
        <v>20</v>
      </c>
      <c r="AA181" s="29">
        <v>14</v>
      </c>
      <c r="AB181" s="29">
        <v>10771000</v>
      </c>
      <c r="AC181" s="6"/>
      <c r="AD181" s="6"/>
      <c r="AE181" s="6"/>
      <c r="AF181" s="20"/>
      <c r="AH181" s="28" t="s">
        <v>51</v>
      </c>
      <c r="AI181" s="29">
        <v>19</v>
      </c>
      <c r="AJ181" s="29">
        <v>3</v>
      </c>
      <c r="AK181" s="29">
        <v>28</v>
      </c>
      <c r="AL181" s="29">
        <v>10</v>
      </c>
      <c r="AM181" s="29">
        <v>1</v>
      </c>
      <c r="AN181" s="29">
        <v>5</v>
      </c>
      <c r="AO181" s="29">
        <v>5</v>
      </c>
      <c r="AP181" s="29">
        <v>24</v>
      </c>
      <c r="AQ181" s="29">
        <v>9</v>
      </c>
      <c r="AR181" s="29">
        <v>4</v>
      </c>
      <c r="AS181" s="29">
        <v>12</v>
      </c>
      <c r="AT181" s="29">
        <v>22</v>
      </c>
      <c r="AU181" s="29">
        <v>11</v>
      </c>
      <c r="AV181" s="29">
        <v>3</v>
      </c>
      <c r="AW181" s="29">
        <v>15</v>
      </c>
      <c r="AX181" s="29">
        <v>16</v>
      </c>
      <c r="AY181" s="29">
        <v>2</v>
      </c>
      <c r="AZ181" s="29">
        <v>1</v>
      </c>
      <c r="BA181" s="29">
        <v>14</v>
      </c>
      <c r="BB181" s="29">
        <v>21</v>
      </c>
      <c r="BC181" s="29">
        <v>17</v>
      </c>
      <c r="BD181" s="29">
        <v>26</v>
      </c>
      <c r="BE181" s="29">
        <v>4</v>
      </c>
      <c r="BF181" s="29">
        <v>9</v>
      </c>
      <c r="BG181" s="29">
        <v>10</v>
      </c>
      <c r="BH181" s="29">
        <v>16</v>
      </c>
      <c r="BI181" s="29">
        <v>10771000</v>
      </c>
      <c r="BJ181" s="6"/>
      <c r="BK181" s="6"/>
      <c r="BL181" s="6"/>
      <c r="BM181" s="44"/>
    </row>
    <row r="182" spans="1:65" ht="15" thickBot="1" x14ac:dyDescent="0.35">
      <c r="A182" s="28" t="s">
        <v>52</v>
      </c>
      <c r="B182" s="29">
        <v>19</v>
      </c>
      <c r="C182" s="29">
        <v>23</v>
      </c>
      <c r="D182" s="29">
        <v>27</v>
      </c>
      <c r="E182" s="29">
        <v>21</v>
      </c>
      <c r="F182" s="29">
        <v>19</v>
      </c>
      <c r="G182" s="29">
        <v>3</v>
      </c>
      <c r="H182" s="29">
        <v>23</v>
      </c>
      <c r="I182" s="29">
        <v>11</v>
      </c>
      <c r="J182" s="29">
        <v>16</v>
      </c>
      <c r="K182" s="29">
        <v>13</v>
      </c>
      <c r="L182" s="29">
        <v>13</v>
      </c>
      <c r="M182" s="29">
        <v>9</v>
      </c>
      <c r="N182" s="29">
        <v>24</v>
      </c>
      <c r="O182" s="29">
        <v>20</v>
      </c>
      <c r="P182" s="29">
        <v>25</v>
      </c>
      <c r="Q182" s="29">
        <v>8</v>
      </c>
      <c r="R182" s="29">
        <v>16</v>
      </c>
      <c r="S182" s="29">
        <v>24</v>
      </c>
      <c r="T182" s="29">
        <v>8</v>
      </c>
      <c r="U182" s="29">
        <v>4</v>
      </c>
      <c r="V182" s="29">
        <v>16</v>
      </c>
      <c r="W182" s="29">
        <v>10</v>
      </c>
      <c r="X182" s="29">
        <v>10</v>
      </c>
      <c r="Y182" s="29">
        <v>6</v>
      </c>
      <c r="Z182" s="29">
        <v>18</v>
      </c>
      <c r="AA182" s="29">
        <v>20</v>
      </c>
      <c r="AB182" s="29">
        <v>1415000</v>
      </c>
      <c r="AC182" s="6"/>
      <c r="AD182" s="6"/>
      <c r="AE182" s="6"/>
      <c r="AF182" s="20"/>
      <c r="AH182" s="28" t="s">
        <v>52</v>
      </c>
      <c r="AI182" s="29">
        <v>11</v>
      </c>
      <c r="AJ182" s="29">
        <v>7</v>
      </c>
      <c r="AK182" s="29">
        <v>3</v>
      </c>
      <c r="AL182" s="29">
        <v>9</v>
      </c>
      <c r="AM182" s="29">
        <v>11</v>
      </c>
      <c r="AN182" s="29">
        <v>27</v>
      </c>
      <c r="AO182" s="29">
        <v>7</v>
      </c>
      <c r="AP182" s="29">
        <v>19</v>
      </c>
      <c r="AQ182" s="29">
        <v>14</v>
      </c>
      <c r="AR182" s="29">
        <v>17</v>
      </c>
      <c r="AS182" s="29">
        <v>17</v>
      </c>
      <c r="AT182" s="29">
        <v>21</v>
      </c>
      <c r="AU182" s="29">
        <v>6</v>
      </c>
      <c r="AV182" s="29">
        <v>10</v>
      </c>
      <c r="AW182" s="29">
        <v>5</v>
      </c>
      <c r="AX182" s="29">
        <v>22</v>
      </c>
      <c r="AY182" s="29">
        <v>14</v>
      </c>
      <c r="AZ182" s="29">
        <v>6</v>
      </c>
      <c r="BA182" s="29">
        <v>22</v>
      </c>
      <c r="BB182" s="29">
        <v>26</v>
      </c>
      <c r="BC182" s="29">
        <v>14</v>
      </c>
      <c r="BD182" s="29">
        <v>20</v>
      </c>
      <c r="BE182" s="29">
        <v>20</v>
      </c>
      <c r="BF182" s="29">
        <v>24</v>
      </c>
      <c r="BG182" s="29">
        <v>12</v>
      </c>
      <c r="BH182" s="29">
        <v>10</v>
      </c>
      <c r="BI182" s="29">
        <v>1415000</v>
      </c>
      <c r="BJ182" s="6"/>
      <c r="BK182" s="6"/>
      <c r="BL182" s="6"/>
      <c r="BM182" s="44"/>
    </row>
    <row r="183" spans="1:65" ht="15" thickBot="1" x14ac:dyDescent="0.35">
      <c r="A183" s="28" t="s">
        <v>53</v>
      </c>
      <c r="B183" s="29">
        <v>2</v>
      </c>
      <c r="C183" s="29">
        <v>4</v>
      </c>
      <c r="D183" s="29">
        <v>11</v>
      </c>
      <c r="E183" s="29">
        <v>1</v>
      </c>
      <c r="F183" s="29">
        <v>2</v>
      </c>
      <c r="G183" s="29">
        <v>7</v>
      </c>
      <c r="H183" s="29">
        <v>4</v>
      </c>
      <c r="I183" s="29">
        <v>3</v>
      </c>
      <c r="J183" s="29">
        <v>5</v>
      </c>
      <c r="K183" s="29">
        <v>5</v>
      </c>
      <c r="L183" s="29">
        <v>4</v>
      </c>
      <c r="M183" s="29">
        <v>11</v>
      </c>
      <c r="N183" s="29">
        <v>4</v>
      </c>
      <c r="O183" s="29">
        <v>24</v>
      </c>
      <c r="P183" s="29">
        <v>13</v>
      </c>
      <c r="Q183" s="29">
        <v>2</v>
      </c>
      <c r="R183" s="29">
        <v>25</v>
      </c>
      <c r="S183" s="29">
        <v>19</v>
      </c>
      <c r="T183" s="29">
        <v>5</v>
      </c>
      <c r="U183" s="29">
        <v>7</v>
      </c>
      <c r="V183" s="29">
        <v>1</v>
      </c>
      <c r="W183" s="29">
        <v>16</v>
      </c>
      <c r="X183" s="29">
        <v>2</v>
      </c>
      <c r="Y183" s="29">
        <v>4</v>
      </c>
      <c r="Z183" s="29">
        <v>2</v>
      </c>
      <c r="AA183" s="29">
        <v>4</v>
      </c>
      <c r="AB183" s="29">
        <v>5028000</v>
      </c>
      <c r="AC183" s="6"/>
      <c r="AD183" s="6"/>
      <c r="AE183" s="6"/>
      <c r="AF183" s="20"/>
      <c r="AH183" s="28" t="s">
        <v>53</v>
      </c>
      <c r="AI183" s="29">
        <v>28</v>
      </c>
      <c r="AJ183" s="29">
        <v>26</v>
      </c>
      <c r="AK183" s="29">
        <v>19</v>
      </c>
      <c r="AL183" s="29">
        <v>29</v>
      </c>
      <c r="AM183" s="29">
        <v>28</v>
      </c>
      <c r="AN183" s="29">
        <v>23</v>
      </c>
      <c r="AO183" s="29">
        <v>26</v>
      </c>
      <c r="AP183" s="29">
        <v>27</v>
      </c>
      <c r="AQ183" s="29">
        <v>25</v>
      </c>
      <c r="AR183" s="29">
        <v>25</v>
      </c>
      <c r="AS183" s="29">
        <v>26</v>
      </c>
      <c r="AT183" s="29">
        <v>19</v>
      </c>
      <c r="AU183" s="29">
        <v>26</v>
      </c>
      <c r="AV183" s="29">
        <v>6</v>
      </c>
      <c r="AW183" s="29">
        <v>17</v>
      </c>
      <c r="AX183" s="29">
        <v>28</v>
      </c>
      <c r="AY183" s="29">
        <v>5</v>
      </c>
      <c r="AZ183" s="29">
        <v>11</v>
      </c>
      <c r="BA183" s="29">
        <v>25</v>
      </c>
      <c r="BB183" s="29">
        <v>23</v>
      </c>
      <c r="BC183" s="29">
        <v>29</v>
      </c>
      <c r="BD183" s="29">
        <v>14</v>
      </c>
      <c r="BE183" s="29">
        <v>28</v>
      </c>
      <c r="BF183" s="29">
        <v>26</v>
      </c>
      <c r="BG183" s="29">
        <v>28</v>
      </c>
      <c r="BH183" s="29">
        <v>26</v>
      </c>
      <c r="BI183" s="29">
        <v>5028000</v>
      </c>
      <c r="BJ183" s="6"/>
      <c r="BK183" s="6"/>
      <c r="BL183" s="6"/>
      <c r="BM183" s="44"/>
    </row>
    <row r="184" spans="1:65" ht="15" thickBot="1" x14ac:dyDescent="0.35">
      <c r="A184" s="28" t="s">
        <v>54</v>
      </c>
      <c r="B184" s="29">
        <v>6</v>
      </c>
      <c r="C184" s="29">
        <v>16</v>
      </c>
      <c r="D184" s="29">
        <v>10</v>
      </c>
      <c r="E184" s="29">
        <v>10</v>
      </c>
      <c r="F184" s="29">
        <v>11</v>
      </c>
      <c r="G184" s="29">
        <v>12</v>
      </c>
      <c r="H184" s="29">
        <v>12</v>
      </c>
      <c r="I184" s="29">
        <v>5</v>
      </c>
      <c r="J184" s="29">
        <v>12</v>
      </c>
      <c r="K184" s="29">
        <v>17</v>
      </c>
      <c r="L184" s="29">
        <v>9</v>
      </c>
      <c r="M184" s="29">
        <v>10</v>
      </c>
      <c r="N184" s="29">
        <v>16</v>
      </c>
      <c r="O184" s="29">
        <v>23</v>
      </c>
      <c r="P184" s="29">
        <v>17</v>
      </c>
      <c r="Q184" s="29">
        <v>6</v>
      </c>
      <c r="R184" s="29">
        <v>24</v>
      </c>
      <c r="S184" s="29">
        <v>23</v>
      </c>
      <c r="T184" s="29">
        <v>10</v>
      </c>
      <c r="U184" s="29">
        <v>6</v>
      </c>
      <c r="V184" s="29">
        <v>6</v>
      </c>
      <c r="W184" s="29">
        <v>9</v>
      </c>
      <c r="X184" s="29">
        <v>17</v>
      </c>
      <c r="Y184" s="29">
        <v>11</v>
      </c>
      <c r="Z184" s="29">
        <v>10</v>
      </c>
      <c r="AA184" s="29">
        <v>13</v>
      </c>
      <c r="AB184" s="29">
        <v>6351000</v>
      </c>
      <c r="AC184" s="6"/>
      <c r="AD184" s="6"/>
      <c r="AE184" s="6"/>
      <c r="AF184" s="20"/>
      <c r="AH184" s="28" t="s">
        <v>54</v>
      </c>
      <c r="AI184" s="29">
        <v>24</v>
      </c>
      <c r="AJ184" s="29">
        <v>14</v>
      </c>
      <c r="AK184" s="29">
        <v>20</v>
      </c>
      <c r="AL184" s="29">
        <v>20</v>
      </c>
      <c r="AM184" s="29">
        <v>19</v>
      </c>
      <c r="AN184" s="29">
        <v>18</v>
      </c>
      <c r="AO184" s="29">
        <v>18</v>
      </c>
      <c r="AP184" s="29">
        <v>25</v>
      </c>
      <c r="AQ184" s="29">
        <v>18</v>
      </c>
      <c r="AR184" s="29">
        <v>13</v>
      </c>
      <c r="AS184" s="29">
        <v>21</v>
      </c>
      <c r="AT184" s="29">
        <v>20</v>
      </c>
      <c r="AU184" s="29">
        <v>14</v>
      </c>
      <c r="AV184" s="29">
        <v>7</v>
      </c>
      <c r="AW184" s="29">
        <v>13</v>
      </c>
      <c r="AX184" s="29">
        <v>24</v>
      </c>
      <c r="AY184" s="29">
        <v>6</v>
      </c>
      <c r="AZ184" s="29">
        <v>7</v>
      </c>
      <c r="BA184" s="29">
        <v>20</v>
      </c>
      <c r="BB184" s="29">
        <v>24</v>
      </c>
      <c r="BC184" s="29">
        <v>24</v>
      </c>
      <c r="BD184" s="29">
        <v>21</v>
      </c>
      <c r="BE184" s="29">
        <v>13</v>
      </c>
      <c r="BF184" s="29">
        <v>19</v>
      </c>
      <c r="BG184" s="29">
        <v>20</v>
      </c>
      <c r="BH184" s="29">
        <v>17</v>
      </c>
      <c r="BI184" s="29">
        <v>6351000</v>
      </c>
      <c r="BJ184" s="6"/>
      <c r="BK184" s="6"/>
      <c r="BL184" s="6"/>
      <c r="BM184" s="44"/>
    </row>
    <row r="185" spans="1:65" ht="15" thickBot="1" x14ac:dyDescent="0.35">
      <c r="A185" s="28" t="s">
        <v>55</v>
      </c>
      <c r="B185" s="29">
        <v>7</v>
      </c>
      <c r="C185" s="29">
        <v>14</v>
      </c>
      <c r="D185" s="29">
        <v>15</v>
      </c>
      <c r="E185" s="29">
        <v>12</v>
      </c>
      <c r="F185" s="29">
        <v>15</v>
      </c>
      <c r="G185" s="29">
        <v>16</v>
      </c>
      <c r="H185" s="29">
        <v>16</v>
      </c>
      <c r="I185" s="29">
        <v>12</v>
      </c>
      <c r="J185" s="29">
        <v>10</v>
      </c>
      <c r="K185" s="29">
        <v>16</v>
      </c>
      <c r="L185" s="29">
        <v>20</v>
      </c>
      <c r="M185" s="29">
        <v>14</v>
      </c>
      <c r="N185" s="29">
        <v>9</v>
      </c>
      <c r="O185" s="29">
        <v>16</v>
      </c>
      <c r="P185" s="29">
        <v>14</v>
      </c>
      <c r="Q185" s="29">
        <v>15</v>
      </c>
      <c r="R185" s="29">
        <v>10</v>
      </c>
      <c r="S185" s="29">
        <v>12</v>
      </c>
      <c r="T185" s="29">
        <v>15</v>
      </c>
      <c r="U185" s="29">
        <v>12</v>
      </c>
      <c r="V185" s="29">
        <v>11</v>
      </c>
      <c r="W185" s="29">
        <v>12</v>
      </c>
      <c r="X185" s="29">
        <v>18</v>
      </c>
      <c r="Y185" s="29">
        <v>8</v>
      </c>
      <c r="Z185" s="29">
        <v>12</v>
      </c>
      <c r="AA185" s="29">
        <v>17</v>
      </c>
      <c r="AB185" s="29">
        <v>2671000</v>
      </c>
      <c r="AC185" s="6"/>
      <c r="AD185" s="6"/>
      <c r="AE185" s="6"/>
      <c r="AF185" s="20"/>
      <c r="AH185" s="28" t="s">
        <v>55</v>
      </c>
      <c r="AI185" s="29">
        <v>23</v>
      </c>
      <c r="AJ185" s="29">
        <v>16</v>
      </c>
      <c r="AK185" s="29">
        <v>15</v>
      </c>
      <c r="AL185" s="29">
        <v>18</v>
      </c>
      <c r="AM185" s="29">
        <v>15</v>
      </c>
      <c r="AN185" s="29">
        <v>14</v>
      </c>
      <c r="AO185" s="29">
        <v>14</v>
      </c>
      <c r="AP185" s="29">
        <v>18</v>
      </c>
      <c r="AQ185" s="29">
        <v>20</v>
      </c>
      <c r="AR185" s="29">
        <v>14</v>
      </c>
      <c r="AS185" s="29">
        <v>10</v>
      </c>
      <c r="AT185" s="29">
        <v>16</v>
      </c>
      <c r="AU185" s="29">
        <v>21</v>
      </c>
      <c r="AV185" s="29">
        <v>14</v>
      </c>
      <c r="AW185" s="29">
        <v>16</v>
      </c>
      <c r="AX185" s="29">
        <v>15</v>
      </c>
      <c r="AY185" s="29">
        <v>20</v>
      </c>
      <c r="AZ185" s="29">
        <v>18</v>
      </c>
      <c r="BA185" s="29">
        <v>15</v>
      </c>
      <c r="BB185" s="29">
        <v>18</v>
      </c>
      <c r="BC185" s="29">
        <v>19</v>
      </c>
      <c r="BD185" s="29">
        <v>18</v>
      </c>
      <c r="BE185" s="29">
        <v>12</v>
      </c>
      <c r="BF185" s="29">
        <v>22</v>
      </c>
      <c r="BG185" s="29">
        <v>18</v>
      </c>
      <c r="BH185" s="29">
        <v>13</v>
      </c>
      <c r="BI185" s="29">
        <v>2671000</v>
      </c>
      <c r="BJ185" s="6"/>
      <c r="BK185" s="6"/>
      <c r="BL185" s="6"/>
      <c r="BM185" s="44"/>
    </row>
    <row r="186" spans="1:65" ht="15" thickBot="1" x14ac:dyDescent="0.35">
      <c r="A186" s="28" t="s">
        <v>56</v>
      </c>
      <c r="B186" s="29">
        <v>9</v>
      </c>
      <c r="C186" s="29">
        <v>8</v>
      </c>
      <c r="D186" s="29">
        <v>16</v>
      </c>
      <c r="E186" s="29">
        <v>8</v>
      </c>
      <c r="F186" s="29">
        <v>8</v>
      </c>
      <c r="G186" s="29">
        <v>6</v>
      </c>
      <c r="H186" s="29">
        <v>6</v>
      </c>
      <c r="I186" s="29">
        <v>9</v>
      </c>
      <c r="J186" s="29">
        <v>8</v>
      </c>
      <c r="K186" s="29">
        <v>8</v>
      </c>
      <c r="L186" s="29">
        <v>5</v>
      </c>
      <c r="M186" s="29">
        <v>12</v>
      </c>
      <c r="N186" s="29">
        <v>10</v>
      </c>
      <c r="O186" s="29">
        <v>8</v>
      </c>
      <c r="P186" s="29">
        <v>10</v>
      </c>
      <c r="Q186" s="29">
        <v>9</v>
      </c>
      <c r="R186" s="29">
        <v>11</v>
      </c>
      <c r="S186" s="29">
        <v>9</v>
      </c>
      <c r="T186" s="29">
        <v>6</v>
      </c>
      <c r="U186" s="29">
        <v>20</v>
      </c>
      <c r="V186" s="29">
        <v>9</v>
      </c>
      <c r="W186" s="29">
        <v>8</v>
      </c>
      <c r="X186" s="29">
        <v>12</v>
      </c>
      <c r="Y186" s="29">
        <v>13</v>
      </c>
      <c r="Z186" s="29">
        <v>8</v>
      </c>
      <c r="AA186" s="29">
        <v>12</v>
      </c>
      <c r="AB186" s="29">
        <v>2133000</v>
      </c>
      <c r="AC186" s="6"/>
      <c r="AD186" s="6"/>
      <c r="AE186" s="6"/>
      <c r="AF186" s="20"/>
      <c r="AH186" s="28" t="s">
        <v>56</v>
      </c>
      <c r="AI186" s="29">
        <v>21</v>
      </c>
      <c r="AJ186" s="29">
        <v>22</v>
      </c>
      <c r="AK186" s="29">
        <v>14</v>
      </c>
      <c r="AL186" s="29">
        <v>22</v>
      </c>
      <c r="AM186" s="29">
        <v>22</v>
      </c>
      <c r="AN186" s="29">
        <v>24</v>
      </c>
      <c r="AO186" s="29">
        <v>24</v>
      </c>
      <c r="AP186" s="29">
        <v>21</v>
      </c>
      <c r="AQ186" s="29">
        <v>22</v>
      </c>
      <c r="AR186" s="29">
        <v>22</v>
      </c>
      <c r="AS186" s="29">
        <v>25</v>
      </c>
      <c r="AT186" s="29">
        <v>18</v>
      </c>
      <c r="AU186" s="29">
        <v>20</v>
      </c>
      <c r="AV186" s="29">
        <v>22</v>
      </c>
      <c r="AW186" s="29">
        <v>20</v>
      </c>
      <c r="AX186" s="29">
        <v>21</v>
      </c>
      <c r="AY186" s="29">
        <v>19</v>
      </c>
      <c r="AZ186" s="29">
        <v>21</v>
      </c>
      <c r="BA186" s="29">
        <v>24</v>
      </c>
      <c r="BB186" s="29">
        <v>10</v>
      </c>
      <c r="BC186" s="29">
        <v>21</v>
      </c>
      <c r="BD186" s="29">
        <v>22</v>
      </c>
      <c r="BE186" s="29">
        <v>18</v>
      </c>
      <c r="BF186" s="29">
        <v>17</v>
      </c>
      <c r="BG186" s="29">
        <v>22</v>
      </c>
      <c r="BH186" s="29">
        <v>18</v>
      </c>
      <c r="BI186" s="29">
        <v>2133000</v>
      </c>
      <c r="BJ186" s="6"/>
      <c r="BK186" s="6"/>
      <c r="BL186" s="6"/>
      <c r="BM186" s="44"/>
    </row>
    <row r="187" spans="1:65" ht="18.600000000000001" thickBot="1" x14ac:dyDescent="0.35">
      <c r="A187" s="24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20"/>
      <c r="AH187" s="24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44"/>
    </row>
    <row r="188" spans="1:65" ht="15" thickBot="1" x14ac:dyDescent="0.35">
      <c r="A188" s="28" t="s">
        <v>66</v>
      </c>
      <c r="B188" s="28" t="s">
        <v>1</v>
      </c>
      <c r="C188" s="28" t="s">
        <v>2</v>
      </c>
      <c r="D188" s="28" t="s">
        <v>3</v>
      </c>
      <c r="E188" s="28" t="s">
        <v>4</v>
      </c>
      <c r="F188" s="28" t="s">
        <v>5</v>
      </c>
      <c r="G188" s="28" t="s">
        <v>6</v>
      </c>
      <c r="H188" s="28" t="s">
        <v>7</v>
      </c>
      <c r="I188" s="28" t="s">
        <v>8</v>
      </c>
      <c r="J188" s="28" t="s">
        <v>9</v>
      </c>
      <c r="K188" s="28" t="s">
        <v>10</v>
      </c>
      <c r="L188" s="28" t="s">
        <v>11</v>
      </c>
      <c r="M188" s="28" t="s">
        <v>12</v>
      </c>
      <c r="N188" s="28" t="s">
        <v>13</v>
      </c>
      <c r="O188" s="28" t="s">
        <v>14</v>
      </c>
      <c r="P188" s="28" t="s">
        <v>15</v>
      </c>
      <c r="Q188" s="28" t="s">
        <v>16</v>
      </c>
      <c r="R188" s="28" t="s">
        <v>17</v>
      </c>
      <c r="S188" s="28" t="s">
        <v>18</v>
      </c>
      <c r="T188" s="28" t="s">
        <v>19</v>
      </c>
      <c r="U188" s="28" t="s">
        <v>20</v>
      </c>
      <c r="V188" s="28" t="s">
        <v>21</v>
      </c>
      <c r="W188" s="28" t="s">
        <v>22</v>
      </c>
      <c r="X188" s="28" t="s">
        <v>23</v>
      </c>
      <c r="Y188" s="28" t="s">
        <v>24</v>
      </c>
      <c r="Z188" s="28" t="s">
        <v>25</v>
      </c>
      <c r="AA188" s="28" t="s">
        <v>26</v>
      </c>
      <c r="AB188" s="6"/>
      <c r="AC188" s="6"/>
      <c r="AD188" s="6"/>
      <c r="AE188" s="6"/>
      <c r="AF188" s="20"/>
      <c r="AH188" s="28" t="s">
        <v>66</v>
      </c>
      <c r="AI188" s="28" t="s">
        <v>1</v>
      </c>
      <c r="AJ188" s="28" t="s">
        <v>2</v>
      </c>
      <c r="AK188" s="28" t="s">
        <v>3</v>
      </c>
      <c r="AL188" s="28" t="s">
        <v>4</v>
      </c>
      <c r="AM188" s="28" t="s">
        <v>5</v>
      </c>
      <c r="AN188" s="28" t="s">
        <v>6</v>
      </c>
      <c r="AO188" s="28" t="s">
        <v>7</v>
      </c>
      <c r="AP188" s="28" t="s">
        <v>8</v>
      </c>
      <c r="AQ188" s="28" t="s">
        <v>9</v>
      </c>
      <c r="AR188" s="28" t="s">
        <v>10</v>
      </c>
      <c r="AS188" s="28" t="s">
        <v>11</v>
      </c>
      <c r="AT188" s="28" t="s">
        <v>12</v>
      </c>
      <c r="AU188" s="28" t="s">
        <v>13</v>
      </c>
      <c r="AV188" s="28" t="s">
        <v>14</v>
      </c>
      <c r="AW188" s="28" t="s">
        <v>15</v>
      </c>
      <c r="AX188" s="28" t="s">
        <v>16</v>
      </c>
      <c r="AY188" s="28" t="s">
        <v>17</v>
      </c>
      <c r="AZ188" s="28" t="s">
        <v>18</v>
      </c>
      <c r="BA188" s="28" t="s">
        <v>19</v>
      </c>
      <c r="BB188" s="28" t="s">
        <v>20</v>
      </c>
      <c r="BC188" s="28" t="s">
        <v>21</v>
      </c>
      <c r="BD188" s="28" t="s">
        <v>22</v>
      </c>
      <c r="BE188" s="28" t="s">
        <v>23</v>
      </c>
      <c r="BF188" s="28" t="s">
        <v>24</v>
      </c>
      <c r="BG188" s="28" t="s">
        <v>25</v>
      </c>
      <c r="BH188" s="28" t="s">
        <v>26</v>
      </c>
      <c r="BI188" s="6"/>
      <c r="BJ188" s="6"/>
      <c r="BK188" s="6"/>
      <c r="BL188" s="6"/>
      <c r="BM188" s="44"/>
    </row>
    <row r="189" spans="1:65" ht="20.399999999999999" thickBot="1" x14ac:dyDescent="0.35">
      <c r="A189" s="28" t="s">
        <v>67</v>
      </c>
      <c r="B189" s="29" t="s">
        <v>355</v>
      </c>
      <c r="C189" s="29" t="s">
        <v>356</v>
      </c>
      <c r="D189" s="29" t="s">
        <v>357</v>
      </c>
      <c r="E189" s="29" t="s">
        <v>358</v>
      </c>
      <c r="F189" s="29" t="s">
        <v>356</v>
      </c>
      <c r="G189" s="29" t="s">
        <v>359</v>
      </c>
      <c r="H189" s="29" t="s">
        <v>356</v>
      </c>
      <c r="I189" s="29" t="s">
        <v>360</v>
      </c>
      <c r="J189" s="29" t="s">
        <v>361</v>
      </c>
      <c r="K189" s="29" t="s">
        <v>356</v>
      </c>
      <c r="L189" s="29" t="s">
        <v>356</v>
      </c>
      <c r="M189" s="29" t="s">
        <v>356</v>
      </c>
      <c r="N189" s="29" t="s">
        <v>356</v>
      </c>
      <c r="O189" s="29" t="s">
        <v>356</v>
      </c>
      <c r="P189" s="29" t="s">
        <v>362</v>
      </c>
      <c r="Q189" s="29" t="s">
        <v>363</v>
      </c>
      <c r="R189" s="29" t="s">
        <v>356</v>
      </c>
      <c r="S189" s="29" t="s">
        <v>356</v>
      </c>
      <c r="T189" s="29" t="s">
        <v>356</v>
      </c>
      <c r="U189" s="29" t="s">
        <v>364</v>
      </c>
      <c r="V189" s="29" t="s">
        <v>356</v>
      </c>
      <c r="W189" s="29" t="s">
        <v>365</v>
      </c>
      <c r="X189" s="29" t="s">
        <v>356</v>
      </c>
      <c r="Y189" s="29" t="s">
        <v>356</v>
      </c>
      <c r="Z189" s="29" t="s">
        <v>356</v>
      </c>
      <c r="AA189" s="29" t="s">
        <v>366</v>
      </c>
      <c r="AB189" s="6"/>
      <c r="AC189" s="6"/>
      <c r="AD189" s="6"/>
      <c r="AE189" s="6"/>
      <c r="AF189" s="20"/>
      <c r="AH189" s="28" t="s">
        <v>67</v>
      </c>
      <c r="AI189" s="29" t="s">
        <v>556</v>
      </c>
      <c r="AJ189" s="29" t="s">
        <v>557</v>
      </c>
      <c r="AK189" s="29" t="s">
        <v>558</v>
      </c>
      <c r="AL189" s="29" t="s">
        <v>559</v>
      </c>
      <c r="AM189" s="29" t="s">
        <v>560</v>
      </c>
      <c r="AN189" s="29" t="s">
        <v>559</v>
      </c>
      <c r="AO189" s="29" t="s">
        <v>559</v>
      </c>
      <c r="AP189" s="29" t="s">
        <v>559</v>
      </c>
      <c r="AQ189" s="29" t="s">
        <v>559</v>
      </c>
      <c r="AR189" s="29" t="s">
        <v>559</v>
      </c>
      <c r="AS189" s="29" t="s">
        <v>559</v>
      </c>
      <c r="AT189" s="29" t="s">
        <v>559</v>
      </c>
      <c r="AU189" s="29" t="s">
        <v>559</v>
      </c>
      <c r="AV189" s="29" t="s">
        <v>561</v>
      </c>
      <c r="AW189" s="29" t="s">
        <v>559</v>
      </c>
      <c r="AX189" s="29" t="s">
        <v>559</v>
      </c>
      <c r="AY189" s="29" t="s">
        <v>562</v>
      </c>
      <c r="AZ189" s="29" t="s">
        <v>563</v>
      </c>
      <c r="BA189" s="29" t="s">
        <v>559</v>
      </c>
      <c r="BB189" s="29" t="s">
        <v>564</v>
      </c>
      <c r="BC189" s="29" t="s">
        <v>559</v>
      </c>
      <c r="BD189" s="29" t="s">
        <v>559</v>
      </c>
      <c r="BE189" s="29" t="s">
        <v>565</v>
      </c>
      <c r="BF189" s="29" t="s">
        <v>559</v>
      </c>
      <c r="BG189" s="29" t="s">
        <v>566</v>
      </c>
      <c r="BH189" s="29" t="s">
        <v>567</v>
      </c>
      <c r="BI189" s="6"/>
      <c r="BJ189" s="6"/>
      <c r="BK189" s="6"/>
      <c r="BL189" s="6"/>
      <c r="BM189" s="44"/>
    </row>
    <row r="190" spans="1:65" ht="20.399999999999999" thickBot="1" x14ac:dyDescent="0.35">
      <c r="A190" s="28" t="s">
        <v>77</v>
      </c>
      <c r="B190" s="29" t="s">
        <v>367</v>
      </c>
      <c r="C190" s="29" t="s">
        <v>368</v>
      </c>
      <c r="D190" s="29" t="s">
        <v>369</v>
      </c>
      <c r="E190" s="29" t="s">
        <v>368</v>
      </c>
      <c r="F190" s="29" t="s">
        <v>368</v>
      </c>
      <c r="G190" s="29" t="s">
        <v>370</v>
      </c>
      <c r="H190" s="29" t="s">
        <v>368</v>
      </c>
      <c r="I190" s="29" t="s">
        <v>371</v>
      </c>
      <c r="J190" s="29" t="s">
        <v>372</v>
      </c>
      <c r="K190" s="29" t="s">
        <v>368</v>
      </c>
      <c r="L190" s="29" t="s">
        <v>368</v>
      </c>
      <c r="M190" s="29" t="s">
        <v>368</v>
      </c>
      <c r="N190" s="29" t="s">
        <v>368</v>
      </c>
      <c r="O190" s="29" t="s">
        <v>368</v>
      </c>
      <c r="P190" s="29" t="s">
        <v>373</v>
      </c>
      <c r="Q190" s="29" t="s">
        <v>374</v>
      </c>
      <c r="R190" s="29" t="s">
        <v>368</v>
      </c>
      <c r="S190" s="29" t="s">
        <v>368</v>
      </c>
      <c r="T190" s="29" t="s">
        <v>368</v>
      </c>
      <c r="U190" s="29" t="s">
        <v>375</v>
      </c>
      <c r="V190" s="29" t="s">
        <v>368</v>
      </c>
      <c r="W190" s="29" t="s">
        <v>376</v>
      </c>
      <c r="X190" s="29" t="s">
        <v>368</v>
      </c>
      <c r="Y190" s="29" t="s">
        <v>368</v>
      </c>
      <c r="Z190" s="29" t="s">
        <v>368</v>
      </c>
      <c r="AA190" s="29" t="s">
        <v>377</v>
      </c>
      <c r="AB190" s="6"/>
      <c r="AC190" s="6"/>
      <c r="AD190" s="6"/>
      <c r="AE190" s="6"/>
      <c r="AF190" s="20"/>
      <c r="AH190" s="28" t="s">
        <v>77</v>
      </c>
      <c r="AI190" s="29" t="s">
        <v>568</v>
      </c>
      <c r="AJ190" s="29" t="s">
        <v>569</v>
      </c>
      <c r="AK190" s="29" t="s">
        <v>570</v>
      </c>
      <c r="AL190" s="29" t="s">
        <v>569</v>
      </c>
      <c r="AM190" s="29" t="s">
        <v>569</v>
      </c>
      <c r="AN190" s="29" t="s">
        <v>569</v>
      </c>
      <c r="AO190" s="29" t="s">
        <v>569</v>
      </c>
      <c r="AP190" s="29" t="s">
        <v>569</v>
      </c>
      <c r="AQ190" s="29" t="s">
        <v>569</v>
      </c>
      <c r="AR190" s="29" t="s">
        <v>569</v>
      </c>
      <c r="AS190" s="29" t="s">
        <v>569</v>
      </c>
      <c r="AT190" s="29" t="s">
        <v>569</v>
      </c>
      <c r="AU190" s="29" t="s">
        <v>569</v>
      </c>
      <c r="AV190" s="29" t="s">
        <v>571</v>
      </c>
      <c r="AW190" s="29" t="s">
        <v>569</v>
      </c>
      <c r="AX190" s="29" t="s">
        <v>569</v>
      </c>
      <c r="AY190" s="29" t="s">
        <v>572</v>
      </c>
      <c r="AZ190" s="29" t="s">
        <v>573</v>
      </c>
      <c r="BA190" s="29" t="s">
        <v>569</v>
      </c>
      <c r="BB190" s="29" t="s">
        <v>574</v>
      </c>
      <c r="BC190" s="29" t="s">
        <v>569</v>
      </c>
      <c r="BD190" s="29" t="s">
        <v>569</v>
      </c>
      <c r="BE190" s="29" t="s">
        <v>575</v>
      </c>
      <c r="BF190" s="29" t="s">
        <v>569</v>
      </c>
      <c r="BG190" s="29" t="s">
        <v>576</v>
      </c>
      <c r="BH190" s="29" t="s">
        <v>577</v>
      </c>
      <c r="BI190" s="6"/>
      <c r="BJ190" s="6"/>
      <c r="BK190" s="6"/>
      <c r="BL190" s="6"/>
      <c r="BM190" s="44"/>
    </row>
    <row r="191" spans="1:65" ht="20.399999999999999" thickBot="1" x14ac:dyDescent="0.35">
      <c r="A191" s="28" t="s">
        <v>86</v>
      </c>
      <c r="B191" s="29" t="s">
        <v>378</v>
      </c>
      <c r="C191" s="29" t="s">
        <v>379</v>
      </c>
      <c r="D191" s="29" t="s">
        <v>380</v>
      </c>
      <c r="E191" s="29" t="s">
        <v>379</v>
      </c>
      <c r="F191" s="29" t="s">
        <v>379</v>
      </c>
      <c r="G191" s="29" t="s">
        <v>381</v>
      </c>
      <c r="H191" s="29" t="s">
        <v>379</v>
      </c>
      <c r="I191" s="29" t="s">
        <v>382</v>
      </c>
      <c r="J191" s="29" t="s">
        <v>383</v>
      </c>
      <c r="K191" s="29" t="s">
        <v>379</v>
      </c>
      <c r="L191" s="29" t="s">
        <v>379</v>
      </c>
      <c r="M191" s="29" t="s">
        <v>379</v>
      </c>
      <c r="N191" s="29" t="s">
        <v>379</v>
      </c>
      <c r="O191" s="29" t="s">
        <v>379</v>
      </c>
      <c r="P191" s="29" t="s">
        <v>384</v>
      </c>
      <c r="Q191" s="29" t="s">
        <v>385</v>
      </c>
      <c r="R191" s="29" t="s">
        <v>379</v>
      </c>
      <c r="S191" s="29" t="s">
        <v>379</v>
      </c>
      <c r="T191" s="29" t="s">
        <v>379</v>
      </c>
      <c r="U191" s="29" t="s">
        <v>386</v>
      </c>
      <c r="V191" s="29" t="s">
        <v>379</v>
      </c>
      <c r="W191" s="29" t="s">
        <v>387</v>
      </c>
      <c r="X191" s="29" t="s">
        <v>379</v>
      </c>
      <c r="Y191" s="29" t="s">
        <v>379</v>
      </c>
      <c r="Z191" s="29" t="s">
        <v>379</v>
      </c>
      <c r="AA191" s="29" t="s">
        <v>388</v>
      </c>
      <c r="AB191" s="6"/>
      <c r="AC191" s="6"/>
      <c r="AD191" s="6"/>
      <c r="AE191" s="6"/>
      <c r="AF191" s="20"/>
      <c r="AH191" s="28" t="s">
        <v>86</v>
      </c>
      <c r="AI191" s="29" t="s">
        <v>578</v>
      </c>
      <c r="AJ191" s="29" t="s">
        <v>579</v>
      </c>
      <c r="AK191" s="29" t="s">
        <v>580</v>
      </c>
      <c r="AL191" s="29" t="s">
        <v>579</v>
      </c>
      <c r="AM191" s="29" t="s">
        <v>579</v>
      </c>
      <c r="AN191" s="29" t="s">
        <v>579</v>
      </c>
      <c r="AO191" s="29" t="s">
        <v>579</v>
      </c>
      <c r="AP191" s="29" t="s">
        <v>579</v>
      </c>
      <c r="AQ191" s="29" t="s">
        <v>579</v>
      </c>
      <c r="AR191" s="29" t="s">
        <v>579</v>
      </c>
      <c r="AS191" s="29" t="s">
        <v>579</v>
      </c>
      <c r="AT191" s="29" t="s">
        <v>579</v>
      </c>
      <c r="AU191" s="29" t="s">
        <v>579</v>
      </c>
      <c r="AV191" s="29" t="s">
        <v>581</v>
      </c>
      <c r="AW191" s="29" t="s">
        <v>579</v>
      </c>
      <c r="AX191" s="29" t="s">
        <v>579</v>
      </c>
      <c r="AY191" s="29" t="s">
        <v>582</v>
      </c>
      <c r="AZ191" s="29" t="s">
        <v>583</v>
      </c>
      <c r="BA191" s="29" t="s">
        <v>579</v>
      </c>
      <c r="BB191" s="29" t="s">
        <v>584</v>
      </c>
      <c r="BC191" s="29" t="s">
        <v>579</v>
      </c>
      <c r="BD191" s="29" t="s">
        <v>579</v>
      </c>
      <c r="BE191" s="29" t="s">
        <v>585</v>
      </c>
      <c r="BF191" s="29" t="s">
        <v>579</v>
      </c>
      <c r="BG191" s="29" t="s">
        <v>586</v>
      </c>
      <c r="BH191" s="29" t="s">
        <v>587</v>
      </c>
      <c r="BI191" s="6"/>
      <c r="BJ191" s="6"/>
      <c r="BK191" s="6"/>
      <c r="BL191" s="6"/>
      <c r="BM191" s="44"/>
    </row>
    <row r="192" spans="1:65" ht="20.399999999999999" thickBot="1" x14ac:dyDescent="0.35">
      <c r="A192" s="28" t="s">
        <v>95</v>
      </c>
      <c r="B192" s="29" t="s">
        <v>389</v>
      </c>
      <c r="C192" s="29" t="s">
        <v>390</v>
      </c>
      <c r="D192" s="29" t="s">
        <v>391</v>
      </c>
      <c r="E192" s="29" t="s">
        <v>390</v>
      </c>
      <c r="F192" s="29" t="s">
        <v>390</v>
      </c>
      <c r="G192" s="29" t="s">
        <v>390</v>
      </c>
      <c r="H192" s="29" t="s">
        <v>390</v>
      </c>
      <c r="I192" s="29" t="s">
        <v>392</v>
      </c>
      <c r="J192" s="29" t="s">
        <v>393</v>
      </c>
      <c r="K192" s="29" t="s">
        <v>390</v>
      </c>
      <c r="L192" s="29" t="s">
        <v>390</v>
      </c>
      <c r="M192" s="29" t="s">
        <v>390</v>
      </c>
      <c r="N192" s="29" t="s">
        <v>390</v>
      </c>
      <c r="O192" s="29" t="s">
        <v>390</v>
      </c>
      <c r="P192" s="29" t="s">
        <v>394</v>
      </c>
      <c r="Q192" s="29" t="s">
        <v>395</v>
      </c>
      <c r="R192" s="29" t="s">
        <v>390</v>
      </c>
      <c r="S192" s="29" t="s">
        <v>390</v>
      </c>
      <c r="T192" s="29" t="s">
        <v>390</v>
      </c>
      <c r="U192" s="29" t="s">
        <v>396</v>
      </c>
      <c r="V192" s="29" t="s">
        <v>390</v>
      </c>
      <c r="W192" s="29" t="s">
        <v>397</v>
      </c>
      <c r="X192" s="29" t="s">
        <v>390</v>
      </c>
      <c r="Y192" s="29" t="s">
        <v>390</v>
      </c>
      <c r="Z192" s="29" t="s">
        <v>390</v>
      </c>
      <c r="AA192" s="29" t="s">
        <v>398</v>
      </c>
      <c r="AB192" s="6"/>
      <c r="AC192" s="6"/>
      <c r="AD192" s="6"/>
      <c r="AE192" s="6"/>
      <c r="AF192" s="20"/>
      <c r="AH192" s="28" t="s">
        <v>95</v>
      </c>
      <c r="AI192" s="29" t="s">
        <v>588</v>
      </c>
      <c r="AJ192" s="29" t="s">
        <v>588</v>
      </c>
      <c r="AK192" s="29" t="s">
        <v>589</v>
      </c>
      <c r="AL192" s="29" t="s">
        <v>588</v>
      </c>
      <c r="AM192" s="29" t="s">
        <v>588</v>
      </c>
      <c r="AN192" s="29" t="s">
        <v>588</v>
      </c>
      <c r="AO192" s="29" t="s">
        <v>588</v>
      </c>
      <c r="AP192" s="29" t="s">
        <v>588</v>
      </c>
      <c r="AQ192" s="29" t="s">
        <v>588</v>
      </c>
      <c r="AR192" s="29" t="s">
        <v>588</v>
      </c>
      <c r="AS192" s="29" t="s">
        <v>588</v>
      </c>
      <c r="AT192" s="29" t="s">
        <v>588</v>
      </c>
      <c r="AU192" s="29" t="s">
        <v>588</v>
      </c>
      <c r="AV192" s="29" t="s">
        <v>590</v>
      </c>
      <c r="AW192" s="29" t="s">
        <v>588</v>
      </c>
      <c r="AX192" s="29" t="s">
        <v>588</v>
      </c>
      <c r="AY192" s="29" t="s">
        <v>591</v>
      </c>
      <c r="AZ192" s="29" t="s">
        <v>592</v>
      </c>
      <c r="BA192" s="29" t="s">
        <v>588</v>
      </c>
      <c r="BB192" s="29" t="s">
        <v>584</v>
      </c>
      <c r="BC192" s="29" t="s">
        <v>588</v>
      </c>
      <c r="BD192" s="29" t="s">
        <v>588</v>
      </c>
      <c r="BE192" s="29" t="s">
        <v>593</v>
      </c>
      <c r="BF192" s="29" t="s">
        <v>588</v>
      </c>
      <c r="BG192" s="29" t="s">
        <v>594</v>
      </c>
      <c r="BH192" s="29" t="s">
        <v>588</v>
      </c>
      <c r="BI192" s="6"/>
      <c r="BJ192" s="6"/>
      <c r="BK192" s="6"/>
      <c r="BL192" s="6"/>
      <c r="BM192" s="44"/>
    </row>
    <row r="193" spans="1:65" ht="20.399999999999999" thickBot="1" x14ac:dyDescent="0.35">
      <c r="A193" s="28" t="s">
        <v>104</v>
      </c>
      <c r="B193" s="29" t="s">
        <v>399</v>
      </c>
      <c r="C193" s="29" t="s">
        <v>400</v>
      </c>
      <c r="D193" s="29" t="s">
        <v>401</v>
      </c>
      <c r="E193" s="29" t="s">
        <v>400</v>
      </c>
      <c r="F193" s="29" t="s">
        <v>400</v>
      </c>
      <c r="G193" s="29" t="s">
        <v>400</v>
      </c>
      <c r="H193" s="29" t="s">
        <v>400</v>
      </c>
      <c r="I193" s="29" t="s">
        <v>402</v>
      </c>
      <c r="J193" s="29" t="s">
        <v>403</v>
      </c>
      <c r="K193" s="29" t="s">
        <v>400</v>
      </c>
      <c r="L193" s="29" t="s">
        <v>400</v>
      </c>
      <c r="M193" s="29" t="s">
        <v>400</v>
      </c>
      <c r="N193" s="29" t="s">
        <v>400</v>
      </c>
      <c r="O193" s="29" t="s">
        <v>400</v>
      </c>
      <c r="P193" s="29" t="s">
        <v>404</v>
      </c>
      <c r="Q193" s="29" t="s">
        <v>405</v>
      </c>
      <c r="R193" s="29" t="s">
        <v>400</v>
      </c>
      <c r="S193" s="29" t="s">
        <v>400</v>
      </c>
      <c r="T193" s="29" t="s">
        <v>400</v>
      </c>
      <c r="U193" s="29" t="s">
        <v>406</v>
      </c>
      <c r="V193" s="29" t="s">
        <v>400</v>
      </c>
      <c r="W193" s="29" t="s">
        <v>407</v>
      </c>
      <c r="X193" s="29" t="s">
        <v>400</v>
      </c>
      <c r="Y193" s="29" t="s">
        <v>400</v>
      </c>
      <c r="Z193" s="29" t="s">
        <v>400</v>
      </c>
      <c r="AA193" s="29" t="s">
        <v>408</v>
      </c>
      <c r="AB193" s="6"/>
      <c r="AC193" s="6"/>
      <c r="AD193" s="6"/>
      <c r="AE193" s="6"/>
      <c r="AF193" s="20"/>
      <c r="AH193" s="28" t="s">
        <v>104</v>
      </c>
      <c r="AI193" s="29" t="s">
        <v>595</v>
      </c>
      <c r="AJ193" s="29" t="s">
        <v>595</v>
      </c>
      <c r="AK193" s="29" t="s">
        <v>596</v>
      </c>
      <c r="AL193" s="29" t="s">
        <v>595</v>
      </c>
      <c r="AM193" s="29" t="s">
        <v>595</v>
      </c>
      <c r="AN193" s="29" t="s">
        <v>595</v>
      </c>
      <c r="AO193" s="29" t="s">
        <v>595</v>
      </c>
      <c r="AP193" s="29" t="s">
        <v>595</v>
      </c>
      <c r="AQ193" s="29" t="s">
        <v>595</v>
      </c>
      <c r="AR193" s="29" t="s">
        <v>595</v>
      </c>
      <c r="AS193" s="29" t="s">
        <v>595</v>
      </c>
      <c r="AT193" s="29" t="s">
        <v>595</v>
      </c>
      <c r="AU193" s="29" t="s">
        <v>595</v>
      </c>
      <c r="AV193" s="29" t="s">
        <v>597</v>
      </c>
      <c r="AW193" s="29" t="s">
        <v>595</v>
      </c>
      <c r="AX193" s="29" t="s">
        <v>595</v>
      </c>
      <c r="AY193" s="29" t="s">
        <v>598</v>
      </c>
      <c r="AZ193" s="29" t="s">
        <v>599</v>
      </c>
      <c r="BA193" s="29" t="s">
        <v>595</v>
      </c>
      <c r="BB193" s="29" t="s">
        <v>600</v>
      </c>
      <c r="BC193" s="29" t="s">
        <v>595</v>
      </c>
      <c r="BD193" s="29" t="s">
        <v>595</v>
      </c>
      <c r="BE193" s="29" t="s">
        <v>601</v>
      </c>
      <c r="BF193" s="29" t="s">
        <v>595</v>
      </c>
      <c r="BG193" s="29" t="s">
        <v>602</v>
      </c>
      <c r="BH193" s="29" t="s">
        <v>595</v>
      </c>
      <c r="BI193" s="6"/>
      <c r="BJ193" s="6"/>
      <c r="BK193" s="6"/>
      <c r="BL193" s="6"/>
      <c r="BM193" s="44"/>
    </row>
    <row r="194" spans="1:65" ht="20.399999999999999" thickBot="1" x14ac:dyDescent="0.35">
      <c r="A194" s="28" t="s">
        <v>113</v>
      </c>
      <c r="B194" s="29" t="s">
        <v>409</v>
      </c>
      <c r="C194" s="29" t="s">
        <v>410</v>
      </c>
      <c r="D194" s="29" t="s">
        <v>411</v>
      </c>
      <c r="E194" s="29" t="s">
        <v>410</v>
      </c>
      <c r="F194" s="29" t="s">
        <v>410</v>
      </c>
      <c r="G194" s="29" t="s">
        <v>410</v>
      </c>
      <c r="H194" s="29" t="s">
        <v>410</v>
      </c>
      <c r="I194" s="29" t="s">
        <v>412</v>
      </c>
      <c r="J194" s="29" t="s">
        <v>413</v>
      </c>
      <c r="K194" s="29" t="s">
        <v>410</v>
      </c>
      <c r="L194" s="29" t="s">
        <v>410</v>
      </c>
      <c r="M194" s="29" t="s">
        <v>410</v>
      </c>
      <c r="N194" s="29" t="s">
        <v>410</v>
      </c>
      <c r="O194" s="29" t="s">
        <v>410</v>
      </c>
      <c r="P194" s="29" t="s">
        <v>414</v>
      </c>
      <c r="Q194" s="29" t="s">
        <v>415</v>
      </c>
      <c r="R194" s="29" t="s">
        <v>410</v>
      </c>
      <c r="S194" s="29" t="s">
        <v>410</v>
      </c>
      <c r="T194" s="29" t="s">
        <v>410</v>
      </c>
      <c r="U194" s="29" t="s">
        <v>416</v>
      </c>
      <c r="V194" s="29" t="s">
        <v>410</v>
      </c>
      <c r="W194" s="29" t="s">
        <v>417</v>
      </c>
      <c r="X194" s="29" t="s">
        <v>410</v>
      </c>
      <c r="Y194" s="29" t="s">
        <v>410</v>
      </c>
      <c r="Z194" s="29" t="s">
        <v>410</v>
      </c>
      <c r="AA194" s="29" t="s">
        <v>418</v>
      </c>
      <c r="AB194" s="6"/>
      <c r="AC194" s="6"/>
      <c r="AD194" s="6"/>
      <c r="AE194" s="6"/>
      <c r="AF194" s="20"/>
      <c r="AH194" s="28" t="s">
        <v>113</v>
      </c>
      <c r="AI194" s="29" t="s">
        <v>603</v>
      </c>
      <c r="AJ194" s="29" t="s">
        <v>603</v>
      </c>
      <c r="AK194" s="29" t="s">
        <v>604</v>
      </c>
      <c r="AL194" s="29" t="s">
        <v>603</v>
      </c>
      <c r="AM194" s="29" t="s">
        <v>603</v>
      </c>
      <c r="AN194" s="29" t="s">
        <v>603</v>
      </c>
      <c r="AO194" s="29" t="s">
        <v>603</v>
      </c>
      <c r="AP194" s="29" t="s">
        <v>603</v>
      </c>
      <c r="AQ194" s="29" t="s">
        <v>603</v>
      </c>
      <c r="AR194" s="29" t="s">
        <v>603</v>
      </c>
      <c r="AS194" s="29" t="s">
        <v>603</v>
      </c>
      <c r="AT194" s="29" t="s">
        <v>603</v>
      </c>
      <c r="AU194" s="29" t="s">
        <v>603</v>
      </c>
      <c r="AV194" s="29" t="s">
        <v>605</v>
      </c>
      <c r="AW194" s="29" t="s">
        <v>603</v>
      </c>
      <c r="AX194" s="29" t="s">
        <v>603</v>
      </c>
      <c r="AY194" s="29" t="s">
        <v>606</v>
      </c>
      <c r="AZ194" s="29" t="s">
        <v>607</v>
      </c>
      <c r="BA194" s="29" t="s">
        <v>603</v>
      </c>
      <c r="BB194" s="29" t="s">
        <v>608</v>
      </c>
      <c r="BC194" s="29" t="s">
        <v>603</v>
      </c>
      <c r="BD194" s="29" t="s">
        <v>603</v>
      </c>
      <c r="BE194" s="29" t="s">
        <v>609</v>
      </c>
      <c r="BF194" s="29" t="s">
        <v>603</v>
      </c>
      <c r="BG194" s="29" t="s">
        <v>610</v>
      </c>
      <c r="BH194" s="29" t="s">
        <v>603</v>
      </c>
      <c r="BI194" s="6"/>
      <c r="BJ194" s="6"/>
      <c r="BK194" s="6"/>
      <c r="BL194" s="6"/>
      <c r="BM194" s="44"/>
    </row>
    <row r="195" spans="1:65" ht="20.399999999999999" thickBot="1" x14ac:dyDescent="0.35">
      <c r="A195" s="28" t="s">
        <v>122</v>
      </c>
      <c r="B195" s="29" t="s">
        <v>419</v>
      </c>
      <c r="C195" s="29" t="s">
        <v>420</v>
      </c>
      <c r="D195" s="29" t="s">
        <v>421</v>
      </c>
      <c r="E195" s="29" t="s">
        <v>420</v>
      </c>
      <c r="F195" s="29" t="s">
        <v>420</v>
      </c>
      <c r="G195" s="29" t="s">
        <v>420</v>
      </c>
      <c r="H195" s="29" t="s">
        <v>420</v>
      </c>
      <c r="I195" s="29" t="s">
        <v>422</v>
      </c>
      <c r="J195" s="29" t="s">
        <v>423</v>
      </c>
      <c r="K195" s="29" t="s">
        <v>420</v>
      </c>
      <c r="L195" s="29" t="s">
        <v>420</v>
      </c>
      <c r="M195" s="29" t="s">
        <v>420</v>
      </c>
      <c r="N195" s="29" t="s">
        <v>420</v>
      </c>
      <c r="O195" s="29" t="s">
        <v>420</v>
      </c>
      <c r="P195" s="29" t="s">
        <v>424</v>
      </c>
      <c r="Q195" s="29" t="s">
        <v>425</v>
      </c>
      <c r="R195" s="29" t="s">
        <v>420</v>
      </c>
      <c r="S195" s="29" t="s">
        <v>420</v>
      </c>
      <c r="T195" s="29" t="s">
        <v>420</v>
      </c>
      <c r="U195" s="29" t="s">
        <v>426</v>
      </c>
      <c r="V195" s="29" t="s">
        <v>420</v>
      </c>
      <c r="W195" s="29" t="s">
        <v>427</v>
      </c>
      <c r="X195" s="29" t="s">
        <v>420</v>
      </c>
      <c r="Y195" s="29" t="s">
        <v>420</v>
      </c>
      <c r="Z195" s="29" t="s">
        <v>420</v>
      </c>
      <c r="AA195" s="29" t="s">
        <v>428</v>
      </c>
      <c r="AB195" s="6"/>
      <c r="AC195" s="6"/>
      <c r="AD195" s="6"/>
      <c r="AE195" s="6"/>
      <c r="AF195" s="20"/>
      <c r="AH195" s="28" t="s">
        <v>122</v>
      </c>
      <c r="AI195" s="29" t="s">
        <v>611</v>
      </c>
      <c r="AJ195" s="29" t="s">
        <v>611</v>
      </c>
      <c r="AK195" s="29" t="s">
        <v>612</v>
      </c>
      <c r="AL195" s="29" t="s">
        <v>611</v>
      </c>
      <c r="AM195" s="29" t="s">
        <v>611</v>
      </c>
      <c r="AN195" s="29" t="s">
        <v>611</v>
      </c>
      <c r="AO195" s="29" t="s">
        <v>611</v>
      </c>
      <c r="AP195" s="29" t="s">
        <v>611</v>
      </c>
      <c r="AQ195" s="29" t="s">
        <v>611</v>
      </c>
      <c r="AR195" s="29" t="s">
        <v>611</v>
      </c>
      <c r="AS195" s="29" t="s">
        <v>611</v>
      </c>
      <c r="AT195" s="29" t="s">
        <v>611</v>
      </c>
      <c r="AU195" s="29" t="s">
        <v>611</v>
      </c>
      <c r="AV195" s="29" t="s">
        <v>613</v>
      </c>
      <c r="AW195" s="29" t="s">
        <v>611</v>
      </c>
      <c r="AX195" s="29" t="s">
        <v>611</v>
      </c>
      <c r="AY195" s="29" t="s">
        <v>614</v>
      </c>
      <c r="AZ195" s="29" t="s">
        <v>615</v>
      </c>
      <c r="BA195" s="29" t="s">
        <v>611</v>
      </c>
      <c r="BB195" s="29" t="s">
        <v>616</v>
      </c>
      <c r="BC195" s="29" t="s">
        <v>611</v>
      </c>
      <c r="BD195" s="29" t="s">
        <v>611</v>
      </c>
      <c r="BE195" s="29" t="s">
        <v>617</v>
      </c>
      <c r="BF195" s="29" t="s">
        <v>611</v>
      </c>
      <c r="BG195" s="29" t="s">
        <v>618</v>
      </c>
      <c r="BH195" s="29" t="s">
        <v>611</v>
      </c>
      <c r="BI195" s="6"/>
      <c r="BJ195" s="6"/>
      <c r="BK195" s="6"/>
      <c r="BL195" s="6"/>
      <c r="BM195" s="44"/>
    </row>
    <row r="196" spans="1:65" ht="20.399999999999999" thickBot="1" x14ac:dyDescent="0.35">
      <c r="A196" s="28" t="s">
        <v>131</v>
      </c>
      <c r="B196" s="29" t="s">
        <v>429</v>
      </c>
      <c r="C196" s="29" t="s">
        <v>430</v>
      </c>
      <c r="D196" s="29" t="s">
        <v>431</v>
      </c>
      <c r="E196" s="29" t="s">
        <v>430</v>
      </c>
      <c r="F196" s="29" t="s">
        <v>430</v>
      </c>
      <c r="G196" s="29" t="s">
        <v>430</v>
      </c>
      <c r="H196" s="29" t="s">
        <v>430</v>
      </c>
      <c r="I196" s="29" t="s">
        <v>432</v>
      </c>
      <c r="J196" s="29" t="s">
        <v>433</v>
      </c>
      <c r="K196" s="29" t="s">
        <v>430</v>
      </c>
      <c r="L196" s="29" t="s">
        <v>430</v>
      </c>
      <c r="M196" s="29" t="s">
        <v>430</v>
      </c>
      <c r="N196" s="29" t="s">
        <v>430</v>
      </c>
      <c r="O196" s="29" t="s">
        <v>430</v>
      </c>
      <c r="P196" s="29" t="s">
        <v>434</v>
      </c>
      <c r="Q196" s="29" t="s">
        <v>435</v>
      </c>
      <c r="R196" s="29" t="s">
        <v>430</v>
      </c>
      <c r="S196" s="29" t="s">
        <v>430</v>
      </c>
      <c r="T196" s="29" t="s">
        <v>430</v>
      </c>
      <c r="U196" s="29" t="s">
        <v>436</v>
      </c>
      <c r="V196" s="29" t="s">
        <v>430</v>
      </c>
      <c r="W196" s="29" t="s">
        <v>437</v>
      </c>
      <c r="X196" s="29" t="s">
        <v>430</v>
      </c>
      <c r="Y196" s="29" t="s">
        <v>430</v>
      </c>
      <c r="Z196" s="29" t="s">
        <v>430</v>
      </c>
      <c r="AA196" s="29" t="s">
        <v>438</v>
      </c>
      <c r="AB196" s="6"/>
      <c r="AC196" s="6"/>
      <c r="AD196" s="6"/>
      <c r="AE196" s="6"/>
      <c r="AF196" s="20"/>
      <c r="AH196" s="28" t="s">
        <v>131</v>
      </c>
      <c r="AI196" s="29" t="s">
        <v>619</v>
      </c>
      <c r="AJ196" s="29" t="s">
        <v>619</v>
      </c>
      <c r="AK196" s="29" t="s">
        <v>620</v>
      </c>
      <c r="AL196" s="29" t="s">
        <v>619</v>
      </c>
      <c r="AM196" s="29" t="s">
        <v>619</v>
      </c>
      <c r="AN196" s="29" t="s">
        <v>619</v>
      </c>
      <c r="AO196" s="29" t="s">
        <v>619</v>
      </c>
      <c r="AP196" s="29" t="s">
        <v>619</v>
      </c>
      <c r="AQ196" s="29" t="s">
        <v>619</v>
      </c>
      <c r="AR196" s="29" t="s">
        <v>619</v>
      </c>
      <c r="AS196" s="29" t="s">
        <v>619</v>
      </c>
      <c r="AT196" s="29" t="s">
        <v>619</v>
      </c>
      <c r="AU196" s="29" t="s">
        <v>619</v>
      </c>
      <c r="AV196" s="29" t="s">
        <v>621</v>
      </c>
      <c r="AW196" s="29" t="s">
        <v>619</v>
      </c>
      <c r="AX196" s="29" t="s">
        <v>619</v>
      </c>
      <c r="AY196" s="29" t="s">
        <v>622</v>
      </c>
      <c r="AZ196" s="29" t="s">
        <v>623</v>
      </c>
      <c r="BA196" s="29" t="s">
        <v>619</v>
      </c>
      <c r="BB196" s="29" t="s">
        <v>624</v>
      </c>
      <c r="BC196" s="29" t="s">
        <v>619</v>
      </c>
      <c r="BD196" s="29" t="s">
        <v>619</v>
      </c>
      <c r="BE196" s="29" t="s">
        <v>625</v>
      </c>
      <c r="BF196" s="29" t="s">
        <v>619</v>
      </c>
      <c r="BG196" s="29" t="s">
        <v>626</v>
      </c>
      <c r="BH196" s="29" t="s">
        <v>619</v>
      </c>
      <c r="BI196" s="6"/>
      <c r="BJ196" s="6"/>
      <c r="BK196" s="6"/>
      <c r="BL196" s="6"/>
      <c r="BM196" s="44"/>
    </row>
    <row r="197" spans="1:65" ht="20.399999999999999" thickBot="1" x14ac:dyDescent="0.35">
      <c r="A197" s="28" t="s">
        <v>140</v>
      </c>
      <c r="B197" s="29" t="s">
        <v>439</v>
      </c>
      <c r="C197" s="29" t="s">
        <v>440</v>
      </c>
      <c r="D197" s="29" t="s">
        <v>441</v>
      </c>
      <c r="E197" s="29" t="s">
        <v>440</v>
      </c>
      <c r="F197" s="29" t="s">
        <v>440</v>
      </c>
      <c r="G197" s="29" t="s">
        <v>440</v>
      </c>
      <c r="H197" s="29" t="s">
        <v>440</v>
      </c>
      <c r="I197" s="29" t="s">
        <v>442</v>
      </c>
      <c r="J197" s="29" t="s">
        <v>443</v>
      </c>
      <c r="K197" s="29" t="s">
        <v>440</v>
      </c>
      <c r="L197" s="29" t="s">
        <v>440</v>
      </c>
      <c r="M197" s="29" t="s">
        <v>440</v>
      </c>
      <c r="N197" s="29" t="s">
        <v>440</v>
      </c>
      <c r="O197" s="29" t="s">
        <v>440</v>
      </c>
      <c r="P197" s="29" t="s">
        <v>444</v>
      </c>
      <c r="Q197" s="29" t="s">
        <v>445</v>
      </c>
      <c r="R197" s="29" t="s">
        <v>440</v>
      </c>
      <c r="S197" s="29" t="s">
        <v>440</v>
      </c>
      <c r="T197" s="29" t="s">
        <v>440</v>
      </c>
      <c r="U197" s="29" t="s">
        <v>446</v>
      </c>
      <c r="V197" s="29" t="s">
        <v>440</v>
      </c>
      <c r="W197" s="29" t="s">
        <v>447</v>
      </c>
      <c r="X197" s="29" t="s">
        <v>440</v>
      </c>
      <c r="Y197" s="29" t="s">
        <v>440</v>
      </c>
      <c r="Z197" s="29" t="s">
        <v>440</v>
      </c>
      <c r="AA197" s="29" t="s">
        <v>448</v>
      </c>
      <c r="AB197" s="6"/>
      <c r="AC197" s="6"/>
      <c r="AD197" s="6"/>
      <c r="AE197" s="6"/>
      <c r="AF197" s="20"/>
      <c r="AH197" s="28" t="s">
        <v>140</v>
      </c>
      <c r="AI197" s="29" t="s">
        <v>450</v>
      </c>
      <c r="AJ197" s="29" t="s">
        <v>450</v>
      </c>
      <c r="AK197" s="29" t="s">
        <v>627</v>
      </c>
      <c r="AL197" s="29" t="s">
        <v>450</v>
      </c>
      <c r="AM197" s="29" t="s">
        <v>450</v>
      </c>
      <c r="AN197" s="29" t="s">
        <v>450</v>
      </c>
      <c r="AO197" s="29" t="s">
        <v>450</v>
      </c>
      <c r="AP197" s="29" t="s">
        <v>450</v>
      </c>
      <c r="AQ197" s="29" t="s">
        <v>450</v>
      </c>
      <c r="AR197" s="29" t="s">
        <v>450</v>
      </c>
      <c r="AS197" s="29" t="s">
        <v>450</v>
      </c>
      <c r="AT197" s="29" t="s">
        <v>450</v>
      </c>
      <c r="AU197" s="29" t="s">
        <v>450</v>
      </c>
      <c r="AV197" s="29" t="s">
        <v>628</v>
      </c>
      <c r="AW197" s="29" t="s">
        <v>450</v>
      </c>
      <c r="AX197" s="29" t="s">
        <v>450</v>
      </c>
      <c r="AY197" s="29" t="s">
        <v>629</v>
      </c>
      <c r="AZ197" s="29" t="s">
        <v>630</v>
      </c>
      <c r="BA197" s="29" t="s">
        <v>450</v>
      </c>
      <c r="BB197" s="29" t="s">
        <v>631</v>
      </c>
      <c r="BC197" s="29" t="s">
        <v>450</v>
      </c>
      <c r="BD197" s="29" t="s">
        <v>450</v>
      </c>
      <c r="BE197" s="29" t="s">
        <v>632</v>
      </c>
      <c r="BF197" s="29" t="s">
        <v>450</v>
      </c>
      <c r="BG197" s="29" t="s">
        <v>633</v>
      </c>
      <c r="BH197" s="29" t="s">
        <v>450</v>
      </c>
      <c r="BI197" s="6"/>
      <c r="BJ197" s="6"/>
      <c r="BK197" s="6"/>
      <c r="BL197" s="6"/>
      <c r="BM197" s="44"/>
    </row>
    <row r="198" spans="1:65" ht="20.399999999999999" thickBot="1" x14ac:dyDescent="0.35">
      <c r="A198" s="28" t="s">
        <v>149</v>
      </c>
      <c r="B198" s="29" t="s">
        <v>449</v>
      </c>
      <c r="C198" s="29" t="s">
        <v>450</v>
      </c>
      <c r="D198" s="29" t="s">
        <v>451</v>
      </c>
      <c r="E198" s="29" t="s">
        <v>450</v>
      </c>
      <c r="F198" s="29" t="s">
        <v>450</v>
      </c>
      <c r="G198" s="29" t="s">
        <v>450</v>
      </c>
      <c r="H198" s="29" t="s">
        <v>450</v>
      </c>
      <c r="I198" s="29" t="s">
        <v>452</v>
      </c>
      <c r="J198" s="29" t="s">
        <v>453</v>
      </c>
      <c r="K198" s="29" t="s">
        <v>450</v>
      </c>
      <c r="L198" s="29" t="s">
        <v>450</v>
      </c>
      <c r="M198" s="29" t="s">
        <v>450</v>
      </c>
      <c r="N198" s="29" t="s">
        <v>450</v>
      </c>
      <c r="O198" s="29" t="s">
        <v>450</v>
      </c>
      <c r="P198" s="29" t="s">
        <v>454</v>
      </c>
      <c r="Q198" s="29" t="s">
        <v>455</v>
      </c>
      <c r="R198" s="29" t="s">
        <v>450</v>
      </c>
      <c r="S198" s="29" t="s">
        <v>450</v>
      </c>
      <c r="T198" s="29" t="s">
        <v>450</v>
      </c>
      <c r="U198" s="29" t="s">
        <v>456</v>
      </c>
      <c r="V198" s="29" t="s">
        <v>450</v>
      </c>
      <c r="W198" s="29" t="s">
        <v>457</v>
      </c>
      <c r="X198" s="29" t="s">
        <v>450</v>
      </c>
      <c r="Y198" s="29" t="s">
        <v>450</v>
      </c>
      <c r="Z198" s="29" t="s">
        <v>450</v>
      </c>
      <c r="AA198" s="29" t="s">
        <v>458</v>
      </c>
      <c r="AB198" s="6"/>
      <c r="AC198" s="6"/>
      <c r="AD198" s="6"/>
      <c r="AE198" s="6"/>
      <c r="AF198" s="20"/>
      <c r="AH198" s="28" t="s">
        <v>149</v>
      </c>
      <c r="AI198" s="29" t="s">
        <v>634</v>
      </c>
      <c r="AJ198" s="29" t="s">
        <v>634</v>
      </c>
      <c r="AK198" s="29" t="s">
        <v>635</v>
      </c>
      <c r="AL198" s="29" t="s">
        <v>634</v>
      </c>
      <c r="AM198" s="29" t="s">
        <v>634</v>
      </c>
      <c r="AN198" s="29" t="s">
        <v>634</v>
      </c>
      <c r="AO198" s="29" t="s">
        <v>634</v>
      </c>
      <c r="AP198" s="29" t="s">
        <v>634</v>
      </c>
      <c r="AQ198" s="29" t="s">
        <v>634</v>
      </c>
      <c r="AR198" s="29" t="s">
        <v>634</v>
      </c>
      <c r="AS198" s="29" t="s">
        <v>634</v>
      </c>
      <c r="AT198" s="29" t="s">
        <v>634</v>
      </c>
      <c r="AU198" s="29" t="s">
        <v>634</v>
      </c>
      <c r="AV198" s="29" t="s">
        <v>636</v>
      </c>
      <c r="AW198" s="29" t="s">
        <v>634</v>
      </c>
      <c r="AX198" s="29" t="s">
        <v>634</v>
      </c>
      <c r="AY198" s="29" t="s">
        <v>637</v>
      </c>
      <c r="AZ198" s="29" t="s">
        <v>638</v>
      </c>
      <c r="BA198" s="29" t="s">
        <v>634</v>
      </c>
      <c r="BB198" s="29" t="s">
        <v>639</v>
      </c>
      <c r="BC198" s="29" t="s">
        <v>634</v>
      </c>
      <c r="BD198" s="29" t="s">
        <v>634</v>
      </c>
      <c r="BE198" s="29" t="s">
        <v>640</v>
      </c>
      <c r="BF198" s="29" t="s">
        <v>634</v>
      </c>
      <c r="BG198" s="29" t="s">
        <v>641</v>
      </c>
      <c r="BH198" s="29" t="s">
        <v>634</v>
      </c>
      <c r="BI198" s="6"/>
      <c r="BJ198" s="6"/>
      <c r="BK198" s="6"/>
      <c r="BL198" s="6"/>
      <c r="BM198" s="44"/>
    </row>
    <row r="199" spans="1:65" ht="20.399999999999999" thickBot="1" x14ac:dyDescent="0.35">
      <c r="A199" s="28" t="s">
        <v>158</v>
      </c>
      <c r="B199" s="29" t="s">
        <v>459</v>
      </c>
      <c r="C199" s="29" t="s">
        <v>460</v>
      </c>
      <c r="D199" s="29" t="s">
        <v>461</v>
      </c>
      <c r="E199" s="29" t="s">
        <v>460</v>
      </c>
      <c r="F199" s="29" t="s">
        <v>460</v>
      </c>
      <c r="G199" s="29" t="s">
        <v>460</v>
      </c>
      <c r="H199" s="29" t="s">
        <v>460</v>
      </c>
      <c r="I199" s="29" t="s">
        <v>462</v>
      </c>
      <c r="J199" s="29" t="s">
        <v>463</v>
      </c>
      <c r="K199" s="29" t="s">
        <v>460</v>
      </c>
      <c r="L199" s="29" t="s">
        <v>460</v>
      </c>
      <c r="M199" s="29" t="s">
        <v>460</v>
      </c>
      <c r="N199" s="29" t="s">
        <v>460</v>
      </c>
      <c r="O199" s="29" t="s">
        <v>460</v>
      </c>
      <c r="P199" s="29" t="s">
        <v>464</v>
      </c>
      <c r="Q199" s="29" t="s">
        <v>465</v>
      </c>
      <c r="R199" s="29" t="s">
        <v>460</v>
      </c>
      <c r="S199" s="29" t="s">
        <v>460</v>
      </c>
      <c r="T199" s="29" t="s">
        <v>460</v>
      </c>
      <c r="U199" s="29" t="s">
        <v>466</v>
      </c>
      <c r="V199" s="29" t="s">
        <v>460</v>
      </c>
      <c r="W199" s="29" t="s">
        <v>467</v>
      </c>
      <c r="X199" s="29" t="s">
        <v>460</v>
      </c>
      <c r="Y199" s="29" t="s">
        <v>460</v>
      </c>
      <c r="Z199" s="29" t="s">
        <v>460</v>
      </c>
      <c r="AA199" s="29" t="s">
        <v>468</v>
      </c>
      <c r="AB199" s="6"/>
      <c r="AC199" s="6"/>
      <c r="AD199" s="6"/>
      <c r="AE199" s="6"/>
      <c r="AF199" s="20"/>
      <c r="AH199" s="28" t="s">
        <v>158</v>
      </c>
      <c r="AI199" s="29" t="s">
        <v>642</v>
      </c>
      <c r="AJ199" s="29" t="s">
        <v>642</v>
      </c>
      <c r="AK199" s="29" t="s">
        <v>643</v>
      </c>
      <c r="AL199" s="29" t="s">
        <v>642</v>
      </c>
      <c r="AM199" s="29" t="s">
        <v>642</v>
      </c>
      <c r="AN199" s="29" t="s">
        <v>642</v>
      </c>
      <c r="AO199" s="29" t="s">
        <v>642</v>
      </c>
      <c r="AP199" s="29" t="s">
        <v>642</v>
      </c>
      <c r="AQ199" s="29" t="s">
        <v>642</v>
      </c>
      <c r="AR199" s="29" t="s">
        <v>642</v>
      </c>
      <c r="AS199" s="29" t="s">
        <v>642</v>
      </c>
      <c r="AT199" s="29" t="s">
        <v>642</v>
      </c>
      <c r="AU199" s="29" t="s">
        <v>642</v>
      </c>
      <c r="AV199" s="29" t="s">
        <v>644</v>
      </c>
      <c r="AW199" s="29" t="s">
        <v>642</v>
      </c>
      <c r="AX199" s="29" t="s">
        <v>642</v>
      </c>
      <c r="AY199" s="29" t="s">
        <v>645</v>
      </c>
      <c r="AZ199" s="29" t="s">
        <v>646</v>
      </c>
      <c r="BA199" s="29" t="s">
        <v>642</v>
      </c>
      <c r="BB199" s="29" t="s">
        <v>647</v>
      </c>
      <c r="BC199" s="29" t="s">
        <v>642</v>
      </c>
      <c r="BD199" s="29" t="s">
        <v>642</v>
      </c>
      <c r="BE199" s="29" t="s">
        <v>648</v>
      </c>
      <c r="BF199" s="29" t="s">
        <v>642</v>
      </c>
      <c r="BG199" s="29" t="s">
        <v>649</v>
      </c>
      <c r="BH199" s="29" t="s">
        <v>642</v>
      </c>
      <c r="BI199" s="6"/>
      <c r="BJ199" s="6"/>
      <c r="BK199" s="6"/>
      <c r="BL199" s="6"/>
      <c r="BM199" s="44"/>
    </row>
    <row r="200" spans="1:65" ht="20.399999999999999" thickBot="1" x14ac:dyDescent="0.35">
      <c r="A200" s="28" t="s">
        <v>167</v>
      </c>
      <c r="B200" s="29" t="s">
        <v>469</v>
      </c>
      <c r="C200" s="29" t="s">
        <v>470</v>
      </c>
      <c r="D200" s="29" t="s">
        <v>471</v>
      </c>
      <c r="E200" s="29" t="s">
        <v>470</v>
      </c>
      <c r="F200" s="29" t="s">
        <v>470</v>
      </c>
      <c r="G200" s="29" t="s">
        <v>470</v>
      </c>
      <c r="H200" s="29" t="s">
        <v>470</v>
      </c>
      <c r="I200" s="29" t="s">
        <v>472</v>
      </c>
      <c r="J200" s="29" t="s">
        <v>473</v>
      </c>
      <c r="K200" s="29" t="s">
        <v>470</v>
      </c>
      <c r="L200" s="29" t="s">
        <v>470</v>
      </c>
      <c r="M200" s="29" t="s">
        <v>470</v>
      </c>
      <c r="N200" s="29" t="s">
        <v>470</v>
      </c>
      <c r="O200" s="29" t="s">
        <v>470</v>
      </c>
      <c r="P200" s="29" t="s">
        <v>474</v>
      </c>
      <c r="Q200" s="29" t="s">
        <v>475</v>
      </c>
      <c r="R200" s="29" t="s">
        <v>470</v>
      </c>
      <c r="S200" s="29" t="s">
        <v>470</v>
      </c>
      <c r="T200" s="29" t="s">
        <v>470</v>
      </c>
      <c r="U200" s="29" t="s">
        <v>476</v>
      </c>
      <c r="V200" s="29" t="s">
        <v>470</v>
      </c>
      <c r="W200" s="29" t="s">
        <v>477</v>
      </c>
      <c r="X200" s="29" t="s">
        <v>470</v>
      </c>
      <c r="Y200" s="29" t="s">
        <v>470</v>
      </c>
      <c r="Z200" s="29" t="s">
        <v>470</v>
      </c>
      <c r="AA200" s="29" t="s">
        <v>478</v>
      </c>
      <c r="AB200" s="6"/>
      <c r="AC200" s="6"/>
      <c r="AD200" s="6"/>
      <c r="AE200" s="6"/>
      <c r="AF200" s="20"/>
      <c r="AH200" s="28" t="s">
        <v>167</v>
      </c>
      <c r="AI200" s="29" t="s">
        <v>650</v>
      </c>
      <c r="AJ200" s="29" t="s">
        <v>650</v>
      </c>
      <c r="AK200" s="29" t="s">
        <v>651</v>
      </c>
      <c r="AL200" s="29" t="s">
        <v>650</v>
      </c>
      <c r="AM200" s="29" t="s">
        <v>650</v>
      </c>
      <c r="AN200" s="29" t="s">
        <v>650</v>
      </c>
      <c r="AO200" s="29" t="s">
        <v>650</v>
      </c>
      <c r="AP200" s="29" t="s">
        <v>650</v>
      </c>
      <c r="AQ200" s="29" t="s">
        <v>650</v>
      </c>
      <c r="AR200" s="29" t="s">
        <v>650</v>
      </c>
      <c r="AS200" s="29" t="s">
        <v>650</v>
      </c>
      <c r="AT200" s="29" t="s">
        <v>650</v>
      </c>
      <c r="AU200" s="29" t="s">
        <v>650</v>
      </c>
      <c r="AV200" s="29" t="s">
        <v>652</v>
      </c>
      <c r="AW200" s="29" t="s">
        <v>650</v>
      </c>
      <c r="AX200" s="29" t="s">
        <v>650</v>
      </c>
      <c r="AY200" s="29" t="s">
        <v>653</v>
      </c>
      <c r="AZ200" s="29" t="s">
        <v>654</v>
      </c>
      <c r="BA200" s="29" t="s">
        <v>650</v>
      </c>
      <c r="BB200" s="29" t="s">
        <v>655</v>
      </c>
      <c r="BC200" s="29" t="s">
        <v>650</v>
      </c>
      <c r="BD200" s="29" t="s">
        <v>650</v>
      </c>
      <c r="BE200" s="29" t="s">
        <v>656</v>
      </c>
      <c r="BF200" s="29" t="s">
        <v>650</v>
      </c>
      <c r="BG200" s="29" t="s">
        <v>657</v>
      </c>
      <c r="BH200" s="29" t="s">
        <v>650</v>
      </c>
      <c r="BI200" s="6"/>
      <c r="BJ200" s="6"/>
      <c r="BK200" s="6"/>
      <c r="BL200" s="6"/>
      <c r="BM200" s="44"/>
    </row>
    <row r="201" spans="1:65" ht="20.399999999999999" thickBot="1" x14ac:dyDescent="0.35">
      <c r="A201" s="28" t="s">
        <v>176</v>
      </c>
      <c r="B201" s="29" t="s">
        <v>479</v>
      </c>
      <c r="C201" s="29" t="s">
        <v>480</v>
      </c>
      <c r="D201" s="29" t="s">
        <v>481</v>
      </c>
      <c r="E201" s="29" t="s">
        <v>480</v>
      </c>
      <c r="F201" s="29" t="s">
        <v>480</v>
      </c>
      <c r="G201" s="29" t="s">
        <v>480</v>
      </c>
      <c r="H201" s="29" t="s">
        <v>480</v>
      </c>
      <c r="I201" s="29" t="s">
        <v>482</v>
      </c>
      <c r="J201" s="29" t="s">
        <v>483</v>
      </c>
      <c r="K201" s="29" t="s">
        <v>480</v>
      </c>
      <c r="L201" s="29" t="s">
        <v>480</v>
      </c>
      <c r="M201" s="29" t="s">
        <v>480</v>
      </c>
      <c r="N201" s="29" t="s">
        <v>480</v>
      </c>
      <c r="O201" s="29" t="s">
        <v>480</v>
      </c>
      <c r="P201" s="29" t="s">
        <v>484</v>
      </c>
      <c r="Q201" s="29" t="s">
        <v>485</v>
      </c>
      <c r="R201" s="29" t="s">
        <v>480</v>
      </c>
      <c r="S201" s="29" t="s">
        <v>480</v>
      </c>
      <c r="T201" s="29" t="s">
        <v>480</v>
      </c>
      <c r="U201" s="29" t="s">
        <v>486</v>
      </c>
      <c r="V201" s="29" t="s">
        <v>480</v>
      </c>
      <c r="W201" s="29" t="s">
        <v>487</v>
      </c>
      <c r="X201" s="29" t="s">
        <v>480</v>
      </c>
      <c r="Y201" s="29" t="s">
        <v>480</v>
      </c>
      <c r="Z201" s="29" t="s">
        <v>480</v>
      </c>
      <c r="AA201" s="29" t="s">
        <v>488</v>
      </c>
      <c r="AB201" s="6"/>
      <c r="AC201" s="6"/>
      <c r="AD201" s="6"/>
      <c r="AE201" s="6"/>
      <c r="AF201" s="20"/>
      <c r="AH201" s="28" t="s">
        <v>176</v>
      </c>
      <c r="AI201" s="29" t="s">
        <v>658</v>
      </c>
      <c r="AJ201" s="29" t="s">
        <v>658</v>
      </c>
      <c r="AK201" s="29" t="s">
        <v>659</v>
      </c>
      <c r="AL201" s="29" t="s">
        <v>658</v>
      </c>
      <c r="AM201" s="29" t="s">
        <v>658</v>
      </c>
      <c r="AN201" s="29" t="s">
        <v>658</v>
      </c>
      <c r="AO201" s="29" t="s">
        <v>658</v>
      </c>
      <c r="AP201" s="29" t="s">
        <v>658</v>
      </c>
      <c r="AQ201" s="29" t="s">
        <v>658</v>
      </c>
      <c r="AR201" s="29" t="s">
        <v>658</v>
      </c>
      <c r="AS201" s="29" t="s">
        <v>658</v>
      </c>
      <c r="AT201" s="29" t="s">
        <v>658</v>
      </c>
      <c r="AU201" s="29" t="s">
        <v>658</v>
      </c>
      <c r="AV201" s="29" t="s">
        <v>660</v>
      </c>
      <c r="AW201" s="29" t="s">
        <v>658</v>
      </c>
      <c r="AX201" s="29" t="s">
        <v>658</v>
      </c>
      <c r="AY201" s="29" t="s">
        <v>661</v>
      </c>
      <c r="AZ201" s="29" t="s">
        <v>662</v>
      </c>
      <c r="BA201" s="29" t="s">
        <v>658</v>
      </c>
      <c r="BB201" s="29" t="s">
        <v>663</v>
      </c>
      <c r="BC201" s="29" t="s">
        <v>658</v>
      </c>
      <c r="BD201" s="29" t="s">
        <v>658</v>
      </c>
      <c r="BE201" s="29" t="s">
        <v>664</v>
      </c>
      <c r="BF201" s="29" t="s">
        <v>658</v>
      </c>
      <c r="BG201" s="29" t="s">
        <v>665</v>
      </c>
      <c r="BH201" s="29" t="s">
        <v>658</v>
      </c>
      <c r="BI201" s="6"/>
      <c r="BJ201" s="6"/>
      <c r="BK201" s="6"/>
      <c r="BL201" s="6"/>
      <c r="BM201" s="44"/>
    </row>
    <row r="202" spans="1:65" ht="20.399999999999999" thickBot="1" x14ac:dyDescent="0.35">
      <c r="A202" s="28" t="s">
        <v>184</v>
      </c>
      <c r="B202" s="29" t="s">
        <v>489</v>
      </c>
      <c r="C202" s="29" t="s">
        <v>489</v>
      </c>
      <c r="D202" s="29" t="s">
        <v>490</v>
      </c>
      <c r="E202" s="29" t="s">
        <v>489</v>
      </c>
      <c r="F202" s="29" t="s">
        <v>489</v>
      </c>
      <c r="G202" s="29" t="s">
        <v>489</v>
      </c>
      <c r="H202" s="29" t="s">
        <v>489</v>
      </c>
      <c r="I202" s="29" t="s">
        <v>491</v>
      </c>
      <c r="J202" s="29" t="s">
        <v>492</v>
      </c>
      <c r="K202" s="29" t="s">
        <v>489</v>
      </c>
      <c r="L202" s="29" t="s">
        <v>489</v>
      </c>
      <c r="M202" s="29" t="s">
        <v>489</v>
      </c>
      <c r="N202" s="29" t="s">
        <v>489</v>
      </c>
      <c r="O202" s="29" t="s">
        <v>489</v>
      </c>
      <c r="P202" s="29" t="s">
        <v>493</v>
      </c>
      <c r="Q202" s="29" t="s">
        <v>494</v>
      </c>
      <c r="R202" s="29" t="s">
        <v>489</v>
      </c>
      <c r="S202" s="29" t="s">
        <v>489</v>
      </c>
      <c r="T202" s="29" t="s">
        <v>489</v>
      </c>
      <c r="U202" s="29" t="s">
        <v>495</v>
      </c>
      <c r="V202" s="29" t="s">
        <v>489</v>
      </c>
      <c r="W202" s="29" t="s">
        <v>496</v>
      </c>
      <c r="X202" s="29" t="s">
        <v>489</v>
      </c>
      <c r="Y202" s="29" t="s">
        <v>489</v>
      </c>
      <c r="Z202" s="29" t="s">
        <v>489</v>
      </c>
      <c r="AA202" s="29" t="s">
        <v>497</v>
      </c>
      <c r="AB202" s="6"/>
      <c r="AC202" s="6"/>
      <c r="AD202" s="6"/>
      <c r="AE202" s="6"/>
      <c r="AF202" s="20"/>
      <c r="AH202" s="28" t="s">
        <v>184</v>
      </c>
      <c r="AI202" s="29" t="s">
        <v>666</v>
      </c>
      <c r="AJ202" s="29" t="s">
        <v>666</v>
      </c>
      <c r="AK202" s="29" t="s">
        <v>667</v>
      </c>
      <c r="AL202" s="29" t="s">
        <v>666</v>
      </c>
      <c r="AM202" s="29" t="s">
        <v>666</v>
      </c>
      <c r="AN202" s="29" t="s">
        <v>666</v>
      </c>
      <c r="AO202" s="29" t="s">
        <v>666</v>
      </c>
      <c r="AP202" s="29" t="s">
        <v>666</v>
      </c>
      <c r="AQ202" s="29" t="s">
        <v>666</v>
      </c>
      <c r="AR202" s="29" t="s">
        <v>666</v>
      </c>
      <c r="AS202" s="29" t="s">
        <v>666</v>
      </c>
      <c r="AT202" s="29" t="s">
        <v>666</v>
      </c>
      <c r="AU202" s="29" t="s">
        <v>666</v>
      </c>
      <c r="AV202" s="29" t="s">
        <v>668</v>
      </c>
      <c r="AW202" s="29" t="s">
        <v>666</v>
      </c>
      <c r="AX202" s="29" t="s">
        <v>666</v>
      </c>
      <c r="AY202" s="29" t="s">
        <v>669</v>
      </c>
      <c r="AZ202" s="29" t="s">
        <v>670</v>
      </c>
      <c r="BA202" s="29" t="s">
        <v>666</v>
      </c>
      <c r="BB202" s="29" t="s">
        <v>671</v>
      </c>
      <c r="BC202" s="29" t="s">
        <v>666</v>
      </c>
      <c r="BD202" s="29" t="s">
        <v>666</v>
      </c>
      <c r="BE202" s="29" t="s">
        <v>672</v>
      </c>
      <c r="BF202" s="29" t="s">
        <v>666</v>
      </c>
      <c r="BG202" s="29" t="s">
        <v>673</v>
      </c>
      <c r="BH202" s="29" t="s">
        <v>666</v>
      </c>
      <c r="BI202" s="6"/>
      <c r="BJ202" s="6"/>
      <c r="BK202" s="6"/>
      <c r="BL202" s="6"/>
      <c r="BM202" s="44"/>
    </row>
    <row r="203" spans="1:65" ht="20.399999999999999" thickBot="1" x14ac:dyDescent="0.35">
      <c r="A203" s="28" t="s">
        <v>191</v>
      </c>
      <c r="B203" s="29" t="s">
        <v>498</v>
      </c>
      <c r="C203" s="29" t="s">
        <v>498</v>
      </c>
      <c r="D203" s="29" t="s">
        <v>499</v>
      </c>
      <c r="E203" s="29" t="s">
        <v>498</v>
      </c>
      <c r="F203" s="29" t="s">
        <v>498</v>
      </c>
      <c r="G203" s="29" t="s">
        <v>498</v>
      </c>
      <c r="H203" s="29" t="s">
        <v>498</v>
      </c>
      <c r="I203" s="29" t="s">
        <v>500</v>
      </c>
      <c r="J203" s="29" t="s">
        <v>501</v>
      </c>
      <c r="K203" s="29" t="s">
        <v>498</v>
      </c>
      <c r="L203" s="29" t="s">
        <v>498</v>
      </c>
      <c r="M203" s="29" t="s">
        <v>498</v>
      </c>
      <c r="N203" s="29" t="s">
        <v>498</v>
      </c>
      <c r="O203" s="29" t="s">
        <v>498</v>
      </c>
      <c r="P203" s="29" t="s">
        <v>502</v>
      </c>
      <c r="Q203" s="29" t="s">
        <v>503</v>
      </c>
      <c r="R203" s="29" t="s">
        <v>498</v>
      </c>
      <c r="S203" s="29" t="s">
        <v>498</v>
      </c>
      <c r="T203" s="29" t="s">
        <v>498</v>
      </c>
      <c r="U203" s="29" t="s">
        <v>504</v>
      </c>
      <c r="V203" s="29" t="s">
        <v>498</v>
      </c>
      <c r="W203" s="29" t="s">
        <v>505</v>
      </c>
      <c r="X203" s="29" t="s">
        <v>498</v>
      </c>
      <c r="Y203" s="29" t="s">
        <v>498</v>
      </c>
      <c r="Z203" s="29" t="s">
        <v>498</v>
      </c>
      <c r="AA203" s="29" t="s">
        <v>506</v>
      </c>
      <c r="AB203" s="6"/>
      <c r="AC203" s="6"/>
      <c r="AD203" s="6"/>
      <c r="AE203" s="6"/>
      <c r="AF203" s="20"/>
      <c r="AH203" s="28" t="s">
        <v>191</v>
      </c>
      <c r="AI203" s="29" t="s">
        <v>674</v>
      </c>
      <c r="AJ203" s="29" t="s">
        <v>674</v>
      </c>
      <c r="AK203" s="29" t="s">
        <v>675</v>
      </c>
      <c r="AL203" s="29" t="s">
        <v>674</v>
      </c>
      <c r="AM203" s="29" t="s">
        <v>674</v>
      </c>
      <c r="AN203" s="29" t="s">
        <v>674</v>
      </c>
      <c r="AO203" s="29" t="s">
        <v>674</v>
      </c>
      <c r="AP203" s="29" t="s">
        <v>674</v>
      </c>
      <c r="AQ203" s="29" t="s">
        <v>674</v>
      </c>
      <c r="AR203" s="29" t="s">
        <v>674</v>
      </c>
      <c r="AS203" s="29" t="s">
        <v>674</v>
      </c>
      <c r="AT203" s="29" t="s">
        <v>674</v>
      </c>
      <c r="AU203" s="29" t="s">
        <v>674</v>
      </c>
      <c r="AV203" s="29" t="s">
        <v>676</v>
      </c>
      <c r="AW203" s="29" t="s">
        <v>674</v>
      </c>
      <c r="AX203" s="29" t="s">
        <v>674</v>
      </c>
      <c r="AY203" s="29" t="s">
        <v>677</v>
      </c>
      <c r="AZ203" s="29" t="s">
        <v>678</v>
      </c>
      <c r="BA203" s="29" t="s">
        <v>674</v>
      </c>
      <c r="BB203" s="29" t="s">
        <v>679</v>
      </c>
      <c r="BC203" s="29" t="s">
        <v>674</v>
      </c>
      <c r="BD203" s="29" t="s">
        <v>674</v>
      </c>
      <c r="BE203" s="29" t="s">
        <v>680</v>
      </c>
      <c r="BF203" s="29" t="s">
        <v>674</v>
      </c>
      <c r="BG203" s="29" t="s">
        <v>681</v>
      </c>
      <c r="BH203" s="29" t="s">
        <v>674</v>
      </c>
      <c r="BI203" s="6"/>
      <c r="BJ203" s="6"/>
      <c r="BK203" s="6"/>
      <c r="BL203" s="6"/>
      <c r="BM203" s="44"/>
    </row>
    <row r="204" spans="1:65" ht="20.399999999999999" thickBot="1" x14ac:dyDescent="0.35">
      <c r="A204" s="28" t="s">
        <v>198</v>
      </c>
      <c r="B204" s="29" t="s">
        <v>507</v>
      </c>
      <c r="C204" s="29" t="s">
        <v>507</v>
      </c>
      <c r="D204" s="29" t="s">
        <v>508</v>
      </c>
      <c r="E204" s="29" t="s">
        <v>507</v>
      </c>
      <c r="F204" s="29" t="s">
        <v>507</v>
      </c>
      <c r="G204" s="29" t="s">
        <v>507</v>
      </c>
      <c r="H204" s="29" t="s">
        <v>507</v>
      </c>
      <c r="I204" s="29" t="s">
        <v>509</v>
      </c>
      <c r="J204" s="29" t="s">
        <v>510</v>
      </c>
      <c r="K204" s="29" t="s">
        <v>507</v>
      </c>
      <c r="L204" s="29" t="s">
        <v>507</v>
      </c>
      <c r="M204" s="29" t="s">
        <v>507</v>
      </c>
      <c r="N204" s="29" t="s">
        <v>507</v>
      </c>
      <c r="O204" s="29" t="s">
        <v>507</v>
      </c>
      <c r="P204" s="29" t="s">
        <v>511</v>
      </c>
      <c r="Q204" s="29" t="s">
        <v>512</v>
      </c>
      <c r="R204" s="29" t="s">
        <v>507</v>
      </c>
      <c r="S204" s="29" t="s">
        <v>507</v>
      </c>
      <c r="T204" s="29" t="s">
        <v>507</v>
      </c>
      <c r="U204" s="29" t="s">
        <v>513</v>
      </c>
      <c r="V204" s="29" t="s">
        <v>507</v>
      </c>
      <c r="W204" s="29" t="s">
        <v>514</v>
      </c>
      <c r="X204" s="29" t="s">
        <v>507</v>
      </c>
      <c r="Y204" s="29" t="s">
        <v>507</v>
      </c>
      <c r="Z204" s="29" t="s">
        <v>507</v>
      </c>
      <c r="AA204" s="29" t="s">
        <v>507</v>
      </c>
      <c r="AB204" s="6"/>
      <c r="AC204" s="6"/>
      <c r="AD204" s="6"/>
      <c r="AE204" s="6"/>
      <c r="AF204" s="20"/>
      <c r="AH204" s="28" t="s">
        <v>198</v>
      </c>
      <c r="AI204" s="29" t="s">
        <v>682</v>
      </c>
      <c r="AJ204" s="29" t="s">
        <v>682</v>
      </c>
      <c r="AK204" s="29" t="s">
        <v>683</v>
      </c>
      <c r="AL204" s="29" t="s">
        <v>682</v>
      </c>
      <c r="AM204" s="29" t="s">
        <v>682</v>
      </c>
      <c r="AN204" s="29" t="s">
        <v>682</v>
      </c>
      <c r="AO204" s="29" t="s">
        <v>682</v>
      </c>
      <c r="AP204" s="29" t="s">
        <v>682</v>
      </c>
      <c r="AQ204" s="29" t="s">
        <v>682</v>
      </c>
      <c r="AR204" s="29" t="s">
        <v>682</v>
      </c>
      <c r="AS204" s="29" t="s">
        <v>682</v>
      </c>
      <c r="AT204" s="29" t="s">
        <v>682</v>
      </c>
      <c r="AU204" s="29" t="s">
        <v>682</v>
      </c>
      <c r="AV204" s="29" t="s">
        <v>684</v>
      </c>
      <c r="AW204" s="29" t="s">
        <v>682</v>
      </c>
      <c r="AX204" s="29" t="s">
        <v>682</v>
      </c>
      <c r="AY204" s="29" t="s">
        <v>685</v>
      </c>
      <c r="AZ204" s="29" t="s">
        <v>686</v>
      </c>
      <c r="BA204" s="29" t="s">
        <v>682</v>
      </c>
      <c r="BB204" s="29" t="s">
        <v>687</v>
      </c>
      <c r="BC204" s="29" t="s">
        <v>682</v>
      </c>
      <c r="BD204" s="29" t="s">
        <v>682</v>
      </c>
      <c r="BE204" s="29" t="s">
        <v>688</v>
      </c>
      <c r="BF204" s="29" t="s">
        <v>682</v>
      </c>
      <c r="BG204" s="29" t="s">
        <v>689</v>
      </c>
      <c r="BH204" s="29" t="s">
        <v>682</v>
      </c>
      <c r="BI204" s="6"/>
      <c r="BJ204" s="6"/>
      <c r="BK204" s="6"/>
      <c r="BL204" s="6"/>
      <c r="BM204" s="44"/>
    </row>
    <row r="205" spans="1:65" ht="20.399999999999999" thickBot="1" x14ac:dyDescent="0.35">
      <c r="A205" s="28" t="s">
        <v>203</v>
      </c>
      <c r="B205" s="29" t="s">
        <v>515</v>
      </c>
      <c r="C205" s="29" t="s">
        <v>515</v>
      </c>
      <c r="D205" s="29" t="s">
        <v>516</v>
      </c>
      <c r="E205" s="29" t="s">
        <v>515</v>
      </c>
      <c r="F205" s="29" t="s">
        <v>515</v>
      </c>
      <c r="G205" s="29" t="s">
        <v>515</v>
      </c>
      <c r="H205" s="29" t="s">
        <v>515</v>
      </c>
      <c r="I205" s="29" t="s">
        <v>517</v>
      </c>
      <c r="J205" s="29" t="s">
        <v>518</v>
      </c>
      <c r="K205" s="29" t="s">
        <v>515</v>
      </c>
      <c r="L205" s="29" t="s">
        <v>515</v>
      </c>
      <c r="M205" s="29" t="s">
        <v>515</v>
      </c>
      <c r="N205" s="29" t="s">
        <v>515</v>
      </c>
      <c r="O205" s="29" t="s">
        <v>515</v>
      </c>
      <c r="P205" s="29" t="s">
        <v>519</v>
      </c>
      <c r="Q205" s="29" t="s">
        <v>520</v>
      </c>
      <c r="R205" s="29" t="s">
        <v>515</v>
      </c>
      <c r="S205" s="29" t="s">
        <v>515</v>
      </c>
      <c r="T205" s="29" t="s">
        <v>515</v>
      </c>
      <c r="U205" s="29" t="s">
        <v>521</v>
      </c>
      <c r="V205" s="29" t="s">
        <v>515</v>
      </c>
      <c r="W205" s="29" t="s">
        <v>515</v>
      </c>
      <c r="X205" s="29" t="s">
        <v>515</v>
      </c>
      <c r="Y205" s="29" t="s">
        <v>515</v>
      </c>
      <c r="Z205" s="29" t="s">
        <v>515</v>
      </c>
      <c r="AA205" s="29" t="s">
        <v>515</v>
      </c>
      <c r="AB205" s="6"/>
      <c r="AC205" s="6"/>
      <c r="AD205" s="6"/>
      <c r="AE205" s="6"/>
      <c r="AF205" s="20"/>
      <c r="AH205" s="28" t="s">
        <v>203</v>
      </c>
      <c r="AI205" s="29" t="s">
        <v>690</v>
      </c>
      <c r="AJ205" s="29" t="s">
        <v>690</v>
      </c>
      <c r="AK205" s="29" t="s">
        <v>691</v>
      </c>
      <c r="AL205" s="29" t="s">
        <v>690</v>
      </c>
      <c r="AM205" s="29" t="s">
        <v>690</v>
      </c>
      <c r="AN205" s="29" t="s">
        <v>690</v>
      </c>
      <c r="AO205" s="29" t="s">
        <v>690</v>
      </c>
      <c r="AP205" s="29" t="s">
        <v>690</v>
      </c>
      <c r="AQ205" s="29" t="s">
        <v>690</v>
      </c>
      <c r="AR205" s="29" t="s">
        <v>690</v>
      </c>
      <c r="AS205" s="29" t="s">
        <v>690</v>
      </c>
      <c r="AT205" s="29" t="s">
        <v>690</v>
      </c>
      <c r="AU205" s="29" t="s">
        <v>690</v>
      </c>
      <c r="AV205" s="29" t="s">
        <v>692</v>
      </c>
      <c r="AW205" s="29" t="s">
        <v>690</v>
      </c>
      <c r="AX205" s="29" t="s">
        <v>690</v>
      </c>
      <c r="AY205" s="29" t="s">
        <v>693</v>
      </c>
      <c r="AZ205" s="29" t="s">
        <v>690</v>
      </c>
      <c r="BA205" s="29" t="s">
        <v>690</v>
      </c>
      <c r="BB205" s="29" t="s">
        <v>694</v>
      </c>
      <c r="BC205" s="29" t="s">
        <v>690</v>
      </c>
      <c r="BD205" s="29" t="s">
        <v>690</v>
      </c>
      <c r="BE205" s="29" t="s">
        <v>695</v>
      </c>
      <c r="BF205" s="29" t="s">
        <v>690</v>
      </c>
      <c r="BG205" s="29" t="s">
        <v>696</v>
      </c>
      <c r="BH205" s="29" t="s">
        <v>690</v>
      </c>
      <c r="BI205" s="6"/>
      <c r="BJ205" s="6"/>
      <c r="BK205" s="6"/>
      <c r="BL205" s="6"/>
      <c r="BM205" s="44"/>
    </row>
    <row r="206" spans="1:65" ht="20.399999999999999" thickBot="1" x14ac:dyDescent="0.35">
      <c r="A206" s="28" t="s">
        <v>209</v>
      </c>
      <c r="B206" s="29" t="s">
        <v>522</v>
      </c>
      <c r="C206" s="29" t="s">
        <v>522</v>
      </c>
      <c r="D206" s="29" t="s">
        <v>522</v>
      </c>
      <c r="E206" s="29" t="s">
        <v>522</v>
      </c>
      <c r="F206" s="29" t="s">
        <v>522</v>
      </c>
      <c r="G206" s="29" t="s">
        <v>522</v>
      </c>
      <c r="H206" s="29" t="s">
        <v>522</v>
      </c>
      <c r="I206" s="29" t="s">
        <v>523</v>
      </c>
      <c r="J206" s="29" t="s">
        <v>524</v>
      </c>
      <c r="K206" s="29" t="s">
        <v>522</v>
      </c>
      <c r="L206" s="29" t="s">
        <v>522</v>
      </c>
      <c r="M206" s="29" t="s">
        <v>522</v>
      </c>
      <c r="N206" s="29" t="s">
        <v>522</v>
      </c>
      <c r="O206" s="29" t="s">
        <v>522</v>
      </c>
      <c r="P206" s="29" t="s">
        <v>525</v>
      </c>
      <c r="Q206" s="29" t="s">
        <v>526</v>
      </c>
      <c r="R206" s="29" t="s">
        <v>522</v>
      </c>
      <c r="S206" s="29" t="s">
        <v>522</v>
      </c>
      <c r="T206" s="29" t="s">
        <v>522</v>
      </c>
      <c r="U206" s="29" t="s">
        <v>527</v>
      </c>
      <c r="V206" s="29" t="s">
        <v>522</v>
      </c>
      <c r="W206" s="29" t="s">
        <v>522</v>
      </c>
      <c r="X206" s="29" t="s">
        <v>522</v>
      </c>
      <c r="Y206" s="29" t="s">
        <v>522</v>
      </c>
      <c r="Z206" s="29" t="s">
        <v>522</v>
      </c>
      <c r="AA206" s="29" t="s">
        <v>522</v>
      </c>
      <c r="AB206" s="6"/>
      <c r="AC206" s="6"/>
      <c r="AD206" s="6"/>
      <c r="AE206" s="6"/>
      <c r="AF206" s="20"/>
      <c r="AH206" s="28" t="s">
        <v>209</v>
      </c>
      <c r="AI206" s="29" t="s">
        <v>697</v>
      </c>
      <c r="AJ206" s="29" t="s">
        <v>697</v>
      </c>
      <c r="AK206" s="29" t="s">
        <v>698</v>
      </c>
      <c r="AL206" s="29" t="s">
        <v>697</v>
      </c>
      <c r="AM206" s="29" t="s">
        <v>697</v>
      </c>
      <c r="AN206" s="29" t="s">
        <v>697</v>
      </c>
      <c r="AO206" s="29" t="s">
        <v>697</v>
      </c>
      <c r="AP206" s="29" t="s">
        <v>697</v>
      </c>
      <c r="AQ206" s="29" t="s">
        <v>697</v>
      </c>
      <c r="AR206" s="29" t="s">
        <v>697</v>
      </c>
      <c r="AS206" s="29" t="s">
        <v>697</v>
      </c>
      <c r="AT206" s="29" t="s">
        <v>697</v>
      </c>
      <c r="AU206" s="29" t="s">
        <v>697</v>
      </c>
      <c r="AV206" s="29" t="s">
        <v>699</v>
      </c>
      <c r="AW206" s="29" t="s">
        <v>697</v>
      </c>
      <c r="AX206" s="29" t="s">
        <v>697</v>
      </c>
      <c r="AY206" s="29" t="s">
        <v>700</v>
      </c>
      <c r="AZ206" s="29" t="s">
        <v>697</v>
      </c>
      <c r="BA206" s="29" t="s">
        <v>697</v>
      </c>
      <c r="BB206" s="29" t="s">
        <v>701</v>
      </c>
      <c r="BC206" s="29" t="s">
        <v>697</v>
      </c>
      <c r="BD206" s="29" t="s">
        <v>697</v>
      </c>
      <c r="BE206" s="29" t="s">
        <v>702</v>
      </c>
      <c r="BF206" s="29" t="s">
        <v>697</v>
      </c>
      <c r="BG206" s="29" t="s">
        <v>703</v>
      </c>
      <c r="BH206" s="29" t="s">
        <v>697</v>
      </c>
      <c r="BI206" s="6"/>
      <c r="BJ206" s="6"/>
      <c r="BK206" s="6"/>
      <c r="BL206" s="6"/>
      <c r="BM206" s="44"/>
    </row>
    <row r="207" spans="1:65" ht="20.399999999999999" thickBot="1" x14ac:dyDescent="0.35">
      <c r="A207" s="28" t="s">
        <v>213</v>
      </c>
      <c r="B207" s="29" t="s">
        <v>528</v>
      </c>
      <c r="C207" s="29" t="s">
        <v>528</v>
      </c>
      <c r="D207" s="29" t="s">
        <v>528</v>
      </c>
      <c r="E207" s="29" t="s">
        <v>528</v>
      </c>
      <c r="F207" s="29" t="s">
        <v>528</v>
      </c>
      <c r="G207" s="29" t="s">
        <v>528</v>
      </c>
      <c r="H207" s="29" t="s">
        <v>528</v>
      </c>
      <c r="I207" s="29" t="s">
        <v>529</v>
      </c>
      <c r="J207" s="29" t="s">
        <v>530</v>
      </c>
      <c r="K207" s="29" t="s">
        <v>528</v>
      </c>
      <c r="L207" s="29" t="s">
        <v>528</v>
      </c>
      <c r="M207" s="29" t="s">
        <v>528</v>
      </c>
      <c r="N207" s="29" t="s">
        <v>528</v>
      </c>
      <c r="O207" s="29" t="s">
        <v>528</v>
      </c>
      <c r="P207" s="29" t="s">
        <v>528</v>
      </c>
      <c r="Q207" s="29" t="s">
        <v>528</v>
      </c>
      <c r="R207" s="29" t="s">
        <v>528</v>
      </c>
      <c r="S207" s="29" t="s">
        <v>528</v>
      </c>
      <c r="T207" s="29" t="s">
        <v>528</v>
      </c>
      <c r="U207" s="29" t="s">
        <v>531</v>
      </c>
      <c r="V207" s="29" t="s">
        <v>528</v>
      </c>
      <c r="W207" s="29" t="s">
        <v>528</v>
      </c>
      <c r="X207" s="29" t="s">
        <v>528</v>
      </c>
      <c r="Y207" s="29" t="s">
        <v>528</v>
      </c>
      <c r="Z207" s="29" t="s">
        <v>528</v>
      </c>
      <c r="AA207" s="29" t="s">
        <v>528</v>
      </c>
      <c r="AB207" s="6"/>
      <c r="AC207" s="6"/>
      <c r="AD207" s="6"/>
      <c r="AE207" s="6"/>
      <c r="AF207" s="20"/>
      <c r="AH207" s="28" t="s">
        <v>213</v>
      </c>
      <c r="AI207" s="29" t="s">
        <v>704</v>
      </c>
      <c r="AJ207" s="29" t="s">
        <v>704</v>
      </c>
      <c r="AK207" s="29" t="s">
        <v>705</v>
      </c>
      <c r="AL207" s="29" t="s">
        <v>704</v>
      </c>
      <c r="AM207" s="29" t="s">
        <v>704</v>
      </c>
      <c r="AN207" s="29" t="s">
        <v>704</v>
      </c>
      <c r="AO207" s="29" t="s">
        <v>704</v>
      </c>
      <c r="AP207" s="29" t="s">
        <v>704</v>
      </c>
      <c r="AQ207" s="29" t="s">
        <v>704</v>
      </c>
      <c r="AR207" s="29" t="s">
        <v>704</v>
      </c>
      <c r="AS207" s="29" t="s">
        <v>704</v>
      </c>
      <c r="AT207" s="29" t="s">
        <v>704</v>
      </c>
      <c r="AU207" s="29" t="s">
        <v>704</v>
      </c>
      <c r="AV207" s="29" t="s">
        <v>706</v>
      </c>
      <c r="AW207" s="29" t="s">
        <v>704</v>
      </c>
      <c r="AX207" s="29" t="s">
        <v>704</v>
      </c>
      <c r="AY207" s="29" t="s">
        <v>707</v>
      </c>
      <c r="AZ207" s="29" t="s">
        <v>704</v>
      </c>
      <c r="BA207" s="29" t="s">
        <v>704</v>
      </c>
      <c r="BB207" s="29" t="s">
        <v>708</v>
      </c>
      <c r="BC207" s="29" t="s">
        <v>704</v>
      </c>
      <c r="BD207" s="29" t="s">
        <v>704</v>
      </c>
      <c r="BE207" s="29" t="s">
        <v>709</v>
      </c>
      <c r="BF207" s="29" t="s">
        <v>704</v>
      </c>
      <c r="BG207" s="29" t="s">
        <v>710</v>
      </c>
      <c r="BH207" s="29" t="s">
        <v>704</v>
      </c>
      <c r="BI207" s="6"/>
      <c r="BJ207" s="6"/>
      <c r="BK207" s="6"/>
      <c r="BL207" s="6"/>
      <c r="BM207" s="44"/>
    </row>
    <row r="208" spans="1:65" ht="20.399999999999999" thickBot="1" x14ac:dyDescent="0.35">
      <c r="A208" s="28" t="s">
        <v>217</v>
      </c>
      <c r="B208" s="29" t="s">
        <v>532</v>
      </c>
      <c r="C208" s="29" t="s">
        <v>532</v>
      </c>
      <c r="D208" s="29" t="s">
        <v>532</v>
      </c>
      <c r="E208" s="29" t="s">
        <v>532</v>
      </c>
      <c r="F208" s="29" t="s">
        <v>532</v>
      </c>
      <c r="G208" s="29" t="s">
        <v>532</v>
      </c>
      <c r="H208" s="29" t="s">
        <v>532</v>
      </c>
      <c r="I208" s="29" t="s">
        <v>533</v>
      </c>
      <c r="J208" s="29" t="s">
        <v>534</v>
      </c>
      <c r="K208" s="29" t="s">
        <v>532</v>
      </c>
      <c r="L208" s="29" t="s">
        <v>532</v>
      </c>
      <c r="M208" s="29" t="s">
        <v>532</v>
      </c>
      <c r="N208" s="29" t="s">
        <v>532</v>
      </c>
      <c r="O208" s="29" t="s">
        <v>532</v>
      </c>
      <c r="P208" s="29" t="s">
        <v>532</v>
      </c>
      <c r="Q208" s="29" t="s">
        <v>532</v>
      </c>
      <c r="R208" s="29" t="s">
        <v>532</v>
      </c>
      <c r="S208" s="29" t="s">
        <v>532</v>
      </c>
      <c r="T208" s="29" t="s">
        <v>532</v>
      </c>
      <c r="U208" s="29" t="s">
        <v>535</v>
      </c>
      <c r="V208" s="29" t="s">
        <v>532</v>
      </c>
      <c r="W208" s="29" t="s">
        <v>532</v>
      </c>
      <c r="X208" s="29" t="s">
        <v>532</v>
      </c>
      <c r="Y208" s="29" t="s">
        <v>532</v>
      </c>
      <c r="Z208" s="29" t="s">
        <v>532</v>
      </c>
      <c r="AA208" s="29" t="s">
        <v>532</v>
      </c>
      <c r="AB208" s="6"/>
      <c r="AC208" s="6"/>
      <c r="AD208" s="6"/>
      <c r="AE208" s="6"/>
      <c r="AF208" s="20"/>
      <c r="AH208" s="28" t="s">
        <v>217</v>
      </c>
      <c r="AI208" s="29" t="s">
        <v>711</v>
      </c>
      <c r="AJ208" s="29" t="s">
        <v>711</v>
      </c>
      <c r="AK208" s="29" t="s">
        <v>712</v>
      </c>
      <c r="AL208" s="29" t="s">
        <v>711</v>
      </c>
      <c r="AM208" s="29" t="s">
        <v>711</v>
      </c>
      <c r="AN208" s="29" t="s">
        <v>711</v>
      </c>
      <c r="AO208" s="29" t="s">
        <v>711</v>
      </c>
      <c r="AP208" s="29" t="s">
        <v>711</v>
      </c>
      <c r="AQ208" s="29" t="s">
        <v>711</v>
      </c>
      <c r="AR208" s="29" t="s">
        <v>711</v>
      </c>
      <c r="AS208" s="29" t="s">
        <v>711</v>
      </c>
      <c r="AT208" s="29" t="s">
        <v>711</v>
      </c>
      <c r="AU208" s="29" t="s">
        <v>711</v>
      </c>
      <c r="AV208" s="29" t="s">
        <v>713</v>
      </c>
      <c r="AW208" s="29" t="s">
        <v>711</v>
      </c>
      <c r="AX208" s="29" t="s">
        <v>711</v>
      </c>
      <c r="AY208" s="29" t="s">
        <v>714</v>
      </c>
      <c r="AZ208" s="29" t="s">
        <v>711</v>
      </c>
      <c r="BA208" s="29" t="s">
        <v>711</v>
      </c>
      <c r="BB208" s="29" t="s">
        <v>715</v>
      </c>
      <c r="BC208" s="29" t="s">
        <v>711</v>
      </c>
      <c r="BD208" s="29" t="s">
        <v>711</v>
      </c>
      <c r="BE208" s="29" t="s">
        <v>716</v>
      </c>
      <c r="BF208" s="29" t="s">
        <v>711</v>
      </c>
      <c r="BG208" s="29" t="s">
        <v>717</v>
      </c>
      <c r="BH208" s="29" t="s">
        <v>711</v>
      </c>
      <c r="BI208" s="6"/>
      <c r="BJ208" s="6"/>
      <c r="BK208" s="6"/>
      <c r="BL208" s="6"/>
      <c r="BM208" s="44"/>
    </row>
    <row r="209" spans="1:65" ht="15" thickBot="1" x14ac:dyDescent="0.35">
      <c r="A209" s="28" t="s">
        <v>221</v>
      </c>
      <c r="B209" s="29" t="s">
        <v>536</v>
      </c>
      <c r="C209" s="29" t="s">
        <v>536</v>
      </c>
      <c r="D209" s="29" t="s">
        <v>536</v>
      </c>
      <c r="E209" s="29" t="s">
        <v>536</v>
      </c>
      <c r="F209" s="29" t="s">
        <v>536</v>
      </c>
      <c r="G209" s="29" t="s">
        <v>536</v>
      </c>
      <c r="H209" s="29" t="s">
        <v>536</v>
      </c>
      <c r="I209" s="29" t="s">
        <v>537</v>
      </c>
      <c r="J209" s="29" t="s">
        <v>538</v>
      </c>
      <c r="K209" s="29" t="s">
        <v>536</v>
      </c>
      <c r="L209" s="29" t="s">
        <v>536</v>
      </c>
      <c r="M209" s="29" t="s">
        <v>536</v>
      </c>
      <c r="N209" s="29" t="s">
        <v>536</v>
      </c>
      <c r="O209" s="29" t="s">
        <v>536</v>
      </c>
      <c r="P209" s="29" t="s">
        <v>536</v>
      </c>
      <c r="Q209" s="29" t="s">
        <v>536</v>
      </c>
      <c r="R209" s="29" t="s">
        <v>536</v>
      </c>
      <c r="S209" s="29" t="s">
        <v>536</v>
      </c>
      <c r="T209" s="29" t="s">
        <v>536</v>
      </c>
      <c r="U209" s="29" t="s">
        <v>539</v>
      </c>
      <c r="V209" s="29" t="s">
        <v>536</v>
      </c>
      <c r="W209" s="29" t="s">
        <v>536</v>
      </c>
      <c r="X209" s="29" t="s">
        <v>536</v>
      </c>
      <c r="Y209" s="29" t="s">
        <v>536</v>
      </c>
      <c r="Z209" s="29" t="s">
        <v>536</v>
      </c>
      <c r="AA209" s="29" t="s">
        <v>536</v>
      </c>
      <c r="AB209" s="6"/>
      <c r="AC209" s="6"/>
      <c r="AD209" s="6"/>
      <c r="AE209" s="6"/>
      <c r="AF209" s="20"/>
      <c r="AH209" s="28" t="s">
        <v>221</v>
      </c>
      <c r="AI209" s="29" t="s">
        <v>718</v>
      </c>
      <c r="AJ209" s="29" t="s">
        <v>718</v>
      </c>
      <c r="AK209" s="29" t="s">
        <v>718</v>
      </c>
      <c r="AL209" s="29" t="s">
        <v>718</v>
      </c>
      <c r="AM209" s="29" t="s">
        <v>718</v>
      </c>
      <c r="AN209" s="29" t="s">
        <v>718</v>
      </c>
      <c r="AO209" s="29" t="s">
        <v>718</v>
      </c>
      <c r="AP209" s="29" t="s">
        <v>718</v>
      </c>
      <c r="AQ209" s="29" t="s">
        <v>718</v>
      </c>
      <c r="AR209" s="29" t="s">
        <v>718</v>
      </c>
      <c r="AS209" s="29" t="s">
        <v>718</v>
      </c>
      <c r="AT209" s="29" t="s">
        <v>718</v>
      </c>
      <c r="AU209" s="29" t="s">
        <v>718</v>
      </c>
      <c r="AV209" s="29" t="s">
        <v>719</v>
      </c>
      <c r="AW209" s="29" t="s">
        <v>718</v>
      </c>
      <c r="AX209" s="29" t="s">
        <v>718</v>
      </c>
      <c r="AY209" s="29" t="s">
        <v>720</v>
      </c>
      <c r="AZ209" s="29" t="s">
        <v>718</v>
      </c>
      <c r="BA209" s="29" t="s">
        <v>718</v>
      </c>
      <c r="BB209" s="29" t="s">
        <v>721</v>
      </c>
      <c r="BC209" s="29" t="s">
        <v>718</v>
      </c>
      <c r="BD209" s="29" t="s">
        <v>718</v>
      </c>
      <c r="BE209" s="29" t="s">
        <v>722</v>
      </c>
      <c r="BF209" s="29" t="s">
        <v>718</v>
      </c>
      <c r="BG209" s="29" t="s">
        <v>723</v>
      </c>
      <c r="BH209" s="29" t="s">
        <v>718</v>
      </c>
      <c r="BI209" s="6"/>
      <c r="BJ209" s="6"/>
      <c r="BK209" s="6"/>
      <c r="BL209" s="6"/>
      <c r="BM209" s="44"/>
    </row>
    <row r="210" spans="1:65" ht="15" thickBot="1" x14ac:dyDescent="0.35">
      <c r="A210" s="28" t="s">
        <v>224</v>
      </c>
      <c r="B210" s="29" t="s">
        <v>540</v>
      </c>
      <c r="C210" s="29" t="s">
        <v>540</v>
      </c>
      <c r="D210" s="29" t="s">
        <v>540</v>
      </c>
      <c r="E210" s="29" t="s">
        <v>540</v>
      </c>
      <c r="F210" s="29" t="s">
        <v>540</v>
      </c>
      <c r="G210" s="29" t="s">
        <v>540</v>
      </c>
      <c r="H210" s="29" t="s">
        <v>540</v>
      </c>
      <c r="I210" s="29" t="s">
        <v>541</v>
      </c>
      <c r="J210" s="29" t="s">
        <v>542</v>
      </c>
      <c r="K210" s="29" t="s">
        <v>540</v>
      </c>
      <c r="L210" s="29" t="s">
        <v>540</v>
      </c>
      <c r="M210" s="29" t="s">
        <v>540</v>
      </c>
      <c r="N210" s="29" t="s">
        <v>540</v>
      </c>
      <c r="O210" s="29" t="s">
        <v>540</v>
      </c>
      <c r="P210" s="29" t="s">
        <v>540</v>
      </c>
      <c r="Q210" s="29" t="s">
        <v>540</v>
      </c>
      <c r="R210" s="29" t="s">
        <v>540</v>
      </c>
      <c r="S210" s="29" t="s">
        <v>540</v>
      </c>
      <c r="T210" s="29" t="s">
        <v>540</v>
      </c>
      <c r="U210" s="29" t="s">
        <v>540</v>
      </c>
      <c r="V210" s="29" t="s">
        <v>540</v>
      </c>
      <c r="W210" s="29" t="s">
        <v>540</v>
      </c>
      <c r="X210" s="29" t="s">
        <v>540</v>
      </c>
      <c r="Y210" s="29" t="s">
        <v>540</v>
      </c>
      <c r="Z210" s="29" t="s">
        <v>540</v>
      </c>
      <c r="AA210" s="29" t="s">
        <v>540</v>
      </c>
      <c r="AB210" s="6"/>
      <c r="AC210" s="6"/>
      <c r="AD210" s="6"/>
      <c r="AE210" s="6"/>
      <c r="AF210" s="20"/>
      <c r="AH210" s="28" t="s">
        <v>224</v>
      </c>
      <c r="AI210" s="29" t="s">
        <v>724</v>
      </c>
      <c r="AJ210" s="29" t="s">
        <v>724</v>
      </c>
      <c r="AK210" s="29" t="s">
        <v>724</v>
      </c>
      <c r="AL210" s="29" t="s">
        <v>724</v>
      </c>
      <c r="AM210" s="29" t="s">
        <v>724</v>
      </c>
      <c r="AN210" s="29" t="s">
        <v>724</v>
      </c>
      <c r="AO210" s="29" t="s">
        <v>724</v>
      </c>
      <c r="AP210" s="29" t="s">
        <v>724</v>
      </c>
      <c r="AQ210" s="29" t="s">
        <v>724</v>
      </c>
      <c r="AR210" s="29" t="s">
        <v>724</v>
      </c>
      <c r="AS210" s="29" t="s">
        <v>724</v>
      </c>
      <c r="AT210" s="29" t="s">
        <v>724</v>
      </c>
      <c r="AU210" s="29" t="s">
        <v>724</v>
      </c>
      <c r="AV210" s="29" t="s">
        <v>725</v>
      </c>
      <c r="AW210" s="29" t="s">
        <v>724</v>
      </c>
      <c r="AX210" s="29" t="s">
        <v>724</v>
      </c>
      <c r="AY210" s="29" t="s">
        <v>726</v>
      </c>
      <c r="AZ210" s="29" t="s">
        <v>724</v>
      </c>
      <c r="BA210" s="29" t="s">
        <v>724</v>
      </c>
      <c r="BB210" s="29" t="s">
        <v>727</v>
      </c>
      <c r="BC210" s="29" t="s">
        <v>724</v>
      </c>
      <c r="BD210" s="29" t="s">
        <v>724</v>
      </c>
      <c r="BE210" s="29" t="s">
        <v>728</v>
      </c>
      <c r="BF210" s="29" t="s">
        <v>724</v>
      </c>
      <c r="BG210" s="29" t="s">
        <v>729</v>
      </c>
      <c r="BH210" s="29" t="s">
        <v>724</v>
      </c>
      <c r="BI210" s="6"/>
      <c r="BJ210" s="6"/>
      <c r="BK210" s="6"/>
      <c r="BL210" s="6"/>
      <c r="BM210" s="44"/>
    </row>
    <row r="211" spans="1:65" ht="15" thickBot="1" x14ac:dyDescent="0.35">
      <c r="A211" s="28" t="s">
        <v>226</v>
      </c>
      <c r="B211" s="29" t="s">
        <v>543</v>
      </c>
      <c r="C211" s="29" t="s">
        <v>543</v>
      </c>
      <c r="D211" s="29" t="s">
        <v>543</v>
      </c>
      <c r="E211" s="29" t="s">
        <v>543</v>
      </c>
      <c r="F211" s="29" t="s">
        <v>543</v>
      </c>
      <c r="G211" s="29" t="s">
        <v>543</v>
      </c>
      <c r="H211" s="29" t="s">
        <v>543</v>
      </c>
      <c r="I211" s="29" t="s">
        <v>544</v>
      </c>
      <c r="J211" s="29" t="s">
        <v>545</v>
      </c>
      <c r="K211" s="29" t="s">
        <v>543</v>
      </c>
      <c r="L211" s="29" t="s">
        <v>543</v>
      </c>
      <c r="M211" s="29" t="s">
        <v>543</v>
      </c>
      <c r="N211" s="29" t="s">
        <v>543</v>
      </c>
      <c r="O211" s="29" t="s">
        <v>543</v>
      </c>
      <c r="P211" s="29" t="s">
        <v>543</v>
      </c>
      <c r="Q211" s="29" t="s">
        <v>543</v>
      </c>
      <c r="R211" s="29" t="s">
        <v>543</v>
      </c>
      <c r="S211" s="29" t="s">
        <v>543</v>
      </c>
      <c r="T211" s="29" t="s">
        <v>543</v>
      </c>
      <c r="U211" s="29" t="s">
        <v>543</v>
      </c>
      <c r="V211" s="29" t="s">
        <v>543</v>
      </c>
      <c r="W211" s="29" t="s">
        <v>543</v>
      </c>
      <c r="X211" s="29" t="s">
        <v>543</v>
      </c>
      <c r="Y211" s="29" t="s">
        <v>543</v>
      </c>
      <c r="Z211" s="29" t="s">
        <v>543</v>
      </c>
      <c r="AA211" s="29" t="s">
        <v>543</v>
      </c>
      <c r="AB211" s="6"/>
      <c r="AC211" s="6"/>
      <c r="AD211" s="6"/>
      <c r="AE211" s="6"/>
      <c r="AF211" s="20"/>
      <c r="AH211" s="28" t="s">
        <v>226</v>
      </c>
      <c r="AI211" s="29" t="s">
        <v>730</v>
      </c>
      <c r="AJ211" s="29" t="s">
        <v>730</v>
      </c>
      <c r="AK211" s="29" t="s">
        <v>730</v>
      </c>
      <c r="AL211" s="29" t="s">
        <v>730</v>
      </c>
      <c r="AM211" s="29" t="s">
        <v>730</v>
      </c>
      <c r="AN211" s="29" t="s">
        <v>730</v>
      </c>
      <c r="AO211" s="29" t="s">
        <v>730</v>
      </c>
      <c r="AP211" s="29" t="s">
        <v>730</v>
      </c>
      <c r="AQ211" s="29" t="s">
        <v>730</v>
      </c>
      <c r="AR211" s="29" t="s">
        <v>730</v>
      </c>
      <c r="AS211" s="29" t="s">
        <v>730</v>
      </c>
      <c r="AT211" s="29" t="s">
        <v>730</v>
      </c>
      <c r="AU211" s="29" t="s">
        <v>730</v>
      </c>
      <c r="AV211" s="29" t="s">
        <v>731</v>
      </c>
      <c r="AW211" s="29" t="s">
        <v>730</v>
      </c>
      <c r="AX211" s="29" t="s">
        <v>730</v>
      </c>
      <c r="AY211" s="29" t="s">
        <v>732</v>
      </c>
      <c r="AZ211" s="29" t="s">
        <v>730</v>
      </c>
      <c r="BA211" s="29" t="s">
        <v>730</v>
      </c>
      <c r="BB211" s="29" t="s">
        <v>733</v>
      </c>
      <c r="BC211" s="29" t="s">
        <v>730</v>
      </c>
      <c r="BD211" s="29" t="s">
        <v>730</v>
      </c>
      <c r="BE211" s="29" t="s">
        <v>734</v>
      </c>
      <c r="BF211" s="29" t="s">
        <v>730</v>
      </c>
      <c r="BG211" s="29" t="s">
        <v>735</v>
      </c>
      <c r="BH211" s="29" t="s">
        <v>730</v>
      </c>
      <c r="BI211" s="6"/>
      <c r="BJ211" s="6"/>
      <c r="BK211" s="6"/>
      <c r="BL211" s="6"/>
      <c r="BM211" s="44"/>
    </row>
    <row r="212" spans="1:65" ht="15" thickBot="1" x14ac:dyDescent="0.35">
      <c r="A212" s="28" t="s">
        <v>228</v>
      </c>
      <c r="B212" s="29" t="s">
        <v>546</v>
      </c>
      <c r="C212" s="29" t="s">
        <v>546</v>
      </c>
      <c r="D212" s="29" t="s">
        <v>546</v>
      </c>
      <c r="E212" s="29" t="s">
        <v>546</v>
      </c>
      <c r="F212" s="29" t="s">
        <v>546</v>
      </c>
      <c r="G212" s="29" t="s">
        <v>546</v>
      </c>
      <c r="H212" s="29" t="s">
        <v>546</v>
      </c>
      <c r="I212" s="29" t="s">
        <v>547</v>
      </c>
      <c r="J212" s="29" t="s">
        <v>546</v>
      </c>
      <c r="K212" s="29" t="s">
        <v>546</v>
      </c>
      <c r="L212" s="29" t="s">
        <v>546</v>
      </c>
      <c r="M212" s="29" t="s">
        <v>546</v>
      </c>
      <c r="N212" s="29" t="s">
        <v>546</v>
      </c>
      <c r="O212" s="29" t="s">
        <v>546</v>
      </c>
      <c r="P212" s="29" t="s">
        <v>546</v>
      </c>
      <c r="Q212" s="29" t="s">
        <v>546</v>
      </c>
      <c r="R212" s="29" t="s">
        <v>546</v>
      </c>
      <c r="S212" s="29" t="s">
        <v>546</v>
      </c>
      <c r="T212" s="29" t="s">
        <v>546</v>
      </c>
      <c r="U212" s="29" t="s">
        <v>546</v>
      </c>
      <c r="V212" s="29" t="s">
        <v>546</v>
      </c>
      <c r="W212" s="29" t="s">
        <v>546</v>
      </c>
      <c r="X212" s="29" t="s">
        <v>546</v>
      </c>
      <c r="Y212" s="29" t="s">
        <v>546</v>
      </c>
      <c r="Z212" s="29" t="s">
        <v>546</v>
      </c>
      <c r="AA212" s="29" t="s">
        <v>546</v>
      </c>
      <c r="AB212" s="6"/>
      <c r="AC212" s="6"/>
      <c r="AD212" s="6"/>
      <c r="AE212" s="6"/>
      <c r="AF212" s="20"/>
      <c r="AH212" s="28" t="s">
        <v>228</v>
      </c>
      <c r="AI212" s="29" t="s">
        <v>736</v>
      </c>
      <c r="AJ212" s="29" t="s">
        <v>736</v>
      </c>
      <c r="AK212" s="29" t="s">
        <v>736</v>
      </c>
      <c r="AL212" s="29" t="s">
        <v>736</v>
      </c>
      <c r="AM212" s="29" t="s">
        <v>736</v>
      </c>
      <c r="AN212" s="29" t="s">
        <v>736</v>
      </c>
      <c r="AO212" s="29" t="s">
        <v>736</v>
      </c>
      <c r="AP212" s="29" t="s">
        <v>736</v>
      </c>
      <c r="AQ212" s="29" t="s">
        <v>736</v>
      </c>
      <c r="AR212" s="29" t="s">
        <v>736</v>
      </c>
      <c r="AS212" s="29" t="s">
        <v>736</v>
      </c>
      <c r="AT212" s="29" t="s">
        <v>736</v>
      </c>
      <c r="AU212" s="29" t="s">
        <v>736</v>
      </c>
      <c r="AV212" s="29" t="s">
        <v>736</v>
      </c>
      <c r="AW212" s="29" t="s">
        <v>736</v>
      </c>
      <c r="AX212" s="29" t="s">
        <v>736</v>
      </c>
      <c r="AY212" s="29" t="s">
        <v>737</v>
      </c>
      <c r="AZ212" s="29" t="s">
        <v>736</v>
      </c>
      <c r="BA212" s="29" t="s">
        <v>736</v>
      </c>
      <c r="BB212" s="29" t="s">
        <v>738</v>
      </c>
      <c r="BC212" s="29" t="s">
        <v>736</v>
      </c>
      <c r="BD212" s="29" t="s">
        <v>736</v>
      </c>
      <c r="BE212" s="29" t="s">
        <v>739</v>
      </c>
      <c r="BF212" s="29" t="s">
        <v>736</v>
      </c>
      <c r="BG212" s="29" t="s">
        <v>740</v>
      </c>
      <c r="BH212" s="29" t="s">
        <v>736</v>
      </c>
      <c r="BI212" s="6"/>
      <c r="BJ212" s="6"/>
      <c r="BK212" s="6"/>
      <c r="BL212" s="6"/>
      <c r="BM212" s="44"/>
    </row>
    <row r="213" spans="1:65" ht="15" thickBot="1" x14ac:dyDescent="0.35">
      <c r="A213" s="28" t="s">
        <v>230</v>
      </c>
      <c r="B213" s="29" t="s">
        <v>548</v>
      </c>
      <c r="C213" s="29" t="s">
        <v>548</v>
      </c>
      <c r="D213" s="29" t="s">
        <v>548</v>
      </c>
      <c r="E213" s="29" t="s">
        <v>548</v>
      </c>
      <c r="F213" s="29" t="s">
        <v>548</v>
      </c>
      <c r="G213" s="29" t="s">
        <v>548</v>
      </c>
      <c r="H213" s="29" t="s">
        <v>548</v>
      </c>
      <c r="I213" s="29" t="s">
        <v>549</v>
      </c>
      <c r="J213" s="29" t="s">
        <v>548</v>
      </c>
      <c r="K213" s="29" t="s">
        <v>548</v>
      </c>
      <c r="L213" s="29" t="s">
        <v>548</v>
      </c>
      <c r="M213" s="29" t="s">
        <v>548</v>
      </c>
      <c r="N213" s="29" t="s">
        <v>548</v>
      </c>
      <c r="O213" s="29" t="s">
        <v>548</v>
      </c>
      <c r="P213" s="29" t="s">
        <v>548</v>
      </c>
      <c r="Q213" s="29" t="s">
        <v>548</v>
      </c>
      <c r="R213" s="29" t="s">
        <v>548</v>
      </c>
      <c r="S213" s="29" t="s">
        <v>548</v>
      </c>
      <c r="T213" s="29" t="s">
        <v>548</v>
      </c>
      <c r="U213" s="29" t="s">
        <v>548</v>
      </c>
      <c r="V213" s="29" t="s">
        <v>548</v>
      </c>
      <c r="W213" s="29" t="s">
        <v>548</v>
      </c>
      <c r="X213" s="29" t="s">
        <v>548</v>
      </c>
      <c r="Y213" s="29" t="s">
        <v>548</v>
      </c>
      <c r="Z213" s="29" t="s">
        <v>548</v>
      </c>
      <c r="AA213" s="29" t="s">
        <v>548</v>
      </c>
      <c r="AB213" s="6"/>
      <c r="AC213" s="6"/>
      <c r="AD213" s="6"/>
      <c r="AE213" s="6"/>
      <c r="AF213" s="20"/>
      <c r="AH213" s="28" t="s">
        <v>230</v>
      </c>
      <c r="AI213" s="29" t="s">
        <v>741</v>
      </c>
      <c r="AJ213" s="29" t="s">
        <v>741</v>
      </c>
      <c r="AK213" s="29" t="s">
        <v>741</v>
      </c>
      <c r="AL213" s="29" t="s">
        <v>741</v>
      </c>
      <c r="AM213" s="29" t="s">
        <v>741</v>
      </c>
      <c r="AN213" s="29" t="s">
        <v>741</v>
      </c>
      <c r="AO213" s="29" t="s">
        <v>741</v>
      </c>
      <c r="AP213" s="29" t="s">
        <v>741</v>
      </c>
      <c r="AQ213" s="29" t="s">
        <v>741</v>
      </c>
      <c r="AR213" s="29" t="s">
        <v>741</v>
      </c>
      <c r="AS213" s="29" t="s">
        <v>741</v>
      </c>
      <c r="AT213" s="29" t="s">
        <v>741</v>
      </c>
      <c r="AU213" s="29" t="s">
        <v>741</v>
      </c>
      <c r="AV213" s="29" t="s">
        <v>741</v>
      </c>
      <c r="AW213" s="29" t="s">
        <v>741</v>
      </c>
      <c r="AX213" s="29" t="s">
        <v>741</v>
      </c>
      <c r="AY213" s="29" t="s">
        <v>742</v>
      </c>
      <c r="AZ213" s="29" t="s">
        <v>741</v>
      </c>
      <c r="BA213" s="29" t="s">
        <v>741</v>
      </c>
      <c r="BB213" s="29" t="s">
        <v>741</v>
      </c>
      <c r="BC213" s="29" t="s">
        <v>741</v>
      </c>
      <c r="BD213" s="29" t="s">
        <v>741</v>
      </c>
      <c r="BE213" s="29" t="s">
        <v>743</v>
      </c>
      <c r="BF213" s="29" t="s">
        <v>741</v>
      </c>
      <c r="BG213" s="29" t="s">
        <v>744</v>
      </c>
      <c r="BH213" s="29" t="s">
        <v>741</v>
      </c>
      <c r="BI213" s="6"/>
      <c r="BJ213" s="6"/>
      <c r="BK213" s="6"/>
      <c r="BL213" s="6"/>
      <c r="BM213" s="44"/>
    </row>
    <row r="214" spans="1:65" ht="15" thickBot="1" x14ac:dyDescent="0.35">
      <c r="A214" s="28" t="s">
        <v>232</v>
      </c>
      <c r="B214" s="29" t="s">
        <v>550</v>
      </c>
      <c r="C214" s="29" t="s">
        <v>550</v>
      </c>
      <c r="D214" s="29" t="s">
        <v>550</v>
      </c>
      <c r="E214" s="29" t="s">
        <v>550</v>
      </c>
      <c r="F214" s="29" t="s">
        <v>550</v>
      </c>
      <c r="G214" s="29" t="s">
        <v>550</v>
      </c>
      <c r="H214" s="29" t="s">
        <v>550</v>
      </c>
      <c r="I214" s="29" t="s">
        <v>550</v>
      </c>
      <c r="J214" s="29" t="s">
        <v>550</v>
      </c>
      <c r="K214" s="29" t="s">
        <v>550</v>
      </c>
      <c r="L214" s="29" t="s">
        <v>550</v>
      </c>
      <c r="M214" s="29" t="s">
        <v>550</v>
      </c>
      <c r="N214" s="29" t="s">
        <v>550</v>
      </c>
      <c r="O214" s="29" t="s">
        <v>550</v>
      </c>
      <c r="P214" s="29" t="s">
        <v>550</v>
      </c>
      <c r="Q214" s="29" t="s">
        <v>550</v>
      </c>
      <c r="R214" s="29" t="s">
        <v>550</v>
      </c>
      <c r="S214" s="29" t="s">
        <v>550</v>
      </c>
      <c r="T214" s="29" t="s">
        <v>550</v>
      </c>
      <c r="U214" s="29" t="s">
        <v>550</v>
      </c>
      <c r="V214" s="29" t="s">
        <v>550</v>
      </c>
      <c r="W214" s="29" t="s">
        <v>550</v>
      </c>
      <c r="X214" s="29" t="s">
        <v>550</v>
      </c>
      <c r="Y214" s="29" t="s">
        <v>550</v>
      </c>
      <c r="Z214" s="29" t="s">
        <v>550</v>
      </c>
      <c r="AA214" s="29" t="s">
        <v>550</v>
      </c>
      <c r="AB214" s="6"/>
      <c r="AC214" s="6"/>
      <c r="AD214" s="6"/>
      <c r="AE214" s="6"/>
      <c r="AF214" s="20"/>
      <c r="AH214" s="28" t="s">
        <v>232</v>
      </c>
      <c r="AI214" s="29" t="s">
        <v>745</v>
      </c>
      <c r="AJ214" s="29" t="s">
        <v>745</v>
      </c>
      <c r="AK214" s="29" t="s">
        <v>745</v>
      </c>
      <c r="AL214" s="29" t="s">
        <v>745</v>
      </c>
      <c r="AM214" s="29" t="s">
        <v>745</v>
      </c>
      <c r="AN214" s="29" t="s">
        <v>745</v>
      </c>
      <c r="AO214" s="29" t="s">
        <v>745</v>
      </c>
      <c r="AP214" s="29" t="s">
        <v>745</v>
      </c>
      <c r="AQ214" s="29" t="s">
        <v>745</v>
      </c>
      <c r="AR214" s="29" t="s">
        <v>745</v>
      </c>
      <c r="AS214" s="29" t="s">
        <v>745</v>
      </c>
      <c r="AT214" s="29" t="s">
        <v>745</v>
      </c>
      <c r="AU214" s="29" t="s">
        <v>745</v>
      </c>
      <c r="AV214" s="29" t="s">
        <v>745</v>
      </c>
      <c r="AW214" s="29" t="s">
        <v>745</v>
      </c>
      <c r="AX214" s="29" t="s">
        <v>745</v>
      </c>
      <c r="AY214" s="29" t="s">
        <v>746</v>
      </c>
      <c r="AZ214" s="29" t="s">
        <v>745</v>
      </c>
      <c r="BA214" s="29" t="s">
        <v>745</v>
      </c>
      <c r="BB214" s="29" t="s">
        <v>745</v>
      </c>
      <c r="BC214" s="29" t="s">
        <v>745</v>
      </c>
      <c r="BD214" s="29" t="s">
        <v>745</v>
      </c>
      <c r="BE214" s="29" t="s">
        <v>747</v>
      </c>
      <c r="BF214" s="29" t="s">
        <v>745</v>
      </c>
      <c r="BG214" s="29" t="s">
        <v>745</v>
      </c>
      <c r="BH214" s="29" t="s">
        <v>745</v>
      </c>
      <c r="BI214" s="6"/>
      <c r="BJ214" s="6"/>
      <c r="BK214" s="6"/>
      <c r="BL214" s="6"/>
      <c r="BM214" s="44"/>
    </row>
    <row r="215" spans="1:65" ht="15" thickBot="1" x14ac:dyDescent="0.35">
      <c r="A215" s="28" t="s">
        <v>234</v>
      </c>
      <c r="B215" s="29" t="s">
        <v>551</v>
      </c>
      <c r="C215" s="29" t="s">
        <v>551</v>
      </c>
      <c r="D215" s="29" t="s">
        <v>551</v>
      </c>
      <c r="E215" s="29" t="s">
        <v>551</v>
      </c>
      <c r="F215" s="29" t="s">
        <v>551</v>
      </c>
      <c r="G215" s="29" t="s">
        <v>551</v>
      </c>
      <c r="H215" s="29" t="s">
        <v>551</v>
      </c>
      <c r="I215" s="29" t="s">
        <v>551</v>
      </c>
      <c r="J215" s="29" t="s">
        <v>551</v>
      </c>
      <c r="K215" s="29" t="s">
        <v>551</v>
      </c>
      <c r="L215" s="29" t="s">
        <v>551</v>
      </c>
      <c r="M215" s="29" t="s">
        <v>551</v>
      </c>
      <c r="N215" s="29" t="s">
        <v>551</v>
      </c>
      <c r="O215" s="29" t="s">
        <v>551</v>
      </c>
      <c r="P215" s="29" t="s">
        <v>551</v>
      </c>
      <c r="Q215" s="29" t="s">
        <v>551</v>
      </c>
      <c r="R215" s="29" t="s">
        <v>551</v>
      </c>
      <c r="S215" s="29" t="s">
        <v>551</v>
      </c>
      <c r="T215" s="29" t="s">
        <v>551</v>
      </c>
      <c r="U215" s="29" t="s">
        <v>551</v>
      </c>
      <c r="V215" s="29" t="s">
        <v>551</v>
      </c>
      <c r="W215" s="29" t="s">
        <v>551</v>
      </c>
      <c r="X215" s="29" t="s">
        <v>551</v>
      </c>
      <c r="Y215" s="29" t="s">
        <v>551</v>
      </c>
      <c r="Z215" s="29" t="s">
        <v>551</v>
      </c>
      <c r="AA215" s="29" t="s">
        <v>551</v>
      </c>
      <c r="AB215" s="6"/>
      <c r="AC215" s="6"/>
      <c r="AD215" s="6"/>
      <c r="AE215" s="6"/>
      <c r="AF215" s="20"/>
      <c r="AH215" s="28" t="s">
        <v>234</v>
      </c>
      <c r="AI215" s="29" t="s">
        <v>748</v>
      </c>
      <c r="AJ215" s="29" t="s">
        <v>748</v>
      </c>
      <c r="AK215" s="29" t="s">
        <v>748</v>
      </c>
      <c r="AL215" s="29" t="s">
        <v>748</v>
      </c>
      <c r="AM215" s="29" t="s">
        <v>748</v>
      </c>
      <c r="AN215" s="29" t="s">
        <v>748</v>
      </c>
      <c r="AO215" s="29" t="s">
        <v>748</v>
      </c>
      <c r="AP215" s="29" t="s">
        <v>748</v>
      </c>
      <c r="AQ215" s="29" t="s">
        <v>748</v>
      </c>
      <c r="AR215" s="29" t="s">
        <v>748</v>
      </c>
      <c r="AS215" s="29" t="s">
        <v>748</v>
      </c>
      <c r="AT215" s="29" t="s">
        <v>748</v>
      </c>
      <c r="AU215" s="29" t="s">
        <v>748</v>
      </c>
      <c r="AV215" s="29" t="s">
        <v>748</v>
      </c>
      <c r="AW215" s="29" t="s">
        <v>748</v>
      </c>
      <c r="AX215" s="29" t="s">
        <v>748</v>
      </c>
      <c r="AY215" s="29" t="s">
        <v>749</v>
      </c>
      <c r="AZ215" s="29" t="s">
        <v>748</v>
      </c>
      <c r="BA215" s="29" t="s">
        <v>748</v>
      </c>
      <c r="BB215" s="29" t="s">
        <v>748</v>
      </c>
      <c r="BC215" s="29" t="s">
        <v>748</v>
      </c>
      <c r="BD215" s="29" t="s">
        <v>748</v>
      </c>
      <c r="BE215" s="29" t="s">
        <v>750</v>
      </c>
      <c r="BF215" s="29" t="s">
        <v>748</v>
      </c>
      <c r="BG215" s="29" t="s">
        <v>748</v>
      </c>
      <c r="BH215" s="29" t="s">
        <v>748</v>
      </c>
      <c r="BI215" s="6"/>
      <c r="BJ215" s="6"/>
      <c r="BK215" s="6"/>
      <c r="BL215" s="6"/>
      <c r="BM215" s="44"/>
    </row>
    <row r="216" spans="1:65" ht="15" thickBot="1" x14ac:dyDescent="0.35">
      <c r="A216" s="28" t="s">
        <v>236</v>
      </c>
      <c r="B216" s="29" t="s">
        <v>552</v>
      </c>
      <c r="C216" s="29" t="s">
        <v>552</v>
      </c>
      <c r="D216" s="29" t="s">
        <v>552</v>
      </c>
      <c r="E216" s="29" t="s">
        <v>552</v>
      </c>
      <c r="F216" s="29" t="s">
        <v>552</v>
      </c>
      <c r="G216" s="29" t="s">
        <v>552</v>
      </c>
      <c r="H216" s="29" t="s">
        <v>552</v>
      </c>
      <c r="I216" s="29" t="s">
        <v>552</v>
      </c>
      <c r="J216" s="29" t="s">
        <v>552</v>
      </c>
      <c r="K216" s="29" t="s">
        <v>552</v>
      </c>
      <c r="L216" s="29" t="s">
        <v>552</v>
      </c>
      <c r="M216" s="29" t="s">
        <v>552</v>
      </c>
      <c r="N216" s="29" t="s">
        <v>552</v>
      </c>
      <c r="O216" s="29" t="s">
        <v>552</v>
      </c>
      <c r="P216" s="29" t="s">
        <v>552</v>
      </c>
      <c r="Q216" s="29" t="s">
        <v>552</v>
      </c>
      <c r="R216" s="29" t="s">
        <v>552</v>
      </c>
      <c r="S216" s="29" t="s">
        <v>552</v>
      </c>
      <c r="T216" s="29" t="s">
        <v>552</v>
      </c>
      <c r="U216" s="29" t="s">
        <v>552</v>
      </c>
      <c r="V216" s="29" t="s">
        <v>552</v>
      </c>
      <c r="W216" s="29" t="s">
        <v>552</v>
      </c>
      <c r="X216" s="29" t="s">
        <v>552</v>
      </c>
      <c r="Y216" s="29" t="s">
        <v>552</v>
      </c>
      <c r="Z216" s="29" t="s">
        <v>552</v>
      </c>
      <c r="AA216" s="29" t="s">
        <v>552</v>
      </c>
      <c r="AB216" s="6"/>
      <c r="AC216" s="6"/>
      <c r="AD216" s="6"/>
      <c r="AE216" s="6"/>
      <c r="AF216" s="20"/>
      <c r="AH216" s="28" t="s">
        <v>236</v>
      </c>
      <c r="AI216" s="29" t="s">
        <v>751</v>
      </c>
      <c r="AJ216" s="29" t="s">
        <v>751</v>
      </c>
      <c r="AK216" s="29" t="s">
        <v>751</v>
      </c>
      <c r="AL216" s="29" t="s">
        <v>751</v>
      </c>
      <c r="AM216" s="29" t="s">
        <v>751</v>
      </c>
      <c r="AN216" s="29" t="s">
        <v>751</v>
      </c>
      <c r="AO216" s="29" t="s">
        <v>751</v>
      </c>
      <c r="AP216" s="29" t="s">
        <v>751</v>
      </c>
      <c r="AQ216" s="29" t="s">
        <v>751</v>
      </c>
      <c r="AR216" s="29" t="s">
        <v>751</v>
      </c>
      <c r="AS216" s="29" t="s">
        <v>751</v>
      </c>
      <c r="AT216" s="29" t="s">
        <v>751</v>
      </c>
      <c r="AU216" s="29" t="s">
        <v>751</v>
      </c>
      <c r="AV216" s="29" t="s">
        <v>751</v>
      </c>
      <c r="AW216" s="29" t="s">
        <v>751</v>
      </c>
      <c r="AX216" s="29" t="s">
        <v>751</v>
      </c>
      <c r="AY216" s="29" t="s">
        <v>751</v>
      </c>
      <c r="AZ216" s="29" t="s">
        <v>751</v>
      </c>
      <c r="BA216" s="29" t="s">
        <v>751</v>
      </c>
      <c r="BB216" s="29" t="s">
        <v>751</v>
      </c>
      <c r="BC216" s="29" t="s">
        <v>751</v>
      </c>
      <c r="BD216" s="29" t="s">
        <v>751</v>
      </c>
      <c r="BE216" s="29" t="s">
        <v>752</v>
      </c>
      <c r="BF216" s="29" t="s">
        <v>751</v>
      </c>
      <c r="BG216" s="29" t="s">
        <v>751</v>
      </c>
      <c r="BH216" s="29" t="s">
        <v>751</v>
      </c>
      <c r="BI216" s="6"/>
      <c r="BJ216" s="6"/>
      <c r="BK216" s="6"/>
      <c r="BL216" s="6"/>
      <c r="BM216" s="44"/>
    </row>
    <row r="217" spans="1:65" ht="15" thickBot="1" x14ac:dyDescent="0.35">
      <c r="A217" s="28" t="s">
        <v>238</v>
      </c>
      <c r="B217" s="29" t="s">
        <v>553</v>
      </c>
      <c r="C217" s="29" t="s">
        <v>553</v>
      </c>
      <c r="D217" s="29" t="s">
        <v>553</v>
      </c>
      <c r="E217" s="29" t="s">
        <v>553</v>
      </c>
      <c r="F217" s="29" t="s">
        <v>553</v>
      </c>
      <c r="G217" s="29" t="s">
        <v>553</v>
      </c>
      <c r="H217" s="29" t="s">
        <v>553</v>
      </c>
      <c r="I217" s="29" t="s">
        <v>553</v>
      </c>
      <c r="J217" s="29" t="s">
        <v>553</v>
      </c>
      <c r="K217" s="29" t="s">
        <v>553</v>
      </c>
      <c r="L217" s="29" t="s">
        <v>553</v>
      </c>
      <c r="M217" s="29" t="s">
        <v>553</v>
      </c>
      <c r="N217" s="29" t="s">
        <v>553</v>
      </c>
      <c r="O217" s="29" t="s">
        <v>553</v>
      </c>
      <c r="P217" s="29" t="s">
        <v>553</v>
      </c>
      <c r="Q217" s="29" t="s">
        <v>553</v>
      </c>
      <c r="R217" s="29" t="s">
        <v>553</v>
      </c>
      <c r="S217" s="29" t="s">
        <v>553</v>
      </c>
      <c r="T217" s="29" t="s">
        <v>553</v>
      </c>
      <c r="U217" s="29" t="s">
        <v>553</v>
      </c>
      <c r="V217" s="29" t="s">
        <v>553</v>
      </c>
      <c r="W217" s="29" t="s">
        <v>553</v>
      </c>
      <c r="X217" s="29" t="s">
        <v>553</v>
      </c>
      <c r="Y217" s="29" t="s">
        <v>553</v>
      </c>
      <c r="Z217" s="29" t="s">
        <v>553</v>
      </c>
      <c r="AA217" s="29" t="s">
        <v>553</v>
      </c>
      <c r="AB217" s="6"/>
      <c r="AC217" s="6"/>
      <c r="AD217" s="6"/>
      <c r="AE217" s="6"/>
      <c r="AF217" s="20"/>
      <c r="AH217" s="28" t="s">
        <v>238</v>
      </c>
      <c r="AI217" s="29" t="s">
        <v>553</v>
      </c>
      <c r="AJ217" s="29" t="s">
        <v>553</v>
      </c>
      <c r="AK217" s="29" t="s">
        <v>553</v>
      </c>
      <c r="AL217" s="29" t="s">
        <v>553</v>
      </c>
      <c r="AM217" s="29" t="s">
        <v>553</v>
      </c>
      <c r="AN217" s="29" t="s">
        <v>553</v>
      </c>
      <c r="AO217" s="29" t="s">
        <v>553</v>
      </c>
      <c r="AP217" s="29" t="s">
        <v>553</v>
      </c>
      <c r="AQ217" s="29" t="s">
        <v>553</v>
      </c>
      <c r="AR217" s="29" t="s">
        <v>553</v>
      </c>
      <c r="AS217" s="29" t="s">
        <v>553</v>
      </c>
      <c r="AT217" s="29" t="s">
        <v>553</v>
      </c>
      <c r="AU217" s="29" t="s">
        <v>553</v>
      </c>
      <c r="AV217" s="29" t="s">
        <v>553</v>
      </c>
      <c r="AW217" s="29" t="s">
        <v>553</v>
      </c>
      <c r="AX217" s="29" t="s">
        <v>553</v>
      </c>
      <c r="AY217" s="29" t="s">
        <v>553</v>
      </c>
      <c r="AZ217" s="29" t="s">
        <v>553</v>
      </c>
      <c r="BA217" s="29" t="s">
        <v>553</v>
      </c>
      <c r="BB217" s="29" t="s">
        <v>553</v>
      </c>
      <c r="BC217" s="29" t="s">
        <v>553</v>
      </c>
      <c r="BD217" s="29" t="s">
        <v>553</v>
      </c>
      <c r="BE217" s="29" t="s">
        <v>553</v>
      </c>
      <c r="BF217" s="29" t="s">
        <v>553</v>
      </c>
      <c r="BG217" s="29" t="s">
        <v>553</v>
      </c>
      <c r="BH217" s="29" t="s">
        <v>553</v>
      </c>
      <c r="BI217" s="6"/>
      <c r="BJ217" s="6"/>
      <c r="BK217" s="6"/>
      <c r="BL217" s="6"/>
      <c r="BM217" s="44"/>
    </row>
    <row r="218" spans="1:65" ht="18.600000000000001" thickBot="1" x14ac:dyDescent="0.35">
      <c r="A218" s="24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20"/>
      <c r="AH218" s="24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44"/>
    </row>
    <row r="219" spans="1:65" ht="15" thickBot="1" x14ac:dyDescent="0.35">
      <c r="A219" s="28" t="s">
        <v>240</v>
      </c>
      <c r="B219" s="28" t="s">
        <v>1</v>
      </c>
      <c r="C219" s="28" t="s">
        <v>2</v>
      </c>
      <c r="D219" s="28" t="s">
        <v>3</v>
      </c>
      <c r="E219" s="28" t="s">
        <v>4</v>
      </c>
      <c r="F219" s="28" t="s">
        <v>5</v>
      </c>
      <c r="G219" s="28" t="s">
        <v>6</v>
      </c>
      <c r="H219" s="28" t="s">
        <v>7</v>
      </c>
      <c r="I219" s="28" t="s">
        <v>8</v>
      </c>
      <c r="J219" s="28" t="s">
        <v>9</v>
      </c>
      <c r="K219" s="28" t="s">
        <v>10</v>
      </c>
      <c r="L219" s="28" t="s">
        <v>11</v>
      </c>
      <c r="M219" s="28" t="s">
        <v>12</v>
      </c>
      <c r="N219" s="28" t="s">
        <v>13</v>
      </c>
      <c r="O219" s="28" t="s">
        <v>14</v>
      </c>
      <c r="P219" s="28" t="s">
        <v>15</v>
      </c>
      <c r="Q219" s="28" t="s">
        <v>16</v>
      </c>
      <c r="R219" s="28" t="s">
        <v>17</v>
      </c>
      <c r="S219" s="28" t="s">
        <v>18</v>
      </c>
      <c r="T219" s="28" t="s">
        <v>19</v>
      </c>
      <c r="U219" s="28" t="s">
        <v>20</v>
      </c>
      <c r="V219" s="28" t="s">
        <v>21</v>
      </c>
      <c r="W219" s="28" t="s">
        <v>22</v>
      </c>
      <c r="X219" s="28" t="s">
        <v>23</v>
      </c>
      <c r="Y219" s="28" t="s">
        <v>24</v>
      </c>
      <c r="Z219" s="28" t="s">
        <v>25</v>
      </c>
      <c r="AA219" s="28" t="s">
        <v>26</v>
      </c>
      <c r="AB219" s="6"/>
      <c r="AC219" s="6"/>
      <c r="AD219" s="6"/>
      <c r="AE219" s="6"/>
      <c r="AF219" s="20"/>
      <c r="AH219" s="28" t="s">
        <v>240</v>
      </c>
      <c r="AI219" s="28" t="s">
        <v>1</v>
      </c>
      <c r="AJ219" s="28" t="s">
        <v>2</v>
      </c>
      <c r="AK219" s="28" t="s">
        <v>3</v>
      </c>
      <c r="AL219" s="28" t="s">
        <v>4</v>
      </c>
      <c r="AM219" s="28" t="s">
        <v>5</v>
      </c>
      <c r="AN219" s="28" t="s">
        <v>6</v>
      </c>
      <c r="AO219" s="28" t="s">
        <v>7</v>
      </c>
      <c r="AP219" s="28" t="s">
        <v>8</v>
      </c>
      <c r="AQ219" s="28" t="s">
        <v>9</v>
      </c>
      <c r="AR219" s="28" t="s">
        <v>10</v>
      </c>
      <c r="AS219" s="28" t="s">
        <v>11</v>
      </c>
      <c r="AT219" s="28" t="s">
        <v>12</v>
      </c>
      <c r="AU219" s="28" t="s">
        <v>13</v>
      </c>
      <c r="AV219" s="28" t="s">
        <v>14</v>
      </c>
      <c r="AW219" s="28" t="s">
        <v>15</v>
      </c>
      <c r="AX219" s="28" t="s">
        <v>16</v>
      </c>
      <c r="AY219" s="28" t="s">
        <v>17</v>
      </c>
      <c r="AZ219" s="28" t="s">
        <v>18</v>
      </c>
      <c r="BA219" s="28" t="s">
        <v>19</v>
      </c>
      <c r="BB219" s="28" t="s">
        <v>20</v>
      </c>
      <c r="BC219" s="28" t="s">
        <v>21</v>
      </c>
      <c r="BD219" s="28" t="s">
        <v>22</v>
      </c>
      <c r="BE219" s="28" t="s">
        <v>23</v>
      </c>
      <c r="BF219" s="28" t="s">
        <v>24</v>
      </c>
      <c r="BG219" s="28" t="s">
        <v>25</v>
      </c>
      <c r="BH219" s="28" t="s">
        <v>26</v>
      </c>
      <c r="BI219" s="6"/>
      <c r="BJ219" s="6"/>
      <c r="BK219" s="6"/>
      <c r="BL219" s="6"/>
      <c r="BM219" s="44"/>
    </row>
    <row r="220" spans="1:65" ht="15" thickBot="1" x14ac:dyDescent="0.35">
      <c r="A220" s="28" t="s">
        <v>67</v>
      </c>
      <c r="B220" s="29">
        <v>86492.9</v>
      </c>
      <c r="C220" s="29">
        <v>27</v>
      </c>
      <c r="D220" s="29">
        <v>2655376.2000000002</v>
      </c>
      <c r="E220" s="29">
        <v>1283906.8999999999</v>
      </c>
      <c r="F220" s="29">
        <v>27</v>
      </c>
      <c r="G220" s="29">
        <v>189277.5</v>
      </c>
      <c r="H220" s="29">
        <v>27</v>
      </c>
      <c r="I220" s="29">
        <v>2301885.2999999998</v>
      </c>
      <c r="J220" s="29">
        <v>39188.699999999997</v>
      </c>
      <c r="K220" s="29">
        <v>27</v>
      </c>
      <c r="L220" s="29">
        <v>27</v>
      </c>
      <c r="M220" s="29">
        <v>27</v>
      </c>
      <c r="N220" s="29">
        <v>27</v>
      </c>
      <c r="O220" s="29">
        <v>27</v>
      </c>
      <c r="P220" s="29">
        <v>466152.6</v>
      </c>
      <c r="Q220" s="29">
        <v>13825.1</v>
      </c>
      <c r="R220" s="29">
        <v>27</v>
      </c>
      <c r="S220" s="29">
        <v>27</v>
      </c>
      <c r="T220" s="29">
        <v>27</v>
      </c>
      <c r="U220" s="29">
        <v>259400.8</v>
      </c>
      <c r="V220" s="29">
        <v>27</v>
      </c>
      <c r="W220" s="29">
        <v>538764.1</v>
      </c>
      <c r="X220" s="29">
        <v>27</v>
      </c>
      <c r="Y220" s="29">
        <v>27</v>
      </c>
      <c r="Z220" s="29">
        <v>27</v>
      </c>
      <c r="AA220" s="29">
        <v>252079.8</v>
      </c>
      <c r="AB220" s="6"/>
      <c r="AC220" s="6"/>
      <c r="AD220" s="6"/>
      <c r="AE220" s="6"/>
      <c r="AF220" s="20"/>
      <c r="AH220" s="28" t="s">
        <v>67</v>
      </c>
      <c r="AI220" s="29">
        <v>45515.7</v>
      </c>
      <c r="AJ220" s="29">
        <v>178614.7</v>
      </c>
      <c r="AK220" s="29">
        <v>307734.3</v>
      </c>
      <c r="AL220" s="29">
        <v>25.6</v>
      </c>
      <c r="AM220" s="29">
        <v>6850671.2000000002</v>
      </c>
      <c r="AN220" s="29">
        <v>25.6</v>
      </c>
      <c r="AO220" s="29">
        <v>25.6</v>
      </c>
      <c r="AP220" s="29">
        <v>25.6</v>
      </c>
      <c r="AQ220" s="29">
        <v>25.6</v>
      </c>
      <c r="AR220" s="29">
        <v>25.6</v>
      </c>
      <c r="AS220" s="29">
        <v>25.6</v>
      </c>
      <c r="AT220" s="29">
        <v>25.6</v>
      </c>
      <c r="AU220" s="29">
        <v>25.6</v>
      </c>
      <c r="AV220" s="29">
        <v>56038.9</v>
      </c>
      <c r="AW220" s="29">
        <v>25.6</v>
      </c>
      <c r="AX220" s="29">
        <v>25.6</v>
      </c>
      <c r="AY220" s="29">
        <v>2119671.2999999998</v>
      </c>
      <c r="AZ220" s="29">
        <v>27507</v>
      </c>
      <c r="BA220" s="29">
        <v>25.6</v>
      </c>
      <c r="BB220" s="29">
        <v>927036</v>
      </c>
      <c r="BC220" s="29">
        <v>25.6</v>
      </c>
      <c r="BD220" s="29">
        <v>25.6</v>
      </c>
      <c r="BE220" s="29">
        <v>766484.8</v>
      </c>
      <c r="BF220" s="29">
        <v>25.6</v>
      </c>
      <c r="BG220" s="29">
        <v>153015.9</v>
      </c>
      <c r="BH220" s="29">
        <v>104032.1</v>
      </c>
      <c r="BI220" s="6"/>
      <c r="BJ220" s="6"/>
      <c r="BK220" s="6"/>
      <c r="BL220" s="6"/>
      <c r="BM220" s="44"/>
    </row>
    <row r="221" spans="1:65" ht="15" thickBot="1" x14ac:dyDescent="0.35">
      <c r="A221" s="28" t="s">
        <v>77</v>
      </c>
      <c r="B221" s="29">
        <v>86491.9</v>
      </c>
      <c r="C221" s="29">
        <v>26</v>
      </c>
      <c r="D221" s="29">
        <v>2655375.7000000002</v>
      </c>
      <c r="E221" s="29">
        <v>26</v>
      </c>
      <c r="F221" s="29">
        <v>26</v>
      </c>
      <c r="G221" s="29">
        <v>189276.6</v>
      </c>
      <c r="H221" s="29">
        <v>26</v>
      </c>
      <c r="I221" s="29">
        <v>2301884.7999999998</v>
      </c>
      <c r="J221" s="29">
        <v>39187.699999999997</v>
      </c>
      <c r="K221" s="29">
        <v>26</v>
      </c>
      <c r="L221" s="29">
        <v>26</v>
      </c>
      <c r="M221" s="29">
        <v>26</v>
      </c>
      <c r="N221" s="29">
        <v>26</v>
      </c>
      <c r="O221" s="29">
        <v>26</v>
      </c>
      <c r="P221" s="29">
        <v>466151.6</v>
      </c>
      <c r="Q221" s="29">
        <v>13824.1</v>
      </c>
      <c r="R221" s="29">
        <v>26</v>
      </c>
      <c r="S221" s="29">
        <v>26</v>
      </c>
      <c r="T221" s="29">
        <v>26</v>
      </c>
      <c r="U221" s="29">
        <v>259399.8</v>
      </c>
      <c r="V221" s="29">
        <v>26</v>
      </c>
      <c r="W221" s="29">
        <v>538763.6</v>
      </c>
      <c r="X221" s="29">
        <v>26</v>
      </c>
      <c r="Y221" s="29">
        <v>26</v>
      </c>
      <c r="Z221" s="29">
        <v>26</v>
      </c>
      <c r="AA221" s="29">
        <v>252078.9</v>
      </c>
      <c r="AB221" s="6"/>
      <c r="AC221" s="6"/>
      <c r="AD221" s="6"/>
      <c r="AE221" s="6"/>
      <c r="AF221" s="20"/>
      <c r="AH221" s="28" t="s">
        <v>77</v>
      </c>
      <c r="AI221" s="29">
        <v>45514.7</v>
      </c>
      <c r="AJ221" s="29">
        <v>24.7</v>
      </c>
      <c r="AK221" s="29">
        <v>307733.40000000002</v>
      </c>
      <c r="AL221" s="29">
        <v>24.7</v>
      </c>
      <c r="AM221" s="29">
        <v>24.7</v>
      </c>
      <c r="AN221" s="29">
        <v>24.7</v>
      </c>
      <c r="AO221" s="29">
        <v>24.7</v>
      </c>
      <c r="AP221" s="29">
        <v>24.7</v>
      </c>
      <c r="AQ221" s="29">
        <v>24.7</v>
      </c>
      <c r="AR221" s="29">
        <v>24.7</v>
      </c>
      <c r="AS221" s="29">
        <v>24.7</v>
      </c>
      <c r="AT221" s="29">
        <v>24.7</v>
      </c>
      <c r="AU221" s="29">
        <v>24.7</v>
      </c>
      <c r="AV221" s="29">
        <v>56038</v>
      </c>
      <c r="AW221" s="29">
        <v>24.7</v>
      </c>
      <c r="AX221" s="29">
        <v>24.7</v>
      </c>
      <c r="AY221" s="29">
        <v>2119666.2999999998</v>
      </c>
      <c r="AZ221" s="29">
        <v>27506.1</v>
      </c>
      <c r="BA221" s="29">
        <v>24.7</v>
      </c>
      <c r="BB221" s="29">
        <v>927035.5</v>
      </c>
      <c r="BC221" s="29">
        <v>24.7</v>
      </c>
      <c r="BD221" s="29">
        <v>24.7</v>
      </c>
      <c r="BE221" s="29">
        <v>315422.3</v>
      </c>
      <c r="BF221" s="29">
        <v>24.7</v>
      </c>
      <c r="BG221" s="29">
        <v>153015</v>
      </c>
      <c r="BH221" s="29">
        <v>104031.2</v>
      </c>
      <c r="BI221" s="6"/>
      <c r="BJ221" s="6"/>
      <c r="BK221" s="6"/>
      <c r="BL221" s="6"/>
      <c r="BM221" s="44"/>
    </row>
    <row r="222" spans="1:65" ht="15" thickBot="1" x14ac:dyDescent="0.35">
      <c r="A222" s="28" t="s">
        <v>86</v>
      </c>
      <c r="B222" s="29">
        <v>86491</v>
      </c>
      <c r="C222" s="29">
        <v>25</v>
      </c>
      <c r="D222" s="29">
        <v>464148</v>
      </c>
      <c r="E222" s="29">
        <v>25</v>
      </c>
      <c r="F222" s="29">
        <v>25</v>
      </c>
      <c r="G222" s="29">
        <v>189275.6</v>
      </c>
      <c r="H222" s="29">
        <v>25</v>
      </c>
      <c r="I222" s="29">
        <v>2301884.2999999998</v>
      </c>
      <c r="J222" s="29">
        <v>39186.800000000003</v>
      </c>
      <c r="K222" s="29">
        <v>25</v>
      </c>
      <c r="L222" s="29">
        <v>25</v>
      </c>
      <c r="M222" s="29">
        <v>25</v>
      </c>
      <c r="N222" s="29">
        <v>25</v>
      </c>
      <c r="O222" s="29">
        <v>25</v>
      </c>
      <c r="P222" s="29">
        <v>409707.6</v>
      </c>
      <c r="Q222" s="29">
        <v>13823.2</v>
      </c>
      <c r="R222" s="29">
        <v>25</v>
      </c>
      <c r="S222" s="29">
        <v>25</v>
      </c>
      <c r="T222" s="29">
        <v>25</v>
      </c>
      <c r="U222" s="29">
        <v>259398.8</v>
      </c>
      <c r="V222" s="29">
        <v>25</v>
      </c>
      <c r="W222" s="29">
        <v>538763.1</v>
      </c>
      <c r="X222" s="29">
        <v>25</v>
      </c>
      <c r="Y222" s="29">
        <v>25</v>
      </c>
      <c r="Z222" s="29">
        <v>25</v>
      </c>
      <c r="AA222" s="29">
        <v>102332.2</v>
      </c>
      <c r="AB222" s="6"/>
      <c r="AC222" s="6"/>
      <c r="AD222" s="6"/>
      <c r="AE222" s="6"/>
      <c r="AF222" s="20"/>
      <c r="AH222" s="28" t="s">
        <v>86</v>
      </c>
      <c r="AI222" s="29">
        <v>45513.8</v>
      </c>
      <c r="AJ222" s="29">
        <v>23.8</v>
      </c>
      <c r="AK222" s="29">
        <v>307732.5</v>
      </c>
      <c r="AL222" s="29">
        <v>23.8</v>
      </c>
      <c r="AM222" s="29">
        <v>23.8</v>
      </c>
      <c r="AN222" s="29">
        <v>23.8</v>
      </c>
      <c r="AO222" s="29">
        <v>23.8</v>
      </c>
      <c r="AP222" s="29">
        <v>23.8</v>
      </c>
      <c r="AQ222" s="29">
        <v>23.8</v>
      </c>
      <c r="AR222" s="29">
        <v>23.8</v>
      </c>
      <c r="AS222" s="29">
        <v>23.8</v>
      </c>
      <c r="AT222" s="29">
        <v>23.8</v>
      </c>
      <c r="AU222" s="29">
        <v>23.8</v>
      </c>
      <c r="AV222" s="29">
        <v>56037</v>
      </c>
      <c r="AW222" s="29">
        <v>23.8</v>
      </c>
      <c r="AX222" s="29">
        <v>23.8</v>
      </c>
      <c r="AY222" s="29">
        <v>2080343.3</v>
      </c>
      <c r="AZ222" s="29">
        <v>27505.200000000001</v>
      </c>
      <c r="BA222" s="29">
        <v>23.8</v>
      </c>
      <c r="BB222" s="29">
        <v>927034.6</v>
      </c>
      <c r="BC222" s="29">
        <v>23.8</v>
      </c>
      <c r="BD222" s="29">
        <v>23.8</v>
      </c>
      <c r="BE222" s="29">
        <v>315421.40000000002</v>
      </c>
      <c r="BF222" s="29">
        <v>23.8</v>
      </c>
      <c r="BG222" s="29">
        <v>153014.1</v>
      </c>
      <c r="BH222" s="29">
        <v>104030.3</v>
      </c>
      <c r="BI222" s="6"/>
      <c r="BJ222" s="6"/>
      <c r="BK222" s="6"/>
      <c r="BL222" s="6"/>
      <c r="BM222" s="44"/>
    </row>
    <row r="223" spans="1:65" ht="15" thickBot="1" x14ac:dyDescent="0.35">
      <c r="A223" s="28" t="s">
        <v>95</v>
      </c>
      <c r="B223" s="29">
        <v>86490</v>
      </c>
      <c r="C223" s="29">
        <v>24.1</v>
      </c>
      <c r="D223" s="29">
        <v>464147</v>
      </c>
      <c r="E223" s="29">
        <v>24.1</v>
      </c>
      <c r="F223" s="29">
        <v>24.1</v>
      </c>
      <c r="G223" s="29">
        <v>24.1</v>
      </c>
      <c r="H223" s="29">
        <v>24.1</v>
      </c>
      <c r="I223" s="29">
        <v>2301883.9</v>
      </c>
      <c r="J223" s="29">
        <v>39185.800000000003</v>
      </c>
      <c r="K223" s="29">
        <v>24.1</v>
      </c>
      <c r="L223" s="29">
        <v>24.1</v>
      </c>
      <c r="M223" s="29">
        <v>24.1</v>
      </c>
      <c r="N223" s="29">
        <v>24.1</v>
      </c>
      <c r="O223" s="29">
        <v>24.1</v>
      </c>
      <c r="P223" s="29">
        <v>409706.7</v>
      </c>
      <c r="Q223" s="29">
        <v>13822.2</v>
      </c>
      <c r="R223" s="29">
        <v>24.1</v>
      </c>
      <c r="S223" s="29">
        <v>24.1</v>
      </c>
      <c r="T223" s="29">
        <v>24.1</v>
      </c>
      <c r="U223" s="29">
        <v>259397.9</v>
      </c>
      <c r="V223" s="29">
        <v>24.1</v>
      </c>
      <c r="W223" s="29">
        <v>538762.6</v>
      </c>
      <c r="X223" s="29">
        <v>24.1</v>
      </c>
      <c r="Y223" s="29">
        <v>24.1</v>
      </c>
      <c r="Z223" s="29">
        <v>24.1</v>
      </c>
      <c r="AA223" s="29">
        <v>102331.3</v>
      </c>
      <c r="AB223" s="6"/>
      <c r="AC223" s="6"/>
      <c r="AD223" s="6"/>
      <c r="AE223" s="6"/>
      <c r="AF223" s="20"/>
      <c r="AH223" s="28" t="s">
        <v>95</v>
      </c>
      <c r="AI223" s="29">
        <v>22.9</v>
      </c>
      <c r="AJ223" s="29">
        <v>22.9</v>
      </c>
      <c r="AK223" s="29">
        <v>307731.59999999998</v>
      </c>
      <c r="AL223" s="29">
        <v>22.9</v>
      </c>
      <c r="AM223" s="29">
        <v>22.9</v>
      </c>
      <c r="AN223" s="29">
        <v>22.9</v>
      </c>
      <c r="AO223" s="29">
        <v>22.9</v>
      </c>
      <c r="AP223" s="29">
        <v>22.9</v>
      </c>
      <c r="AQ223" s="29">
        <v>22.9</v>
      </c>
      <c r="AR223" s="29">
        <v>22.9</v>
      </c>
      <c r="AS223" s="29">
        <v>22.9</v>
      </c>
      <c r="AT223" s="29">
        <v>22.9</v>
      </c>
      <c r="AU223" s="29">
        <v>22.9</v>
      </c>
      <c r="AV223" s="29">
        <v>56036.1</v>
      </c>
      <c r="AW223" s="29">
        <v>22.9</v>
      </c>
      <c r="AX223" s="29">
        <v>22.9</v>
      </c>
      <c r="AY223" s="29">
        <v>2080342.8</v>
      </c>
      <c r="AZ223" s="29">
        <v>27504.3</v>
      </c>
      <c r="BA223" s="29">
        <v>22.9</v>
      </c>
      <c r="BB223" s="29">
        <v>927034.6</v>
      </c>
      <c r="BC223" s="29">
        <v>22.9</v>
      </c>
      <c r="BD223" s="29">
        <v>22.9</v>
      </c>
      <c r="BE223" s="29">
        <v>315420.5</v>
      </c>
      <c r="BF223" s="29">
        <v>22.9</v>
      </c>
      <c r="BG223" s="29">
        <v>153013.20000000001</v>
      </c>
      <c r="BH223" s="29">
        <v>22.9</v>
      </c>
      <c r="BI223" s="6"/>
      <c r="BJ223" s="6"/>
      <c r="BK223" s="6"/>
      <c r="BL223" s="6"/>
      <c r="BM223" s="44"/>
    </row>
    <row r="224" spans="1:65" ht="15" thickBot="1" x14ac:dyDescent="0.35">
      <c r="A224" s="28" t="s">
        <v>104</v>
      </c>
      <c r="B224" s="29">
        <v>86489.1</v>
      </c>
      <c r="C224" s="29">
        <v>23.1</v>
      </c>
      <c r="D224" s="29">
        <v>464146.1</v>
      </c>
      <c r="E224" s="29">
        <v>23.1</v>
      </c>
      <c r="F224" s="29">
        <v>23.1</v>
      </c>
      <c r="G224" s="29">
        <v>23.1</v>
      </c>
      <c r="H224" s="29">
        <v>23.1</v>
      </c>
      <c r="I224" s="29">
        <v>2301883.4</v>
      </c>
      <c r="J224" s="29">
        <v>39184.800000000003</v>
      </c>
      <c r="K224" s="29">
        <v>23.1</v>
      </c>
      <c r="L224" s="29">
        <v>23.1</v>
      </c>
      <c r="M224" s="29">
        <v>23.1</v>
      </c>
      <c r="N224" s="29">
        <v>23.1</v>
      </c>
      <c r="O224" s="29">
        <v>23.1</v>
      </c>
      <c r="P224" s="29">
        <v>409705.7</v>
      </c>
      <c r="Q224" s="29">
        <v>13821.3</v>
      </c>
      <c r="R224" s="29">
        <v>23.1</v>
      </c>
      <c r="S224" s="29">
        <v>23.1</v>
      </c>
      <c r="T224" s="29">
        <v>23.1</v>
      </c>
      <c r="U224" s="29">
        <v>259396.9</v>
      </c>
      <c r="V224" s="29">
        <v>23.1</v>
      </c>
      <c r="W224" s="29">
        <v>538762.1</v>
      </c>
      <c r="X224" s="29">
        <v>23.1</v>
      </c>
      <c r="Y224" s="29">
        <v>23.1</v>
      </c>
      <c r="Z224" s="29">
        <v>23.1</v>
      </c>
      <c r="AA224" s="29">
        <v>102330.3</v>
      </c>
      <c r="AB224" s="6"/>
      <c r="AC224" s="6"/>
      <c r="AD224" s="6"/>
      <c r="AE224" s="6"/>
      <c r="AF224" s="20"/>
      <c r="AH224" s="28" t="s">
        <v>104</v>
      </c>
      <c r="AI224" s="29">
        <v>22</v>
      </c>
      <c r="AJ224" s="29">
        <v>22</v>
      </c>
      <c r="AK224" s="29">
        <v>307730.7</v>
      </c>
      <c r="AL224" s="29">
        <v>22</v>
      </c>
      <c r="AM224" s="29">
        <v>22</v>
      </c>
      <c r="AN224" s="29">
        <v>22</v>
      </c>
      <c r="AO224" s="29">
        <v>22</v>
      </c>
      <c r="AP224" s="29">
        <v>22</v>
      </c>
      <c r="AQ224" s="29">
        <v>22</v>
      </c>
      <c r="AR224" s="29">
        <v>22</v>
      </c>
      <c r="AS224" s="29">
        <v>22</v>
      </c>
      <c r="AT224" s="29">
        <v>22</v>
      </c>
      <c r="AU224" s="29">
        <v>22</v>
      </c>
      <c r="AV224" s="29">
        <v>56035.199999999997</v>
      </c>
      <c r="AW224" s="29">
        <v>22</v>
      </c>
      <c r="AX224" s="29">
        <v>22</v>
      </c>
      <c r="AY224" s="29">
        <v>2080342.4</v>
      </c>
      <c r="AZ224" s="29">
        <v>27503.4</v>
      </c>
      <c r="BA224" s="29">
        <v>22</v>
      </c>
      <c r="BB224" s="29">
        <v>563350.6</v>
      </c>
      <c r="BC224" s="29">
        <v>22</v>
      </c>
      <c r="BD224" s="29">
        <v>22</v>
      </c>
      <c r="BE224" s="29">
        <v>315419.59999999998</v>
      </c>
      <c r="BF224" s="29">
        <v>22</v>
      </c>
      <c r="BG224" s="29">
        <v>153012.20000000001</v>
      </c>
      <c r="BH224" s="29">
        <v>22</v>
      </c>
      <c r="BI224" s="6"/>
      <c r="BJ224" s="6"/>
      <c r="BK224" s="6"/>
      <c r="BL224" s="6"/>
      <c r="BM224" s="44"/>
    </row>
    <row r="225" spans="1:65" ht="15" thickBot="1" x14ac:dyDescent="0.35">
      <c r="A225" s="28" t="s">
        <v>113</v>
      </c>
      <c r="B225" s="29">
        <v>86488.1</v>
      </c>
      <c r="C225" s="29">
        <v>22.1</v>
      </c>
      <c r="D225" s="29">
        <v>464145.1</v>
      </c>
      <c r="E225" s="29">
        <v>22.1</v>
      </c>
      <c r="F225" s="29">
        <v>22.1</v>
      </c>
      <c r="G225" s="29">
        <v>22.1</v>
      </c>
      <c r="H225" s="29">
        <v>22.1</v>
      </c>
      <c r="I225" s="29">
        <v>2301882.9</v>
      </c>
      <c r="J225" s="29">
        <v>39183.9</v>
      </c>
      <c r="K225" s="29">
        <v>22.1</v>
      </c>
      <c r="L225" s="29">
        <v>22.1</v>
      </c>
      <c r="M225" s="29">
        <v>22.1</v>
      </c>
      <c r="N225" s="29">
        <v>22.1</v>
      </c>
      <c r="O225" s="29">
        <v>22.1</v>
      </c>
      <c r="P225" s="29">
        <v>409704.8</v>
      </c>
      <c r="Q225" s="29">
        <v>13820.3</v>
      </c>
      <c r="R225" s="29">
        <v>22.1</v>
      </c>
      <c r="S225" s="29">
        <v>22.1</v>
      </c>
      <c r="T225" s="29">
        <v>22.1</v>
      </c>
      <c r="U225" s="29">
        <v>259396</v>
      </c>
      <c r="V225" s="29">
        <v>22.1</v>
      </c>
      <c r="W225" s="29">
        <v>538761.69999999995</v>
      </c>
      <c r="X225" s="29">
        <v>22.1</v>
      </c>
      <c r="Y225" s="29">
        <v>22.1</v>
      </c>
      <c r="Z225" s="29">
        <v>22.1</v>
      </c>
      <c r="AA225" s="29">
        <v>102329.3</v>
      </c>
      <c r="AB225" s="6"/>
      <c r="AC225" s="6"/>
      <c r="AD225" s="6"/>
      <c r="AE225" s="6"/>
      <c r="AF225" s="20"/>
      <c r="AH225" s="28" t="s">
        <v>113</v>
      </c>
      <c r="AI225" s="29">
        <v>21</v>
      </c>
      <c r="AJ225" s="29">
        <v>21</v>
      </c>
      <c r="AK225" s="29">
        <v>307729.7</v>
      </c>
      <c r="AL225" s="29">
        <v>21</v>
      </c>
      <c r="AM225" s="29">
        <v>21</v>
      </c>
      <c r="AN225" s="29">
        <v>21</v>
      </c>
      <c r="AO225" s="29">
        <v>21</v>
      </c>
      <c r="AP225" s="29">
        <v>21</v>
      </c>
      <c r="AQ225" s="29">
        <v>21</v>
      </c>
      <c r="AR225" s="29">
        <v>21</v>
      </c>
      <c r="AS225" s="29">
        <v>21</v>
      </c>
      <c r="AT225" s="29">
        <v>21</v>
      </c>
      <c r="AU225" s="29">
        <v>21</v>
      </c>
      <c r="AV225" s="29">
        <v>56034.3</v>
      </c>
      <c r="AW225" s="29">
        <v>21</v>
      </c>
      <c r="AX225" s="29">
        <v>21</v>
      </c>
      <c r="AY225" s="29">
        <v>2080341.9</v>
      </c>
      <c r="AZ225" s="29">
        <v>27502.5</v>
      </c>
      <c r="BA225" s="29">
        <v>21</v>
      </c>
      <c r="BB225" s="29">
        <v>563349.69999999995</v>
      </c>
      <c r="BC225" s="29">
        <v>21</v>
      </c>
      <c r="BD225" s="29">
        <v>21</v>
      </c>
      <c r="BE225" s="29">
        <v>255585.2</v>
      </c>
      <c r="BF225" s="29">
        <v>21</v>
      </c>
      <c r="BG225" s="29">
        <v>153011.29999999999</v>
      </c>
      <c r="BH225" s="29">
        <v>21</v>
      </c>
      <c r="BI225" s="6"/>
      <c r="BJ225" s="6"/>
      <c r="BK225" s="6"/>
      <c r="BL225" s="6"/>
      <c r="BM225" s="44"/>
    </row>
    <row r="226" spans="1:65" ht="15" thickBot="1" x14ac:dyDescent="0.35">
      <c r="A226" s="28" t="s">
        <v>122</v>
      </c>
      <c r="B226" s="29">
        <v>86487.1</v>
      </c>
      <c r="C226" s="29">
        <v>21.2</v>
      </c>
      <c r="D226" s="29">
        <v>464144.1</v>
      </c>
      <c r="E226" s="29">
        <v>21.2</v>
      </c>
      <c r="F226" s="29">
        <v>21.2</v>
      </c>
      <c r="G226" s="29">
        <v>21.2</v>
      </c>
      <c r="H226" s="29">
        <v>21.2</v>
      </c>
      <c r="I226" s="29">
        <v>890736</v>
      </c>
      <c r="J226" s="29">
        <v>39182.9</v>
      </c>
      <c r="K226" s="29">
        <v>21.2</v>
      </c>
      <c r="L226" s="29">
        <v>21.2</v>
      </c>
      <c r="M226" s="29">
        <v>21.2</v>
      </c>
      <c r="N226" s="29">
        <v>21.2</v>
      </c>
      <c r="O226" s="29">
        <v>21.2</v>
      </c>
      <c r="P226" s="29">
        <v>409703.8</v>
      </c>
      <c r="Q226" s="29">
        <v>13819.3</v>
      </c>
      <c r="R226" s="29">
        <v>21.2</v>
      </c>
      <c r="S226" s="29">
        <v>21.2</v>
      </c>
      <c r="T226" s="29">
        <v>21.2</v>
      </c>
      <c r="U226" s="29">
        <v>259395</v>
      </c>
      <c r="V226" s="29">
        <v>21.2</v>
      </c>
      <c r="W226" s="29">
        <v>538761.19999999995</v>
      </c>
      <c r="X226" s="29">
        <v>21.2</v>
      </c>
      <c r="Y226" s="29">
        <v>21.2</v>
      </c>
      <c r="Z226" s="29">
        <v>21.2</v>
      </c>
      <c r="AA226" s="29">
        <v>102328.4</v>
      </c>
      <c r="AB226" s="6"/>
      <c r="AC226" s="6"/>
      <c r="AD226" s="6"/>
      <c r="AE226" s="6"/>
      <c r="AF226" s="20"/>
      <c r="AH226" s="28" t="s">
        <v>122</v>
      </c>
      <c r="AI226" s="29">
        <v>20.100000000000001</v>
      </c>
      <c r="AJ226" s="29">
        <v>20.100000000000001</v>
      </c>
      <c r="AK226" s="29">
        <v>307728.8</v>
      </c>
      <c r="AL226" s="29">
        <v>20.100000000000001</v>
      </c>
      <c r="AM226" s="29">
        <v>20.100000000000001</v>
      </c>
      <c r="AN226" s="29">
        <v>20.100000000000001</v>
      </c>
      <c r="AO226" s="29">
        <v>20.100000000000001</v>
      </c>
      <c r="AP226" s="29">
        <v>20.100000000000001</v>
      </c>
      <c r="AQ226" s="29">
        <v>20.100000000000001</v>
      </c>
      <c r="AR226" s="29">
        <v>20.100000000000001</v>
      </c>
      <c r="AS226" s="29">
        <v>20.100000000000001</v>
      </c>
      <c r="AT226" s="29">
        <v>20.100000000000001</v>
      </c>
      <c r="AU226" s="29">
        <v>20.100000000000001</v>
      </c>
      <c r="AV226" s="29">
        <v>56033.4</v>
      </c>
      <c r="AW226" s="29">
        <v>20.100000000000001</v>
      </c>
      <c r="AX226" s="29">
        <v>20.100000000000001</v>
      </c>
      <c r="AY226" s="29">
        <v>397493.4</v>
      </c>
      <c r="AZ226" s="29">
        <v>27501.599999999999</v>
      </c>
      <c r="BA226" s="29">
        <v>20.100000000000001</v>
      </c>
      <c r="BB226" s="29">
        <v>563348.30000000005</v>
      </c>
      <c r="BC226" s="29">
        <v>20.100000000000001</v>
      </c>
      <c r="BD226" s="29">
        <v>20.100000000000001</v>
      </c>
      <c r="BE226" s="29">
        <v>248937.1</v>
      </c>
      <c r="BF226" s="29">
        <v>20.100000000000001</v>
      </c>
      <c r="BG226" s="29">
        <v>153010.4</v>
      </c>
      <c r="BH226" s="29">
        <v>20.100000000000001</v>
      </c>
      <c r="BI226" s="6"/>
      <c r="BJ226" s="6"/>
      <c r="BK226" s="6"/>
      <c r="BL226" s="6"/>
      <c r="BM226" s="44"/>
    </row>
    <row r="227" spans="1:65" ht="15" thickBot="1" x14ac:dyDescent="0.35">
      <c r="A227" s="28" t="s">
        <v>131</v>
      </c>
      <c r="B227" s="29">
        <v>48131.1</v>
      </c>
      <c r="C227" s="29">
        <v>20.2</v>
      </c>
      <c r="D227" s="29">
        <v>440887.2</v>
      </c>
      <c r="E227" s="29">
        <v>20.2</v>
      </c>
      <c r="F227" s="29">
        <v>20.2</v>
      </c>
      <c r="G227" s="29">
        <v>20.2</v>
      </c>
      <c r="H227" s="29">
        <v>20.2</v>
      </c>
      <c r="I227" s="29">
        <v>890735</v>
      </c>
      <c r="J227" s="29">
        <v>39181.9</v>
      </c>
      <c r="K227" s="29">
        <v>20.2</v>
      </c>
      <c r="L227" s="29">
        <v>20.2</v>
      </c>
      <c r="M227" s="29">
        <v>20.2</v>
      </c>
      <c r="N227" s="29">
        <v>20.2</v>
      </c>
      <c r="O227" s="29">
        <v>20.2</v>
      </c>
      <c r="P227" s="29">
        <v>409702.8</v>
      </c>
      <c r="Q227" s="29">
        <v>13818.4</v>
      </c>
      <c r="R227" s="29">
        <v>20.2</v>
      </c>
      <c r="S227" s="29">
        <v>20.2</v>
      </c>
      <c r="T227" s="29">
        <v>20.2</v>
      </c>
      <c r="U227" s="29">
        <v>259394</v>
      </c>
      <c r="V227" s="29">
        <v>20.2</v>
      </c>
      <c r="W227" s="29">
        <v>538760.69999999995</v>
      </c>
      <c r="X227" s="29">
        <v>20.2</v>
      </c>
      <c r="Y227" s="29">
        <v>20.2</v>
      </c>
      <c r="Z227" s="29">
        <v>20.2</v>
      </c>
      <c r="AA227" s="29">
        <v>102327.4</v>
      </c>
      <c r="AB227" s="6"/>
      <c r="AC227" s="6"/>
      <c r="AD227" s="6"/>
      <c r="AE227" s="6"/>
      <c r="AF227" s="20"/>
      <c r="AH227" s="28" t="s">
        <v>131</v>
      </c>
      <c r="AI227" s="29">
        <v>19.2</v>
      </c>
      <c r="AJ227" s="29">
        <v>19.2</v>
      </c>
      <c r="AK227" s="29">
        <v>307727.90000000002</v>
      </c>
      <c r="AL227" s="29">
        <v>19.2</v>
      </c>
      <c r="AM227" s="29">
        <v>19.2</v>
      </c>
      <c r="AN227" s="29">
        <v>19.2</v>
      </c>
      <c r="AO227" s="29">
        <v>19.2</v>
      </c>
      <c r="AP227" s="29">
        <v>19.2</v>
      </c>
      <c r="AQ227" s="29">
        <v>19.2</v>
      </c>
      <c r="AR227" s="29">
        <v>19.2</v>
      </c>
      <c r="AS227" s="29">
        <v>19.2</v>
      </c>
      <c r="AT227" s="29">
        <v>19.2</v>
      </c>
      <c r="AU227" s="29">
        <v>19.2</v>
      </c>
      <c r="AV227" s="29">
        <v>56032.5</v>
      </c>
      <c r="AW227" s="29">
        <v>19.2</v>
      </c>
      <c r="AX227" s="29">
        <v>19.2</v>
      </c>
      <c r="AY227" s="29">
        <v>397492.5</v>
      </c>
      <c r="AZ227" s="29">
        <v>27500.6</v>
      </c>
      <c r="BA227" s="29">
        <v>19.2</v>
      </c>
      <c r="BB227" s="29">
        <v>510502.2</v>
      </c>
      <c r="BC227" s="29">
        <v>19.2</v>
      </c>
      <c r="BD227" s="29">
        <v>19.2</v>
      </c>
      <c r="BE227" s="29">
        <v>248936.1</v>
      </c>
      <c r="BF227" s="29">
        <v>19.2</v>
      </c>
      <c r="BG227" s="29">
        <v>153009.5</v>
      </c>
      <c r="BH227" s="29">
        <v>19.2</v>
      </c>
      <c r="BI227" s="6"/>
      <c r="BJ227" s="6"/>
      <c r="BK227" s="6"/>
      <c r="BL227" s="6"/>
      <c r="BM227" s="44"/>
    </row>
    <row r="228" spans="1:65" ht="15" thickBot="1" x14ac:dyDescent="0.35">
      <c r="A228" s="28" t="s">
        <v>140</v>
      </c>
      <c r="B228" s="29">
        <v>48130.1</v>
      </c>
      <c r="C228" s="29">
        <v>19.3</v>
      </c>
      <c r="D228" s="29">
        <v>440886.2</v>
      </c>
      <c r="E228" s="29">
        <v>19.3</v>
      </c>
      <c r="F228" s="29">
        <v>19.3</v>
      </c>
      <c r="G228" s="29">
        <v>19.3</v>
      </c>
      <c r="H228" s="29">
        <v>19.3</v>
      </c>
      <c r="I228" s="29">
        <v>652515.9</v>
      </c>
      <c r="J228" s="29">
        <v>39181</v>
      </c>
      <c r="K228" s="29">
        <v>19.3</v>
      </c>
      <c r="L228" s="29">
        <v>19.3</v>
      </c>
      <c r="M228" s="29">
        <v>19.3</v>
      </c>
      <c r="N228" s="29">
        <v>19.3</v>
      </c>
      <c r="O228" s="29">
        <v>19.3</v>
      </c>
      <c r="P228" s="29">
        <v>409701.9</v>
      </c>
      <c r="Q228" s="29">
        <v>13817.4</v>
      </c>
      <c r="R228" s="29">
        <v>19.3</v>
      </c>
      <c r="S228" s="29">
        <v>19.3</v>
      </c>
      <c r="T228" s="29">
        <v>19.3</v>
      </c>
      <c r="U228" s="29">
        <v>259393.1</v>
      </c>
      <c r="V228" s="29">
        <v>19.3</v>
      </c>
      <c r="W228" s="29">
        <v>538760.19999999995</v>
      </c>
      <c r="X228" s="29">
        <v>19.3</v>
      </c>
      <c r="Y228" s="29">
        <v>19.3</v>
      </c>
      <c r="Z228" s="29">
        <v>19.3</v>
      </c>
      <c r="AA228" s="29">
        <v>102326.39999999999</v>
      </c>
      <c r="AB228" s="6"/>
      <c r="AC228" s="6"/>
      <c r="AD228" s="6"/>
      <c r="AE228" s="6"/>
      <c r="AF228" s="20"/>
      <c r="AH228" s="28" t="s">
        <v>140</v>
      </c>
      <c r="AI228" s="29">
        <v>18.3</v>
      </c>
      <c r="AJ228" s="29">
        <v>18.3</v>
      </c>
      <c r="AK228" s="29">
        <v>307727</v>
      </c>
      <c r="AL228" s="29">
        <v>18.3</v>
      </c>
      <c r="AM228" s="29">
        <v>18.3</v>
      </c>
      <c r="AN228" s="29">
        <v>18.3</v>
      </c>
      <c r="AO228" s="29">
        <v>18.3</v>
      </c>
      <c r="AP228" s="29">
        <v>18.3</v>
      </c>
      <c r="AQ228" s="29">
        <v>18.3</v>
      </c>
      <c r="AR228" s="29">
        <v>18.3</v>
      </c>
      <c r="AS228" s="29">
        <v>18.3</v>
      </c>
      <c r="AT228" s="29">
        <v>18.3</v>
      </c>
      <c r="AU228" s="29">
        <v>18.3</v>
      </c>
      <c r="AV228" s="29">
        <v>56031.6</v>
      </c>
      <c r="AW228" s="29">
        <v>18.3</v>
      </c>
      <c r="AX228" s="29">
        <v>18.3</v>
      </c>
      <c r="AY228" s="29">
        <v>397491.6</v>
      </c>
      <c r="AZ228" s="29">
        <v>27499.7</v>
      </c>
      <c r="BA228" s="29">
        <v>18.3</v>
      </c>
      <c r="BB228" s="29">
        <v>510501.3</v>
      </c>
      <c r="BC228" s="29">
        <v>18.3</v>
      </c>
      <c r="BD228" s="29">
        <v>18.3</v>
      </c>
      <c r="BE228" s="29">
        <v>248935.2</v>
      </c>
      <c r="BF228" s="29">
        <v>18.3</v>
      </c>
      <c r="BG228" s="29">
        <v>153008.6</v>
      </c>
      <c r="BH228" s="29">
        <v>18.3</v>
      </c>
      <c r="BI228" s="6"/>
      <c r="BJ228" s="6"/>
      <c r="BK228" s="6"/>
      <c r="BL228" s="6"/>
      <c r="BM228" s="44"/>
    </row>
    <row r="229" spans="1:65" ht="15" thickBot="1" x14ac:dyDescent="0.35">
      <c r="A229" s="28" t="s">
        <v>149</v>
      </c>
      <c r="B229" s="29">
        <v>48129.2</v>
      </c>
      <c r="C229" s="29">
        <v>18.3</v>
      </c>
      <c r="D229" s="29">
        <v>440885.2</v>
      </c>
      <c r="E229" s="29">
        <v>18.3</v>
      </c>
      <c r="F229" s="29">
        <v>18.3</v>
      </c>
      <c r="G229" s="29">
        <v>18.3</v>
      </c>
      <c r="H229" s="29">
        <v>18.3</v>
      </c>
      <c r="I229" s="29">
        <v>381480.4</v>
      </c>
      <c r="J229" s="29">
        <v>39180</v>
      </c>
      <c r="K229" s="29">
        <v>18.3</v>
      </c>
      <c r="L229" s="29">
        <v>18.3</v>
      </c>
      <c r="M229" s="29">
        <v>18.3</v>
      </c>
      <c r="N229" s="29">
        <v>18.3</v>
      </c>
      <c r="O229" s="29">
        <v>18.3</v>
      </c>
      <c r="P229" s="29">
        <v>409700.9</v>
      </c>
      <c r="Q229" s="29">
        <v>13816.4</v>
      </c>
      <c r="R229" s="29">
        <v>18.3</v>
      </c>
      <c r="S229" s="29">
        <v>18.3</v>
      </c>
      <c r="T229" s="29">
        <v>18.3</v>
      </c>
      <c r="U229" s="29">
        <v>179516</v>
      </c>
      <c r="V229" s="29">
        <v>18.3</v>
      </c>
      <c r="W229" s="29">
        <v>538759.69999999995</v>
      </c>
      <c r="X229" s="29">
        <v>18.3</v>
      </c>
      <c r="Y229" s="29">
        <v>18.3</v>
      </c>
      <c r="Z229" s="29">
        <v>18.3</v>
      </c>
      <c r="AA229" s="29">
        <v>102325.5</v>
      </c>
      <c r="AB229" s="6"/>
      <c r="AC229" s="6"/>
      <c r="AD229" s="6"/>
      <c r="AE229" s="6"/>
      <c r="AF229" s="20"/>
      <c r="AH229" s="28" t="s">
        <v>149</v>
      </c>
      <c r="AI229" s="29">
        <v>17.399999999999999</v>
      </c>
      <c r="AJ229" s="29">
        <v>17.399999999999999</v>
      </c>
      <c r="AK229" s="29">
        <v>307726.09999999998</v>
      </c>
      <c r="AL229" s="29">
        <v>17.399999999999999</v>
      </c>
      <c r="AM229" s="29">
        <v>17.399999999999999</v>
      </c>
      <c r="AN229" s="29">
        <v>17.399999999999999</v>
      </c>
      <c r="AO229" s="29">
        <v>17.399999999999999</v>
      </c>
      <c r="AP229" s="29">
        <v>17.399999999999999</v>
      </c>
      <c r="AQ229" s="29">
        <v>17.399999999999999</v>
      </c>
      <c r="AR229" s="29">
        <v>17.399999999999999</v>
      </c>
      <c r="AS229" s="29">
        <v>17.399999999999999</v>
      </c>
      <c r="AT229" s="29">
        <v>17.399999999999999</v>
      </c>
      <c r="AU229" s="29">
        <v>17.399999999999999</v>
      </c>
      <c r="AV229" s="29">
        <v>56030.6</v>
      </c>
      <c r="AW229" s="29">
        <v>17.399999999999999</v>
      </c>
      <c r="AX229" s="29">
        <v>17.399999999999999</v>
      </c>
      <c r="AY229" s="29">
        <v>397490.7</v>
      </c>
      <c r="AZ229" s="29">
        <v>27498.799999999999</v>
      </c>
      <c r="BA229" s="29">
        <v>17.399999999999999</v>
      </c>
      <c r="BB229" s="29">
        <v>510500.4</v>
      </c>
      <c r="BC229" s="29">
        <v>17.399999999999999</v>
      </c>
      <c r="BD229" s="29">
        <v>17.399999999999999</v>
      </c>
      <c r="BE229" s="29">
        <v>248934.3</v>
      </c>
      <c r="BF229" s="29">
        <v>17.399999999999999</v>
      </c>
      <c r="BG229" s="29">
        <v>153007.70000000001</v>
      </c>
      <c r="BH229" s="29">
        <v>17.399999999999999</v>
      </c>
      <c r="BI229" s="6"/>
      <c r="BJ229" s="6"/>
      <c r="BK229" s="6"/>
      <c r="BL229" s="6"/>
      <c r="BM229" s="44"/>
    </row>
    <row r="230" spans="1:65" ht="15" thickBot="1" x14ac:dyDescent="0.35">
      <c r="A230" s="28" t="s">
        <v>158</v>
      </c>
      <c r="B230" s="29">
        <v>48128.2</v>
      </c>
      <c r="C230" s="29">
        <v>17.3</v>
      </c>
      <c r="D230" s="29">
        <v>302240</v>
      </c>
      <c r="E230" s="29">
        <v>17.3</v>
      </c>
      <c r="F230" s="29">
        <v>17.3</v>
      </c>
      <c r="G230" s="29">
        <v>17.3</v>
      </c>
      <c r="H230" s="29">
        <v>17.3</v>
      </c>
      <c r="I230" s="29">
        <v>381479.4</v>
      </c>
      <c r="J230" s="29">
        <v>39179.1</v>
      </c>
      <c r="K230" s="29">
        <v>17.3</v>
      </c>
      <c r="L230" s="29">
        <v>17.3</v>
      </c>
      <c r="M230" s="29">
        <v>17.3</v>
      </c>
      <c r="N230" s="29">
        <v>17.3</v>
      </c>
      <c r="O230" s="29">
        <v>17.3</v>
      </c>
      <c r="P230" s="29">
        <v>409699.9</v>
      </c>
      <c r="Q230" s="29">
        <v>13815.5</v>
      </c>
      <c r="R230" s="29">
        <v>17.3</v>
      </c>
      <c r="S230" s="29">
        <v>17.3</v>
      </c>
      <c r="T230" s="29">
        <v>17.3</v>
      </c>
      <c r="U230" s="29">
        <v>179515</v>
      </c>
      <c r="V230" s="29">
        <v>17.3</v>
      </c>
      <c r="W230" s="29">
        <v>538754.4</v>
      </c>
      <c r="X230" s="29">
        <v>17.3</v>
      </c>
      <c r="Y230" s="29">
        <v>17.3</v>
      </c>
      <c r="Z230" s="29">
        <v>17.3</v>
      </c>
      <c r="AA230" s="29">
        <v>102324.5</v>
      </c>
      <c r="AB230" s="6"/>
      <c r="AC230" s="6"/>
      <c r="AD230" s="6"/>
      <c r="AE230" s="6"/>
      <c r="AF230" s="20"/>
      <c r="AH230" s="28" t="s">
        <v>158</v>
      </c>
      <c r="AI230" s="29">
        <v>16.5</v>
      </c>
      <c r="AJ230" s="29">
        <v>16.5</v>
      </c>
      <c r="AK230" s="29">
        <v>307725.2</v>
      </c>
      <c r="AL230" s="29">
        <v>16.5</v>
      </c>
      <c r="AM230" s="29">
        <v>16.5</v>
      </c>
      <c r="AN230" s="29">
        <v>16.5</v>
      </c>
      <c r="AO230" s="29">
        <v>16.5</v>
      </c>
      <c r="AP230" s="29">
        <v>16.5</v>
      </c>
      <c r="AQ230" s="29">
        <v>16.5</v>
      </c>
      <c r="AR230" s="29">
        <v>16.5</v>
      </c>
      <c r="AS230" s="29">
        <v>16.5</v>
      </c>
      <c r="AT230" s="29">
        <v>16.5</v>
      </c>
      <c r="AU230" s="29">
        <v>16.5</v>
      </c>
      <c r="AV230" s="29">
        <v>56029.7</v>
      </c>
      <c r="AW230" s="29">
        <v>16.5</v>
      </c>
      <c r="AX230" s="29">
        <v>16.5</v>
      </c>
      <c r="AY230" s="29">
        <v>397489.8</v>
      </c>
      <c r="AZ230" s="29">
        <v>27497.9</v>
      </c>
      <c r="BA230" s="29">
        <v>16.5</v>
      </c>
      <c r="BB230" s="29">
        <v>510499.5</v>
      </c>
      <c r="BC230" s="29">
        <v>16.5</v>
      </c>
      <c r="BD230" s="29">
        <v>16.5</v>
      </c>
      <c r="BE230" s="29">
        <v>248933.4</v>
      </c>
      <c r="BF230" s="29">
        <v>16.5</v>
      </c>
      <c r="BG230" s="29">
        <v>153006.79999999999</v>
      </c>
      <c r="BH230" s="29">
        <v>16.5</v>
      </c>
      <c r="BI230" s="6"/>
      <c r="BJ230" s="6"/>
      <c r="BK230" s="6"/>
      <c r="BL230" s="6"/>
      <c r="BM230" s="44"/>
    </row>
    <row r="231" spans="1:65" ht="15" thickBot="1" x14ac:dyDescent="0.35">
      <c r="A231" s="28" t="s">
        <v>167</v>
      </c>
      <c r="B231" s="29">
        <v>48127.199999999997</v>
      </c>
      <c r="C231" s="29">
        <v>16.399999999999999</v>
      </c>
      <c r="D231" s="29">
        <v>302239.09999999998</v>
      </c>
      <c r="E231" s="29">
        <v>16.399999999999999</v>
      </c>
      <c r="F231" s="29">
        <v>16.399999999999999</v>
      </c>
      <c r="G231" s="29">
        <v>16.399999999999999</v>
      </c>
      <c r="H231" s="29">
        <v>16.399999999999999</v>
      </c>
      <c r="I231" s="29">
        <v>381478.5</v>
      </c>
      <c r="J231" s="29">
        <v>39178.1</v>
      </c>
      <c r="K231" s="29">
        <v>16.399999999999999</v>
      </c>
      <c r="L231" s="29">
        <v>16.399999999999999</v>
      </c>
      <c r="M231" s="29">
        <v>16.399999999999999</v>
      </c>
      <c r="N231" s="29">
        <v>16.399999999999999</v>
      </c>
      <c r="O231" s="29">
        <v>16.399999999999999</v>
      </c>
      <c r="P231" s="29">
        <v>409699</v>
      </c>
      <c r="Q231" s="29">
        <v>13814.5</v>
      </c>
      <c r="R231" s="29">
        <v>16.399999999999999</v>
      </c>
      <c r="S231" s="29">
        <v>16.399999999999999</v>
      </c>
      <c r="T231" s="29">
        <v>16.399999999999999</v>
      </c>
      <c r="U231" s="29">
        <v>179514.1</v>
      </c>
      <c r="V231" s="29">
        <v>16.399999999999999</v>
      </c>
      <c r="W231" s="29">
        <v>538754</v>
      </c>
      <c r="X231" s="29">
        <v>16.399999999999999</v>
      </c>
      <c r="Y231" s="29">
        <v>16.399999999999999</v>
      </c>
      <c r="Z231" s="29">
        <v>16.399999999999999</v>
      </c>
      <c r="AA231" s="29">
        <v>102323.6</v>
      </c>
      <c r="AB231" s="6"/>
      <c r="AC231" s="6"/>
      <c r="AD231" s="6"/>
      <c r="AE231" s="6"/>
      <c r="AF231" s="20"/>
      <c r="AH231" s="28" t="s">
        <v>167</v>
      </c>
      <c r="AI231" s="29">
        <v>15.5</v>
      </c>
      <c r="AJ231" s="29">
        <v>15.5</v>
      </c>
      <c r="AK231" s="29">
        <v>307724.2</v>
      </c>
      <c r="AL231" s="29">
        <v>15.5</v>
      </c>
      <c r="AM231" s="29">
        <v>15.5</v>
      </c>
      <c r="AN231" s="29">
        <v>15.5</v>
      </c>
      <c r="AO231" s="29">
        <v>15.5</v>
      </c>
      <c r="AP231" s="29">
        <v>15.5</v>
      </c>
      <c r="AQ231" s="29">
        <v>15.5</v>
      </c>
      <c r="AR231" s="29">
        <v>15.5</v>
      </c>
      <c r="AS231" s="29">
        <v>15.5</v>
      </c>
      <c r="AT231" s="29">
        <v>15.5</v>
      </c>
      <c r="AU231" s="29">
        <v>15.5</v>
      </c>
      <c r="AV231" s="29">
        <v>56028.800000000003</v>
      </c>
      <c r="AW231" s="29">
        <v>15.5</v>
      </c>
      <c r="AX231" s="29">
        <v>15.5</v>
      </c>
      <c r="AY231" s="29">
        <v>397488.9</v>
      </c>
      <c r="AZ231" s="29">
        <v>27497</v>
      </c>
      <c r="BA231" s="29">
        <v>15.5</v>
      </c>
      <c r="BB231" s="29">
        <v>510498.6</v>
      </c>
      <c r="BC231" s="29">
        <v>15.5</v>
      </c>
      <c r="BD231" s="29">
        <v>15.5</v>
      </c>
      <c r="BE231" s="29">
        <v>248932.5</v>
      </c>
      <c r="BF231" s="29">
        <v>15.5</v>
      </c>
      <c r="BG231" s="29">
        <v>153005.79999999999</v>
      </c>
      <c r="BH231" s="29">
        <v>15.5</v>
      </c>
      <c r="BI231" s="6"/>
      <c r="BJ231" s="6"/>
      <c r="BK231" s="6"/>
      <c r="BL231" s="6"/>
      <c r="BM231" s="44"/>
    </row>
    <row r="232" spans="1:65" ht="15" thickBot="1" x14ac:dyDescent="0.35">
      <c r="A232" s="28" t="s">
        <v>176</v>
      </c>
      <c r="B232" s="29">
        <v>48126.3</v>
      </c>
      <c r="C232" s="29">
        <v>15.4</v>
      </c>
      <c r="D232" s="29">
        <v>302238.09999999998</v>
      </c>
      <c r="E232" s="29">
        <v>15.4</v>
      </c>
      <c r="F232" s="29">
        <v>15.4</v>
      </c>
      <c r="G232" s="29">
        <v>15.4</v>
      </c>
      <c r="H232" s="29">
        <v>15.4</v>
      </c>
      <c r="I232" s="29">
        <v>236165.5</v>
      </c>
      <c r="J232" s="29">
        <v>39177.1</v>
      </c>
      <c r="K232" s="29">
        <v>15.4</v>
      </c>
      <c r="L232" s="29">
        <v>15.4</v>
      </c>
      <c r="M232" s="29">
        <v>15.4</v>
      </c>
      <c r="N232" s="29">
        <v>15.4</v>
      </c>
      <c r="O232" s="29">
        <v>15.4</v>
      </c>
      <c r="P232" s="29">
        <v>409698</v>
      </c>
      <c r="Q232" s="29">
        <v>13813.5</v>
      </c>
      <c r="R232" s="29">
        <v>15.4</v>
      </c>
      <c r="S232" s="29">
        <v>15.4</v>
      </c>
      <c r="T232" s="29">
        <v>15.4</v>
      </c>
      <c r="U232" s="29">
        <v>179513.1</v>
      </c>
      <c r="V232" s="29">
        <v>15.4</v>
      </c>
      <c r="W232" s="29">
        <v>98364.4</v>
      </c>
      <c r="X232" s="29">
        <v>15.4</v>
      </c>
      <c r="Y232" s="29">
        <v>15.4</v>
      </c>
      <c r="Z232" s="29">
        <v>15.4</v>
      </c>
      <c r="AA232" s="29">
        <v>102322.6</v>
      </c>
      <c r="AB232" s="6"/>
      <c r="AC232" s="6"/>
      <c r="AD232" s="6"/>
      <c r="AE232" s="6"/>
      <c r="AF232" s="20"/>
      <c r="AH232" s="28" t="s">
        <v>176</v>
      </c>
      <c r="AI232" s="29">
        <v>14.6</v>
      </c>
      <c r="AJ232" s="29">
        <v>14.6</v>
      </c>
      <c r="AK232" s="29">
        <v>307723.3</v>
      </c>
      <c r="AL232" s="29">
        <v>14.6</v>
      </c>
      <c r="AM232" s="29">
        <v>14.6</v>
      </c>
      <c r="AN232" s="29">
        <v>14.6</v>
      </c>
      <c r="AO232" s="29">
        <v>14.6</v>
      </c>
      <c r="AP232" s="29">
        <v>14.6</v>
      </c>
      <c r="AQ232" s="29">
        <v>14.6</v>
      </c>
      <c r="AR232" s="29">
        <v>14.6</v>
      </c>
      <c r="AS232" s="29">
        <v>14.6</v>
      </c>
      <c r="AT232" s="29">
        <v>14.6</v>
      </c>
      <c r="AU232" s="29">
        <v>14.6</v>
      </c>
      <c r="AV232" s="29">
        <v>56027.9</v>
      </c>
      <c r="AW232" s="29">
        <v>14.6</v>
      </c>
      <c r="AX232" s="29">
        <v>14.6</v>
      </c>
      <c r="AY232" s="29">
        <v>397488</v>
      </c>
      <c r="AZ232" s="29">
        <v>27496.1</v>
      </c>
      <c r="BA232" s="29">
        <v>14.6</v>
      </c>
      <c r="BB232" s="29">
        <v>510497.7</v>
      </c>
      <c r="BC232" s="29">
        <v>14.6</v>
      </c>
      <c r="BD232" s="29">
        <v>14.6</v>
      </c>
      <c r="BE232" s="29">
        <v>248931.6</v>
      </c>
      <c r="BF232" s="29">
        <v>14.6</v>
      </c>
      <c r="BG232" s="29">
        <v>153004.9</v>
      </c>
      <c r="BH232" s="29">
        <v>14.6</v>
      </c>
      <c r="BI232" s="6"/>
      <c r="BJ232" s="6"/>
      <c r="BK232" s="6"/>
      <c r="BL232" s="6"/>
      <c r="BM232" s="44"/>
    </row>
    <row r="233" spans="1:65" ht="15" thickBot="1" x14ac:dyDescent="0.35">
      <c r="A233" s="28" t="s">
        <v>184</v>
      </c>
      <c r="B233" s="29">
        <v>14.4</v>
      </c>
      <c r="C233" s="29">
        <v>14.4</v>
      </c>
      <c r="D233" s="29">
        <v>302237.2</v>
      </c>
      <c r="E233" s="29">
        <v>14.4</v>
      </c>
      <c r="F233" s="29">
        <v>14.4</v>
      </c>
      <c r="G233" s="29">
        <v>14.4</v>
      </c>
      <c r="H233" s="29">
        <v>14.4</v>
      </c>
      <c r="I233" s="29">
        <v>236164.5</v>
      </c>
      <c r="J233" s="29">
        <v>39176.199999999997</v>
      </c>
      <c r="K233" s="29">
        <v>14.4</v>
      </c>
      <c r="L233" s="29">
        <v>14.4</v>
      </c>
      <c r="M233" s="29">
        <v>14.4</v>
      </c>
      <c r="N233" s="29">
        <v>14.4</v>
      </c>
      <c r="O233" s="29">
        <v>14.4</v>
      </c>
      <c r="P233" s="29">
        <v>409697.1</v>
      </c>
      <c r="Q233" s="29">
        <v>13812.6</v>
      </c>
      <c r="R233" s="29">
        <v>14.4</v>
      </c>
      <c r="S233" s="29">
        <v>14.4</v>
      </c>
      <c r="T233" s="29">
        <v>14.4</v>
      </c>
      <c r="U233" s="29">
        <v>179512.1</v>
      </c>
      <c r="V233" s="29">
        <v>14.4</v>
      </c>
      <c r="W233" s="29">
        <v>98363.5</v>
      </c>
      <c r="X233" s="29">
        <v>14.4</v>
      </c>
      <c r="Y233" s="29">
        <v>14.4</v>
      </c>
      <c r="Z233" s="29">
        <v>14.4</v>
      </c>
      <c r="AA233" s="29">
        <v>102321.60000000001</v>
      </c>
      <c r="AB233" s="6"/>
      <c r="AC233" s="6"/>
      <c r="AD233" s="6"/>
      <c r="AE233" s="6"/>
      <c r="AF233" s="20"/>
      <c r="AH233" s="28" t="s">
        <v>184</v>
      </c>
      <c r="AI233" s="29">
        <v>13.7</v>
      </c>
      <c r="AJ233" s="29">
        <v>13.7</v>
      </c>
      <c r="AK233" s="29">
        <v>307722.40000000002</v>
      </c>
      <c r="AL233" s="29">
        <v>13.7</v>
      </c>
      <c r="AM233" s="29">
        <v>13.7</v>
      </c>
      <c r="AN233" s="29">
        <v>13.7</v>
      </c>
      <c r="AO233" s="29">
        <v>13.7</v>
      </c>
      <c r="AP233" s="29">
        <v>13.7</v>
      </c>
      <c r="AQ233" s="29">
        <v>13.7</v>
      </c>
      <c r="AR233" s="29">
        <v>13.7</v>
      </c>
      <c r="AS233" s="29">
        <v>13.7</v>
      </c>
      <c r="AT233" s="29">
        <v>13.7</v>
      </c>
      <c r="AU233" s="29">
        <v>13.7</v>
      </c>
      <c r="AV233" s="29">
        <v>56027</v>
      </c>
      <c r="AW233" s="29">
        <v>13.7</v>
      </c>
      <c r="AX233" s="29">
        <v>13.7</v>
      </c>
      <c r="AY233" s="29">
        <v>397487</v>
      </c>
      <c r="AZ233" s="29">
        <v>27495.1</v>
      </c>
      <c r="BA233" s="29">
        <v>13.7</v>
      </c>
      <c r="BB233" s="29">
        <v>510496.7</v>
      </c>
      <c r="BC233" s="29">
        <v>13.7</v>
      </c>
      <c r="BD233" s="29">
        <v>13.7</v>
      </c>
      <c r="BE233" s="29">
        <v>2953.2</v>
      </c>
      <c r="BF233" s="29">
        <v>13.7</v>
      </c>
      <c r="BG233" s="29">
        <v>153004</v>
      </c>
      <c r="BH233" s="29">
        <v>13.7</v>
      </c>
      <c r="BI233" s="6"/>
      <c r="BJ233" s="6"/>
      <c r="BK233" s="6"/>
      <c r="BL233" s="6"/>
      <c r="BM233" s="44"/>
    </row>
    <row r="234" spans="1:65" ht="15" thickBot="1" x14ac:dyDescent="0.35">
      <c r="A234" s="28" t="s">
        <v>191</v>
      </c>
      <c r="B234" s="29">
        <v>13.5</v>
      </c>
      <c r="C234" s="29">
        <v>13.5</v>
      </c>
      <c r="D234" s="29">
        <v>302236.2</v>
      </c>
      <c r="E234" s="29">
        <v>13.5</v>
      </c>
      <c r="F234" s="29">
        <v>13.5</v>
      </c>
      <c r="G234" s="29">
        <v>13.5</v>
      </c>
      <c r="H234" s="29">
        <v>13.5</v>
      </c>
      <c r="I234" s="29">
        <v>236163.5</v>
      </c>
      <c r="J234" s="29">
        <v>39175.199999999997</v>
      </c>
      <c r="K234" s="29">
        <v>13.5</v>
      </c>
      <c r="L234" s="29">
        <v>13.5</v>
      </c>
      <c r="M234" s="29">
        <v>13.5</v>
      </c>
      <c r="N234" s="29">
        <v>13.5</v>
      </c>
      <c r="O234" s="29">
        <v>13.5</v>
      </c>
      <c r="P234" s="29">
        <v>409696.1</v>
      </c>
      <c r="Q234" s="29">
        <v>13811.6</v>
      </c>
      <c r="R234" s="29">
        <v>13.5</v>
      </c>
      <c r="S234" s="29">
        <v>13.5</v>
      </c>
      <c r="T234" s="29">
        <v>13.5</v>
      </c>
      <c r="U234" s="29">
        <v>179511.2</v>
      </c>
      <c r="V234" s="29">
        <v>13.5</v>
      </c>
      <c r="W234" s="29">
        <v>98362.5</v>
      </c>
      <c r="X234" s="29">
        <v>13.5</v>
      </c>
      <c r="Y234" s="29">
        <v>13.5</v>
      </c>
      <c r="Z234" s="29">
        <v>13.5</v>
      </c>
      <c r="AA234" s="29">
        <v>102320.7</v>
      </c>
      <c r="AB234" s="6"/>
      <c r="AC234" s="6"/>
      <c r="AD234" s="6"/>
      <c r="AE234" s="6"/>
      <c r="AF234" s="20"/>
      <c r="AH234" s="28" t="s">
        <v>191</v>
      </c>
      <c r="AI234" s="29">
        <v>12.8</v>
      </c>
      <c r="AJ234" s="29">
        <v>12.8</v>
      </c>
      <c r="AK234" s="29">
        <v>307721.5</v>
      </c>
      <c r="AL234" s="29">
        <v>12.8</v>
      </c>
      <c r="AM234" s="29">
        <v>12.8</v>
      </c>
      <c r="AN234" s="29">
        <v>12.8</v>
      </c>
      <c r="AO234" s="29">
        <v>12.8</v>
      </c>
      <c r="AP234" s="29">
        <v>12.8</v>
      </c>
      <c r="AQ234" s="29">
        <v>12.8</v>
      </c>
      <c r="AR234" s="29">
        <v>12.8</v>
      </c>
      <c r="AS234" s="29">
        <v>12.8</v>
      </c>
      <c r="AT234" s="29">
        <v>12.8</v>
      </c>
      <c r="AU234" s="29">
        <v>12.8</v>
      </c>
      <c r="AV234" s="29">
        <v>56026.1</v>
      </c>
      <c r="AW234" s="29">
        <v>12.8</v>
      </c>
      <c r="AX234" s="29">
        <v>12.8</v>
      </c>
      <c r="AY234" s="29">
        <v>397486.1</v>
      </c>
      <c r="AZ234" s="29">
        <v>27494.2</v>
      </c>
      <c r="BA234" s="29">
        <v>12.8</v>
      </c>
      <c r="BB234" s="29">
        <v>328420.8</v>
      </c>
      <c r="BC234" s="29">
        <v>12.8</v>
      </c>
      <c r="BD234" s="29">
        <v>12.8</v>
      </c>
      <c r="BE234" s="29">
        <v>2952.3</v>
      </c>
      <c r="BF234" s="29">
        <v>12.8</v>
      </c>
      <c r="BG234" s="29">
        <v>153003.1</v>
      </c>
      <c r="BH234" s="29">
        <v>12.8</v>
      </c>
      <c r="BI234" s="6"/>
      <c r="BJ234" s="6"/>
      <c r="BK234" s="6"/>
      <c r="BL234" s="6"/>
      <c r="BM234" s="44"/>
    </row>
    <row r="235" spans="1:65" ht="15" thickBot="1" x14ac:dyDescent="0.35">
      <c r="A235" s="28" t="s">
        <v>198</v>
      </c>
      <c r="B235" s="29">
        <v>12.5</v>
      </c>
      <c r="C235" s="29">
        <v>12.5</v>
      </c>
      <c r="D235" s="29">
        <v>228979.8</v>
      </c>
      <c r="E235" s="29">
        <v>12.5</v>
      </c>
      <c r="F235" s="29">
        <v>12.5</v>
      </c>
      <c r="G235" s="29">
        <v>12.5</v>
      </c>
      <c r="H235" s="29">
        <v>12.5</v>
      </c>
      <c r="I235" s="29">
        <v>236162.6</v>
      </c>
      <c r="J235" s="29">
        <v>39174.199999999997</v>
      </c>
      <c r="K235" s="29">
        <v>12.5</v>
      </c>
      <c r="L235" s="29">
        <v>12.5</v>
      </c>
      <c r="M235" s="29">
        <v>12.5</v>
      </c>
      <c r="N235" s="29">
        <v>12.5</v>
      </c>
      <c r="O235" s="29">
        <v>12.5</v>
      </c>
      <c r="P235" s="29">
        <v>409695.1</v>
      </c>
      <c r="Q235" s="29">
        <v>13810.7</v>
      </c>
      <c r="R235" s="29">
        <v>12.5</v>
      </c>
      <c r="S235" s="29">
        <v>12.5</v>
      </c>
      <c r="T235" s="29">
        <v>12.5</v>
      </c>
      <c r="U235" s="29">
        <v>32137.8</v>
      </c>
      <c r="V235" s="29">
        <v>12.5</v>
      </c>
      <c r="W235" s="29">
        <v>40583</v>
      </c>
      <c r="X235" s="29">
        <v>12.5</v>
      </c>
      <c r="Y235" s="29">
        <v>12.5</v>
      </c>
      <c r="Z235" s="29">
        <v>12.5</v>
      </c>
      <c r="AA235" s="29">
        <v>12.5</v>
      </c>
      <c r="AB235" s="6"/>
      <c r="AC235" s="6"/>
      <c r="AD235" s="6"/>
      <c r="AE235" s="6"/>
      <c r="AF235" s="20"/>
      <c r="AH235" s="28" t="s">
        <v>198</v>
      </c>
      <c r="AI235" s="29">
        <v>11.9</v>
      </c>
      <c r="AJ235" s="29">
        <v>11.9</v>
      </c>
      <c r="AK235" s="29">
        <v>307720.59999999998</v>
      </c>
      <c r="AL235" s="29">
        <v>11.9</v>
      </c>
      <c r="AM235" s="29">
        <v>11.9</v>
      </c>
      <c r="AN235" s="29">
        <v>11.9</v>
      </c>
      <c r="AO235" s="29">
        <v>11.9</v>
      </c>
      <c r="AP235" s="29">
        <v>11.9</v>
      </c>
      <c r="AQ235" s="29">
        <v>11.9</v>
      </c>
      <c r="AR235" s="29">
        <v>11.9</v>
      </c>
      <c r="AS235" s="29">
        <v>11.9</v>
      </c>
      <c r="AT235" s="29">
        <v>11.9</v>
      </c>
      <c r="AU235" s="29">
        <v>11.9</v>
      </c>
      <c r="AV235" s="29">
        <v>56025.2</v>
      </c>
      <c r="AW235" s="29">
        <v>11.9</v>
      </c>
      <c r="AX235" s="29">
        <v>11.9</v>
      </c>
      <c r="AY235" s="29">
        <v>397485.2</v>
      </c>
      <c r="AZ235" s="29">
        <v>27493.3</v>
      </c>
      <c r="BA235" s="29">
        <v>11.9</v>
      </c>
      <c r="BB235" s="29">
        <v>328419.90000000002</v>
      </c>
      <c r="BC235" s="29">
        <v>11.9</v>
      </c>
      <c r="BD235" s="29">
        <v>11.9</v>
      </c>
      <c r="BE235" s="29">
        <v>2951.4</v>
      </c>
      <c r="BF235" s="29">
        <v>11.9</v>
      </c>
      <c r="BG235" s="29">
        <v>153002.20000000001</v>
      </c>
      <c r="BH235" s="29">
        <v>11.9</v>
      </c>
      <c r="BI235" s="6"/>
      <c r="BJ235" s="6"/>
      <c r="BK235" s="6"/>
      <c r="BL235" s="6"/>
      <c r="BM235" s="44"/>
    </row>
    <row r="236" spans="1:65" ht="15" thickBot="1" x14ac:dyDescent="0.35">
      <c r="A236" s="28" t="s">
        <v>203</v>
      </c>
      <c r="B236" s="29">
        <v>11.6</v>
      </c>
      <c r="C236" s="29">
        <v>11.6</v>
      </c>
      <c r="D236" s="29">
        <v>228978.8</v>
      </c>
      <c r="E236" s="29">
        <v>11.6</v>
      </c>
      <c r="F236" s="29">
        <v>11.6</v>
      </c>
      <c r="G236" s="29">
        <v>11.6</v>
      </c>
      <c r="H236" s="29">
        <v>11.6</v>
      </c>
      <c r="I236" s="29">
        <v>236161.6</v>
      </c>
      <c r="J236" s="29">
        <v>39173.300000000003</v>
      </c>
      <c r="K236" s="29">
        <v>11.6</v>
      </c>
      <c r="L236" s="29">
        <v>11.6</v>
      </c>
      <c r="M236" s="29">
        <v>11.6</v>
      </c>
      <c r="N236" s="29">
        <v>11.6</v>
      </c>
      <c r="O236" s="29">
        <v>11.6</v>
      </c>
      <c r="P236" s="29">
        <v>409694.2</v>
      </c>
      <c r="Q236" s="29">
        <v>13809.7</v>
      </c>
      <c r="R236" s="29">
        <v>11.6</v>
      </c>
      <c r="S236" s="29">
        <v>11.6</v>
      </c>
      <c r="T236" s="29">
        <v>11.6</v>
      </c>
      <c r="U236" s="29">
        <v>32136.799999999999</v>
      </c>
      <c r="V236" s="29">
        <v>11.6</v>
      </c>
      <c r="W236" s="29">
        <v>11.6</v>
      </c>
      <c r="X236" s="29">
        <v>11.6</v>
      </c>
      <c r="Y236" s="29">
        <v>11.6</v>
      </c>
      <c r="Z236" s="29">
        <v>11.6</v>
      </c>
      <c r="AA236" s="29">
        <v>11.6</v>
      </c>
      <c r="AB236" s="6"/>
      <c r="AC236" s="6"/>
      <c r="AD236" s="6"/>
      <c r="AE236" s="6"/>
      <c r="AF236" s="20"/>
      <c r="AH236" s="28" t="s">
        <v>203</v>
      </c>
      <c r="AI236" s="29">
        <v>11</v>
      </c>
      <c r="AJ236" s="29">
        <v>11</v>
      </c>
      <c r="AK236" s="29">
        <v>307719.7</v>
      </c>
      <c r="AL236" s="29">
        <v>11</v>
      </c>
      <c r="AM236" s="29">
        <v>11</v>
      </c>
      <c r="AN236" s="29">
        <v>11</v>
      </c>
      <c r="AO236" s="29">
        <v>11</v>
      </c>
      <c r="AP236" s="29">
        <v>11</v>
      </c>
      <c r="AQ236" s="29">
        <v>11</v>
      </c>
      <c r="AR236" s="29">
        <v>11</v>
      </c>
      <c r="AS236" s="29">
        <v>11</v>
      </c>
      <c r="AT236" s="29">
        <v>11</v>
      </c>
      <c r="AU236" s="29">
        <v>11</v>
      </c>
      <c r="AV236" s="29">
        <v>56024.2</v>
      </c>
      <c r="AW236" s="29">
        <v>11</v>
      </c>
      <c r="AX236" s="29">
        <v>11</v>
      </c>
      <c r="AY236" s="29">
        <v>397484.3</v>
      </c>
      <c r="AZ236" s="29">
        <v>11</v>
      </c>
      <c r="BA236" s="29">
        <v>11</v>
      </c>
      <c r="BB236" s="29">
        <v>328419</v>
      </c>
      <c r="BC236" s="29">
        <v>11</v>
      </c>
      <c r="BD236" s="29">
        <v>11</v>
      </c>
      <c r="BE236" s="29">
        <v>2950.4</v>
      </c>
      <c r="BF236" s="29">
        <v>11</v>
      </c>
      <c r="BG236" s="29">
        <v>153001.29999999999</v>
      </c>
      <c r="BH236" s="29">
        <v>11</v>
      </c>
      <c r="BI236" s="6"/>
      <c r="BJ236" s="6"/>
      <c r="BK236" s="6"/>
      <c r="BL236" s="6"/>
      <c r="BM236" s="44"/>
    </row>
    <row r="237" spans="1:65" ht="15" thickBot="1" x14ac:dyDescent="0.35">
      <c r="A237" s="28" t="s">
        <v>209</v>
      </c>
      <c r="B237" s="29">
        <v>10.6</v>
      </c>
      <c r="C237" s="29">
        <v>10.6</v>
      </c>
      <c r="D237" s="29">
        <v>10.6</v>
      </c>
      <c r="E237" s="29">
        <v>10.6</v>
      </c>
      <c r="F237" s="29">
        <v>10.6</v>
      </c>
      <c r="G237" s="29">
        <v>10.6</v>
      </c>
      <c r="H237" s="29">
        <v>10.6</v>
      </c>
      <c r="I237" s="29">
        <v>236160.6</v>
      </c>
      <c r="J237" s="29">
        <v>39172.300000000003</v>
      </c>
      <c r="K237" s="29">
        <v>10.6</v>
      </c>
      <c r="L237" s="29">
        <v>10.6</v>
      </c>
      <c r="M237" s="29">
        <v>10.6</v>
      </c>
      <c r="N237" s="29">
        <v>10.6</v>
      </c>
      <c r="O237" s="29">
        <v>10.6</v>
      </c>
      <c r="P237" s="29">
        <v>191260</v>
      </c>
      <c r="Q237" s="29">
        <v>13808.7</v>
      </c>
      <c r="R237" s="29">
        <v>10.6</v>
      </c>
      <c r="S237" s="29">
        <v>10.6</v>
      </c>
      <c r="T237" s="29">
        <v>10.6</v>
      </c>
      <c r="U237" s="29">
        <v>32135.8</v>
      </c>
      <c r="V237" s="29">
        <v>10.6</v>
      </c>
      <c r="W237" s="29">
        <v>10.6</v>
      </c>
      <c r="X237" s="29">
        <v>10.6</v>
      </c>
      <c r="Y237" s="29">
        <v>10.6</v>
      </c>
      <c r="Z237" s="29">
        <v>10.6</v>
      </c>
      <c r="AA237" s="29">
        <v>10.6</v>
      </c>
      <c r="AB237" s="6"/>
      <c r="AC237" s="6"/>
      <c r="AD237" s="6"/>
      <c r="AE237" s="6"/>
      <c r="AF237" s="20"/>
      <c r="AH237" s="28" t="s">
        <v>209</v>
      </c>
      <c r="AI237" s="29">
        <v>10.1</v>
      </c>
      <c r="AJ237" s="29">
        <v>10.1</v>
      </c>
      <c r="AK237" s="29">
        <v>307718.8</v>
      </c>
      <c r="AL237" s="29">
        <v>10.1</v>
      </c>
      <c r="AM237" s="29">
        <v>10.1</v>
      </c>
      <c r="AN237" s="29">
        <v>10.1</v>
      </c>
      <c r="AO237" s="29">
        <v>10.1</v>
      </c>
      <c r="AP237" s="29">
        <v>10.1</v>
      </c>
      <c r="AQ237" s="29">
        <v>10.1</v>
      </c>
      <c r="AR237" s="29">
        <v>10.1</v>
      </c>
      <c r="AS237" s="29">
        <v>10.1</v>
      </c>
      <c r="AT237" s="29">
        <v>10.1</v>
      </c>
      <c r="AU237" s="29">
        <v>10.1</v>
      </c>
      <c r="AV237" s="29">
        <v>56023.3</v>
      </c>
      <c r="AW237" s="29">
        <v>10.1</v>
      </c>
      <c r="AX237" s="29">
        <v>10.1</v>
      </c>
      <c r="AY237" s="29">
        <v>397483.4</v>
      </c>
      <c r="AZ237" s="29">
        <v>10.1</v>
      </c>
      <c r="BA237" s="29">
        <v>10.1</v>
      </c>
      <c r="BB237" s="29">
        <v>328418.09999999998</v>
      </c>
      <c r="BC237" s="29">
        <v>10.1</v>
      </c>
      <c r="BD237" s="29">
        <v>10.1</v>
      </c>
      <c r="BE237" s="29">
        <v>2949.5</v>
      </c>
      <c r="BF237" s="29">
        <v>10.1</v>
      </c>
      <c r="BG237" s="29">
        <v>153000.4</v>
      </c>
      <c r="BH237" s="29">
        <v>10.1</v>
      </c>
      <c r="BI237" s="6"/>
      <c r="BJ237" s="6"/>
      <c r="BK237" s="6"/>
      <c r="BL237" s="6"/>
      <c r="BM237" s="44"/>
    </row>
    <row r="238" spans="1:65" ht="15" thickBot="1" x14ac:dyDescent="0.35">
      <c r="A238" s="28" t="s">
        <v>213</v>
      </c>
      <c r="B238" s="29">
        <v>9.6</v>
      </c>
      <c r="C238" s="29">
        <v>9.6</v>
      </c>
      <c r="D238" s="29">
        <v>9.6</v>
      </c>
      <c r="E238" s="29">
        <v>9.6</v>
      </c>
      <c r="F238" s="29">
        <v>9.6</v>
      </c>
      <c r="G238" s="29">
        <v>9.6</v>
      </c>
      <c r="H238" s="29">
        <v>9.6</v>
      </c>
      <c r="I238" s="29">
        <v>236159.7</v>
      </c>
      <c r="J238" s="29">
        <v>39171.4</v>
      </c>
      <c r="K238" s="29">
        <v>9.6</v>
      </c>
      <c r="L238" s="29">
        <v>9.6</v>
      </c>
      <c r="M238" s="29">
        <v>9.6</v>
      </c>
      <c r="N238" s="29">
        <v>9.6</v>
      </c>
      <c r="O238" s="29">
        <v>9.6</v>
      </c>
      <c r="P238" s="29">
        <v>9.6</v>
      </c>
      <c r="Q238" s="29">
        <v>9.6</v>
      </c>
      <c r="R238" s="29">
        <v>9.6</v>
      </c>
      <c r="S238" s="29">
        <v>9.6</v>
      </c>
      <c r="T238" s="29">
        <v>9.6</v>
      </c>
      <c r="U238" s="29">
        <v>19447.5</v>
      </c>
      <c r="V238" s="29">
        <v>9.6</v>
      </c>
      <c r="W238" s="29">
        <v>9.6</v>
      </c>
      <c r="X238" s="29">
        <v>9.6</v>
      </c>
      <c r="Y238" s="29">
        <v>9.6</v>
      </c>
      <c r="Z238" s="29">
        <v>9.6</v>
      </c>
      <c r="AA238" s="29">
        <v>9.6</v>
      </c>
      <c r="AB238" s="6"/>
      <c r="AC238" s="6"/>
      <c r="AD238" s="6"/>
      <c r="AE238" s="6"/>
      <c r="AF238" s="20"/>
      <c r="AH238" s="28" t="s">
        <v>213</v>
      </c>
      <c r="AI238" s="29">
        <v>9.1</v>
      </c>
      <c r="AJ238" s="29">
        <v>9.1</v>
      </c>
      <c r="AK238" s="29">
        <v>307717.8</v>
      </c>
      <c r="AL238" s="29">
        <v>9.1</v>
      </c>
      <c r="AM238" s="29">
        <v>9.1</v>
      </c>
      <c r="AN238" s="29">
        <v>9.1</v>
      </c>
      <c r="AO238" s="29">
        <v>9.1</v>
      </c>
      <c r="AP238" s="29">
        <v>9.1</v>
      </c>
      <c r="AQ238" s="29">
        <v>9.1</v>
      </c>
      <c r="AR238" s="29">
        <v>9.1</v>
      </c>
      <c r="AS238" s="29">
        <v>9.1</v>
      </c>
      <c r="AT238" s="29">
        <v>9.1</v>
      </c>
      <c r="AU238" s="29">
        <v>9.1</v>
      </c>
      <c r="AV238" s="29">
        <v>56022.400000000001</v>
      </c>
      <c r="AW238" s="29">
        <v>9.1</v>
      </c>
      <c r="AX238" s="29">
        <v>9.1</v>
      </c>
      <c r="AY238" s="29">
        <v>397482.5</v>
      </c>
      <c r="AZ238" s="29">
        <v>9.1</v>
      </c>
      <c r="BA238" s="29">
        <v>9.1</v>
      </c>
      <c r="BB238" s="29">
        <v>328417.2</v>
      </c>
      <c r="BC238" s="29">
        <v>9.1</v>
      </c>
      <c r="BD238" s="29">
        <v>9.1</v>
      </c>
      <c r="BE238" s="29">
        <v>2948.6</v>
      </c>
      <c r="BF238" s="29">
        <v>9.1</v>
      </c>
      <c r="BG238" s="29">
        <v>152999.4</v>
      </c>
      <c r="BH238" s="29">
        <v>9.1</v>
      </c>
      <c r="BI238" s="6"/>
      <c r="BJ238" s="6"/>
      <c r="BK238" s="6"/>
      <c r="BL238" s="6"/>
      <c r="BM238" s="44"/>
    </row>
    <row r="239" spans="1:65" ht="15" thickBot="1" x14ac:dyDescent="0.35">
      <c r="A239" s="28" t="s">
        <v>217</v>
      </c>
      <c r="B239" s="29">
        <v>8.6999999999999993</v>
      </c>
      <c r="C239" s="29">
        <v>8.6999999999999993</v>
      </c>
      <c r="D239" s="29">
        <v>8.6999999999999993</v>
      </c>
      <c r="E239" s="29">
        <v>8.6999999999999993</v>
      </c>
      <c r="F239" s="29">
        <v>8.6999999999999993</v>
      </c>
      <c r="G239" s="29">
        <v>8.6999999999999993</v>
      </c>
      <c r="H239" s="29">
        <v>8.6999999999999993</v>
      </c>
      <c r="I239" s="29">
        <v>236158.7</v>
      </c>
      <c r="J239" s="29">
        <v>39170.400000000001</v>
      </c>
      <c r="K239" s="29">
        <v>8.6999999999999993</v>
      </c>
      <c r="L239" s="29">
        <v>8.6999999999999993</v>
      </c>
      <c r="M239" s="29">
        <v>8.6999999999999993</v>
      </c>
      <c r="N239" s="29">
        <v>8.6999999999999993</v>
      </c>
      <c r="O239" s="29">
        <v>8.6999999999999993</v>
      </c>
      <c r="P239" s="29">
        <v>8.6999999999999993</v>
      </c>
      <c r="Q239" s="29">
        <v>8.6999999999999993</v>
      </c>
      <c r="R239" s="29">
        <v>8.6999999999999993</v>
      </c>
      <c r="S239" s="29">
        <v>8.6999999999999993</v>
      </c>
      <c r="T239" s="29">
        <v>8.6999999999999993</v>
      </c>
      <c r="U239" s="29">
        <v>19446.599999999999</v>
      </c>
      <c r="V239" s="29">
        <v>8.6999999999999993</v>
      </c>
      <c r="W239" s="29">
        <v>8.6999999999999993</v>
      </c>
      <c r="X239" s="29">
        <v>8.6999999999999993</v>
      </c>
      <c r="Y239" s="29">
        <v>8.6999999999999993</v>
      </c>
      <c r="Z239" s="29">
        <v>8.6999999999999993</v>
      </c>
      <c r="AA239" s="29">
        <v>8.6999999999999993</v>
      </c>
      <c r="AB239" s="6"/>
      <c r="AC239" s="6"/>
      <c r="AD239" s="6"/>
      <c r="AE239" s="6"/>
      <c r="AF239" s="20"/>
      <c r="AH239" s="28" t="s">
        <v>217</v>
      </c>
      <c r="AI239" s="29">
        <v>8.1999999999999993</v>
      </c>
      <c r="AJ239" s="29">
        <v>8.1999999999999993</v>
      </c>
      <c r="AK239" s="29">
        <v>307716.90000000002</v>
      </c>
      <c r="AL239" s="29">
        <v>8.1999999999999993</v>
      </c>
      <c r="AM239" s="29">
        <v>8.1999999999999993</v>
      </c>
      <c r="AN239" s="29">
        <v>8.1999999999999993</v>
      </c>
      <c r="AO239" s="29">
        <v>8.1999999999999993</v>
      </c>
      <c r="AP239" s="29">
        <v>8.1999999999999993</v>
      </c>
      <c r="AQ239" s="29">
        <v>8.1999999999999993</v>
      </c>
      <c r="AR239" s="29">
        <v>8.1999999999999993</v>
      </c>
      <c r="AS239" s="29">
        <v>8.1999999999999993</v>
      </c>
      <c r="AT239" s="29">
        <v>8.1999999999999993</v>
      </c>
      <c r="AU239" s="29">
        <v>8.1999999999999993</v>
      </c>
      <c r="AV239" s="29">
        <v>56021.5</v>
      </c>
      <c r="AW239" s="29">
        <v>8.1999999999999993</v>
      </c>
      <c r="AX239" s="29">
        <v>8.1999999999999993</v>
      </c>
      <c r="AY239" s="29">
        <v>397481.6</v>
      </c>
      <c r="AZ239" s="29">
        <v>8.1999999999999993</v>
      </c>
      <c r="BA239" s="29">
        <v>8.1999999999999993</v>
      </c>
      <c r="BB239" s="29">
        <v>328416.3</v>
      </c>
      <c r="BC239" s="29">
        <v>8.1999999999999993</v>
      </c>
      <c r="BD239" s="29">
        <v>8.1999999999999993</v>
      </c>
      <c r="BE239" s="29">
        <v>2947.7</v>
      </c>
      <c r="BF239" s="29">
        <v>8.1999999999999993</v>
      </c>
      <c r="BG239" s="29">
        <v>152998.5</v>
      </c>
      <c r="BH239" s="29">
        <v>8.1999999999999993</v>
      </c>
      <c r="BI239" s="6"/>
      <c r="BJ239" s="6"/>
      <c r="BK239" s="6"/>
      <c r="BL239" s="6"/>
      <c r="BM239" s="44"/>
    </row>
    <row r="240" spans="1:65" ht="15" thickBot="1" x14ac:dyDescent="0.35">
      <c r="A240" s="28" t="s">
        <v>221</v>
      </c>
      <c r="B240" s="29">
        <v>7.7</v>
      </c>
      <c r="C240" s="29">
        <v>7.7</v>
      </c>
      <c r="D240" s="29">
        <v>7.7</v>
      </c>
      <c r="E240" s="29">
        <v>7.7</v>
      </c>
      <c r="F240" s="29">
        <v>7.7</v>
      </c>
      <c r="G240" s="29">
        <v>7.7</v>
      </c>
      <c r="H240" s="29">
        <v>7.7</v>
      </c>
      <c r="I240" s="29">
        <v>100680.9</v>
      </c>
      <c r="J240" s="29">
        <v>39169.4</v>
      </c>
      <c r="K240" s="29">
        <v>7.7</v>
      </c>
      <c r="L240" s="29">
        <v>7.7</v>
      </c>
      <c r="M240" s="29">
        <v>7.7</v>
      </c>
      <c r="N240" s="29">
        <v>7.7</v>
      </c>
      <c r="O240" s="29">
        <v>7.7</v>
      </c>
      <c r="P240" s="29">
        <v>7.7</v>
      </c>
      <c r="Q240" s="29">
        <v>7.7</v>
      </c>
      <c r="R240" s="29">
        <v>7.7</v>
      </c>
      <c r="S240" s="29">
        <v>7.7</v>
      </c>
      <c r="T240" s="29">
        <v>7.7</v>
      </c>
      <c r="U240" s="29">
        <v>19445.599999999999</v>
      </c>
      <c r="V240" s="29">
        <v>7.7</v>
      </c>
      <c r="W240" s="29">
        <v>7.7</v>
      </c>
      <c r="X240" s="29">
        <v>7.7</v>
      </c>
      <c r="Y240" s="29">
        <v>7.7</v>
      </c>
      <c r="Z240" s="29">
        <v>7.7</v>
      </c>
      <c r="AA240" s="29">
        <v>7.7</v>
      </c>
      <c r="AB240" s="6"/>
      <c r="AC240" s="6"/>
      <c r="AD240" s="6"/>
      <c r="AE240" s="6"/>
      <c r="AF240" s="20"/>
      <c r="AH240" s="28" t="s">
        <v>221</v>
      </c>
      <c r="AI240" s="29">
        <v>7.3</v>
      </c>
      <c r="AJ240" s="29">
        <v>7.3</v>
      </c>
      <c r="AK240" s="29">
        <v>7.3</v>
      </c>
      <c r="AL240" s="29">
        <v>7.3</v>
      </c>
      <c r="AM240" s="29">
        <v>7.3</v>
      </c>
      <c r="AN240" s="29">
        <v>7.3</v>
      </c>
      <c r="AO240" s="29">
        <v>7.3</v>
      </c>
      <c r="AP240" s="29">
        <v>7.3</v>
      </c>
      <c r="AQ240" s="29">
        <v>7.3</v>
      </c>
      <c r="AR240" s="29">
        <v>7.3</v>
      </c>
      <c r="AS240" s="29">
        <v>7.3</v>
      </c>
      <c r="AT240" s="29">
        <v>7.3</v>
      </c>
      <c r="AU240" s="29">
        <v>7.3</v>
      </c>
      <c r="AV240" s="29">
        <v>56020.6</v>
      </c>
      <c r="AW240" s="29">
        <v>7.3</v>
      </c>
      <c r="AX240" s="29">
        <v>7.3</v>
      </c>
      <c r="AY240" s="29">
        <v>179311.1</v>
      </c>
      <c r="AZ240" s="29">
        <v>7.3</v>
      </c>
      <c r="BA240" s="29">
        <v>7.3</v>
      </c>
      <c r="BB240" s="29">
        <v>328415.3</v>
      </c>
      <c r="BC240" s="29">
        <v>7.3</v>
      </c>
      <c r="BD240" s="29">
        <v>7.3</v>
      </c>
      <c r="BE240" s="29">
        <v>2946.8</v>
      </c>
      <c r="BF240" s="29">
        <v>7.3</v>
      </c>
      <c r="BG240" s="29">
        <v>152997.6</v>
      </c>
      <c r="BH240" s="29">
        <v>7.3</v>
      </c>
      <c r="BI240" s="6"/>
      <c r="BJ240" s="6"/>
      <c r="BK240" s="6"/>
      <c r="BL240" s="6"/>
      <c r="BM240" s="44"/>
    </row>
    <row r="241" spans="1:65" ht="15" thickBot="1" x14ac:dyDescent="0.35">
      <c r="A241" s="28" t="s">
        <v>224</v>
      </c>
      <c r="B241" s="29">
        <v>6.7</v>
      </c>
      <c r="C241" s="29">
        <v>6.7</v>
      </c>
      <c r="D241" s="29">
        <v>6.7</v>
      </c>
      <c r="E241" s="29">
        <v>6.7</v>
      </c>
      <c r="F241" s="29">
        <v>6.7</v>
      </c>
      <c r="G241" s="29">
        <v>6.7</v>
      </c>
      <c r="H241" s="29">
        <v>6.7</v>
      </c>
      <c r="I241" s="29">
        <v>78275.8</v>
      </c>
      <c r="J241" s="29">
        <v>39168.5</v>
      </c>
      <c r="K241" s="29">
        <v>6.7</v>
      </c>
      <c r="L241" s="29">
        <v>6.7</v>
      </c>
      <c r="M241" s="29">
        <v>6.7</v>
      </c>
      <c r="N241" s="29">
        <v>6.7</v>
      </c>
      <c r="O241" s="29">
        <v>6.7</v>
      </c>
      <c r="P241" s="29">
        <v>6.7</v>
      </c>
      <c r="Q241" s="29">
        <v>6.7</v>
      </c>
      <c r="R241" s="29">
        <v>6.7</v>
      </c>
      <c r="S241" s="29">
        <v>6.7</v>
      </c>
      <c r="T241" s="29">
        <v>6.7</v>
      </c>
      <c r="U241" s="29">
        <v>6.7</v>
      </c>
      <c r="V241" s="29">
        <v>6.7</v>
      </c>
      <c r="W241" s="29">
        <v>6.7</v>
      </c>
      <c r="X241" s="29">
        <v>6.7</v>
      </c>
      <c r="Y241" s="29">
        <v>6.7</v>
      </c>
      <c r="Z241" s="29">
        <v>6.7</v>
      </c>
      <c r="AA241" s="29">
        <v>6.7</v>
      </c>
      <c r="AB241" s="6"/>
      <c r="AC241" s="6"/>
      <c r="AD241" s="6"/>
      <c r="AE241" s="6"/>
      <c r="AF241" s="20"/>
      <c r="AH241" s="28" t="s">
        <v>224</v>
      </c>
      <c r="AI241" s="29">
        <v>6.4</v>
      </c>
      <c r="AJ241" s="29">
        <v>6.4</v>
      </c>
      <c r="AK241" s="29">
        <v>6.4</v>
      </c>
      <c r="AL241" s="29">
        <v>6.4</v>
      </c>
      <c r="AM241" s="29">
        <v>6.4</v>
      </c>
      <c r="AN241" s="29">
        <v>6.4</v>
      </c>
      <c r="AO241" s="29">
        <v>6.4</v>
      </c>
      <c r="AP241" s="29">
        <v>6.4</v>
      </c>
      <c r="AQ241" s="29">
        <v>6.4</v>
      </c>
      <c r="AR241" s="29">
        <v>6.4</v>
      </c>
      <c r="AS241" s="29">
        <v>6.4</v>
      </c>
      <c r="AT241" s="29">
        <v>6.4</v>
      </c>
      <c r="AU241" s="29">
        <v>6.4</v>
      </c>
      <c r="AV241" s="29">
        <v>56019.7</v>
      </c>
      <c r="AW241" s="29">
        <v>6.4</v>
      </c>
      <c r="AX241" s="29">
        <v>6.4</v>
      </c>
      <c r="AY241" s="29">
        <v>179310.2</v>
      </c>
      <c r="AZ241" s="29">
        <v>6.4</v>
      </c>
      <c r="BA241" s="29">
        <v>6.4</v>
      </c>
      <c r="BB241" s="29">
        <v>328414.40000000002</v>
      </c>
      <c r="BC241" s="29">
        <v>6.4</v>
      </c>
      <c r="BD241" s="29">
        <v>6.4</v>
      </c>
      <c r="BE241" s="29">
        <v>2945.9</v>
      </c>
      <c r="BF241" s="29">
        <v>6.4</v>
      </c>
      <c r="BG241" s="29">
        <v>152996.70000000001</v>
      </c>
      <c r="BH241" s="29">
        <v>6.4</v>
      </c>
      <c r="BI241" s="6"/>
      <c r="BJ241" s="6"/>
      <c r="BK241" s="6"/>
      <c r="BL241" s="6"/>
      <c r="BM241" s="44"/>
    </row>
    <row r="242" spans="1:65" ht="15" thickBot="1" x14ac:dyDescent="0.35">
      <c r="A242" s="28" t="s">
        <v>226</v>
      </c>
      <c r="B242" s="29">
        <v>5.8</v>
      </c>
      <c r="C242" s="29">
        <v>5.8</v>
      </c>
      <c r="D242" s="29">
        <v>5.8</v>
      </c>
      <c r="E242" s="29">
        <v>5.8</v>
      </c>
      <c r="F242" s="29">
        <v>5.8</v>
      </c>
      <c r="G242" s="29">
        <v>5.8</v>
      </c>
      <c r="H242" s="29">
        <v>5.8</v>
      </c>
      <c r="I242" s="29">
        <v>78274.899999999994</v>
      </c>
      <c r="J242" s="29">
        <v>39167.5</v>
      </c>
      <c r="K242" s="29">
        <v>5.8</v>
      </c>
      <c r="L242" s="29">
        <v>5.8</v>
      </c>
      <c r="M242" s="29">
        <v>5.8</v>
      </c>
      <c r="N242" s="29">
        <v>5.8</v>
      </c>
      <c r="O242" s="29">
        <v>5.8</v>
      </c>
      <c r="P242" s="29">
        <v>5.8</v>
      </c>
      <c r="Q242" s="29">
        <v>5.8</v>
      </c>
      <c r="R242" s="29">
        <v>5.8</v>
      </c>
      <c r="S242" s="29">
        <v>5.8</v>
      </c>
      <c r="T242" s="29">
        <v>5.8</v>
      </c>
      <c r="U242" s="29">
        <v>5.8</v>
      </c>
      <c r="V242" s="29">
        <v>5.8</v>
      </c>
      <c r="W242" s="29">
        <v>5.8</v>
      </c>
      <c r="X242" s="29">
        <v>5.8</v>
      </c>
      <c r="Y242" s="29">
        <v>5.8</v>
      </c>
      <c r="Z242" s="29">
        <v>5.8</v>
      </c>
      <c r="AA242" s="29">
        <v>5.8</v>
      </c>
      <c r="AB242" s="6"/>
      <c r="AC242" s="6"/>
      <c r="AD242" s="6"/>
      <c r="AE242" s="6"/>
      <c r="AF242" s="20"/>
      <c r="AH242" s="28" t="s">
        <v>226</v>
      </c>
      <c r="AI242" s="29">
        <v>5.5</v>
      </c>
      <c r="AJ242" s="29">
        <v>5.5</v>
      </c>
      <c r="AK242" s="29">
        <v>5.5</v>
      </c>
      <c r="AL242" s="29">
        <v>5.5</v>
      </c>
      <c r="AM242" s="29">
        <v>5.5</v>
      </c>
      <c r="AN242" s="29">
        <v>5.5</v>
      </c>
      <c r="AO242" s="29">
        <v>5.5</v>
      </c>
      <c r="AP242" s="29">
        <v>5.5</v>
      </c>
      <c r="AQ242" s="29">
        <v>5.5</v>
      </c>
      <c r="AR242" s="29">
        <v>5.5</v>
      </c>
      <c r="AS242" s="29">
        <v>5.5</v>
      </c>
      <c r="AT242" s="29">
        <v>5.5</v>
      </c>
      <c r="AU242" s="29">
        <v>5.5</v>
      </c>
      <c r="AV242" s="29">
        <v>12775.8</v>
      </c>
      <c r="AW242" s="29">
        <v>5.5</v>
      </c>
      <c r="AX242" s="29">
        <v>5.5</v>
      </c>
      <c r="AY242" s="29">
        <v>84378.6</v>
      </c>
      <c r="AZ242" s="29">
        <v>5.5</v>
      </c>
      <c r="BA242" s="29">
        <v>5.5</v>
      </c>
      <c r="BB242" s="29">
        <v>328413.5</v>
      </c>
      <c r="BC242" s="29">
        <v>5.5</v>
      </c>
      <c r="BD242" s="29">
        <v>5.5</v>
      </c>
      <c r="BE242" s="29">
        <v>2945</v>
      </c>
      <c r="BF242" s="29">
        <v>5.5</v>
      </c>
      <c r="BG242" s="29">
        <v>152995.79999999999</v>
      </c>
      <c r="BH242" s="29">
        <v>5.5</v>
      </c>
      <c r="BI242" s="6"/>
      <c r="BJ242" s="6"/>
      <c r="BK242" s="6"/>
      <c r="BL242" s="6"/>
      <c r="BM242" s="44"/>
    </row>
    <row r="243" spans="1:65" ht="15" thickBot="1" x14ac:dyDescent="0.35">
      <c r="A243" s="28" t="s">
        <v>228</v>
      </c>
      <c r="B243" s="29">
        <v>4.8</v>
      </c>
      <c r="C243" s="29">
        <v>4.8</v>
      </c>
      <c r="D243" s="29">
        <v>4.8</v>
      </c>
      <c r="E243" s="29">
        <v>4.8</v>
      </c>
      <c r="F243" s="29">
        <v>4.8</v>
      </c>
      <c r="G243" s="29">
        <v>4.8</v>
      </c>
      <c r="H243" s="29">
        <v>4.8</v>
      </c>
      <c r="I243" s="29">
        <v>78273.899999999994</v>
      </c>
      <c r="J243" s="29">
        <v>4.8</v>
      </c>
      <c r="K243" s="29">
        <v>4.8</v>
      </c>
      <c r="L243" s="29">
        <v>4.8</v>
      </c>
      <c r="M243" s="29">
        <v>4.8</v>
      </c>
      <c r="N243" s="29">
        <v>4.8</v>
      </c>
      <c r="O243" s="29">
        <v>4.8</v>
      </c>
      <c r="P243" s="29">
        <v>4.8</v>
      </c>
      <c r="Q243" s="29">
        <v>4.8</v>
      </c>
      <c r="R243" s="29">
        <v>4.8</v>
      </c>
      <c r="S243" s="29">
        <v>4.8</v>
      </c>
      <c r="T243" s="29">
        <v>4.8</v>
      </c>
      <c r="U243" s="29">
        <v>4.8</v>
      </c>
      <c r="V243" s="29">
        <v>4.8</v>
      </c>
      <c r="W243" s="29">
        <v>4.8</v>
      </c>
      <c r="X243" s="29">
        <v>4.8</v>
      </c>
      <c r="Y243" s="29">
        <v>4.8</v>
      </c>
      <c r="Z243" s="29">
        <v>4.8</v>
      </c>
      <c r="AA243" s="29">
        <v>4.8</v>
      </c>
      <c r="AB243" s="6"/>
      <c r="AC243" s="6"/>
      <c r="AD243" s="6"/>
      <c r="AE243" s="6"/>
      <c r="AF243" s="20"/>
      <c r="AH243" s="28" t="s">
        <v>228</v>
      </c>
      <c r="AI243" s="29">
        <v>4.5999999999999996</v>
      </c>
      <c r="AJ243" s="29">
        <v>4.5999999999999996</v>
      </c>
      <c r="AK243" s="29">
        <v>4.5999999999999996</v>
      </c>
      <c r="AL243" s="29">
        <v>4.5999999999999996</v>
      </c>
      <c r="AM243" s="29">
        <v>4.5999999999999996</v>
      </c>
      <c r="AN243" s="29">
        <v>4.5999999999999996</v>
      </c>
      <c r="AO243" s="29">
        <v>4.5999999999999996</v>
      </c>
      <c r="AP243" s="29">
        <v>4.5999999999999996</v>
      </c>
      <c r="AQ243" s="29">
        <v>4.5999999999999996</v>
      </c>
      <c r="AR243" s="29">
        <v>4.5999999999999996</v>
      </c>
      <c r="AS243" s="29">
        <v>4.5999999999999996</v>
      </c>
      <c r="AT243" s="29">
        <v>4.5999999999999996</v>
      </c>
      <c r="AU243" s="29">
        <v>4.5999999999999996</v>
      </c>
      <c r="AV243" s="29">
        <v>4.5999999999999996</v>
      </c>
      <c r="AW243" s="29">
        <v>4.5999999999999996</v>
      </c>
      <c r="AX243" s="29">
        <v>4.5999999999999996</v>
      </c>
      <c r="AY243" s="29">
        <v>84377.7</v>
      </c>
      <c r="AZ243" s="29">
        <v>4.5999999999999996</v>
      </c>
      <c r="BA243" s="29">
        <v>4.5999999999999996</v>
      </c>
      <c r="BB243" s="29">
        <v>328412.59999999998</v>
      </c>
      <c r="BC243" s="29">
        <v>4.5999999999999996</v>
      </c>
      <c r="BD243" s="29">
        <v>4.5999999999999996</v>
      </c>
      <c r="BE243" s="29">
        <v>2944</v>
      </c>
      <c r="BF243" s="29">
        <v>4.5999999999999996</v>
      </c>
      <c r="BG243" s="29">
        <v>152994.9</v>
      </c>
      <c r="BH243" s="29">
        <v>4.5999999999999996</v>
      </c>
      <c r="BI243" s="6"/>
      <c r="BJ243" s="6"/>
      <c r="BK243" s="6"/>
      <c r="BL243" s="6"/>
      <c r="BM243" s="44"/>
    </row>
    <row r="244" spans="1:65" ht="15" thickBot="1" x14ac:dyDescent="0.35">
      <c r="A244" s="28" t="s">
        <v>230</v>
      </c>
      <c r="B244" s="29">
        <v>3.9</v>
      </c>
      <c r="C244" s="29">
        <v>3.9</v>
      </c>
      <c r="D244" s="29">
        <v>3.9</v>
      </c>
      <c r="E244" s="29">
        <v>3.9</v>
      </c>
      <c r="F244" s="29">
        <v>3.9</v>
      </c>
      <c r="G244" s="29">
        <v>3.9</v>
      </c>
      <c r="H244" s="29">
        <v>3.9</v>
      </c>
      <c r="I244" s="29">
        <v>78272.899999999994</v>
      </c>
      <c r="J244" s="29">
        <v>3.9</v>
      </c>
      <c r="K244" s="29">
        <v>3.9</v>
      </c>
      <c r="L244" s="29">
        <v>3.9</v>
      </c>
      <c r="M244" s="29">
        <v>3.9</v>
      </c>
      <c r="N244" s="29">
        <v>3.9</v>
      </c>
      <c r="O244" s="29">
        <v>3.9</v>
      </c>
      <c r="P244" s="29">
        <v>3.9</v>
      </c>
      <c r="Q244" s="29">
        <v>3.9</v>
      </c>
      <c r="R244" s="29">
        <v>3.9</v>
      </c>
      <c r="S244" s="29">
        <v>3.9</v>
      </c>
      <c r="T244" s="29">
        <v>3.9</v>
      </c>
      <c r="U244" s="29">
        <v>3.9</v>
      </c>
      <c r="V244" s="29">
        <v>3.9</v>
      </c>
      <c r="W244" s="29">
        <v>3.9</v>
      </c>
      <c r="X244" s="29">
        <v>3.9</v>
      </c>
      <c r="Y244" s="29">
        <v>3.9</v>
      </c>
      <c r="Z244" s="29">
        <v>3.9</v>
      </c>
      <c r="AA244" s="29">
        <v>3.9</v>
      </c>
      <c r="AB244" s="6"/>
      <c r="AC244" s="6"/>
      <c r="AD244" s="6"/>
      <c r="AE244" s="6"/>
      <c r="AF244" s="20"/>
      <c r="AH244" s="28" t="s">
        <v>230</v>
      </c>
      <c r="AI244" s="29">
        <v>3.7</v>
      </c>
      <c r="AJ244" s="29">
        <v>3.7</v>
      </c>
      <c r="AK244" s="29">
        <v>3.7</v>
      </c>
      <c r="AL244" s="29">
        <v>3.7</v>
      </c>
      <c r="AM244" s="29">
        <v>3.7</v>
      </c>
      <c r="AN244" s="29">
        <v>3.7</v>
      </c>
      <c r="AO244" s="29">
        <v>3.7</v>
      </c>
      <c r="AP244" s="29">
        <v>3.7</v>
      </c>
      <c r="AQ244" s="29">
        <v>3.7</v>
      </c>
      <c r="AR244" s="29">
        <v>3.7</v>
      </c>
      <c r="AS244" s="29">
        <v>3.7</v>
      </c>
      <c r="AT244" s="29">
        <v>3.7</v>
      </c>
      <c r="AU244" s="29">
        <v>3.7</v>
      </c>
      <c r="AV244" s="29">
        <v>3.7</v>
      </c>
      <c r="AW244" s="29">
        <v>3.7</v>
      </c>
      <c r="AX244" s="29">
        <v>3.7</v>
      </c>
      <c r="AY244" s="29">
        <v>84376.8</v>
      </c>
      <c r="AZ244" s="29">
        <v>3.7</v>
      </c>
      <c r="BA244" s="29">
        <v>3.7</v>
      </c>
      <c r="BB244" s="29">
        <v>3.7</v>
      </c>
      <c r="BC244" s="29">
        <v>3.7</v>
      </c>
      <c r="BD244" s="29">
        <v>3.7</v>
      </c>
      <c r="BE244" s="29">
        <v>2943.1</v>
      </c>
      <c r="BF244" s="29">
        <v>3.7</v>
      </c>
      <c r="BG244" s="29">
        <v>152994</v>
      </c>
      <c r="BH244" s="29">
        <v>3.7</v>
      </c>
      <c r="BI244" s="6"/>
      <c r="BJ244" s="6"/>
      <c r="BK244" s="6"/>
      <c r="BL244" s="6"/>
      <c r="BM244" s="44"/>
    </row>
    <row r="245" spans="1:65" ht="15" thickBot="1" x14ac:dyDescent="0.35">
      <c r="A245" s="28" t="s">
        <v>232</v>
      </c>
      <c r="B245" s="29">
        <v>2.9</v>
      </c>
      <c r="C245" s="29">
        <v>2.9</v>
      </c>
      <c r="D245" s="29">
        <v>2.9</v>
      </c>
      <c r="E245" s="29">
        <v>2.9</v>
      </c>
      <c r="F245" s="29">
        <v>2.9</v>
      </c>
      <c r="G245" s="29">
        <v>2.9</v>
      </c>
      <c r="H245" s="29">
        <v>2.9</v>
      </c>
      <c r="I245" s="29">
        <v>2.9</v>
      </c>
      <c r="J245" s="29">
        <v>2.9</v>
      </c>
      <c r="K245" s="29">
        <v>2.9</v>
      </c>
      <c r="L245" s="29">
        <v>2.9</v>
      </c>
      <c r="M245" s="29">
        <v>2.9</v>
      </c>
      <c r="N245" s="29">
        <v>2.9</v>
      </c>
      <c r="O245" s="29">
        <v>2.9</v>
      </c>
      <c r="P245" s="29">
        <v>2.9</v>
      </c>
      <c r="Q245" s="29">
        <v>2.9</v>
      </c>
      <c r="R245" s="29">
        <v>2.9</v>
      </c>
      <c r="S245" s="29">
        <v>2.9</v>
      </c>
      <c r="T245" s="29">
        <v>2.9</v>
      </c>
      <c r="U245" s="29">
        <v>2.9</v>
      </c>
      <c r="V245" s="29">
        <v>2.9</v>
      </c>
      <c r="W245" s="29">
        <v>2.9</v>
      </c>
      <c r="X245" s="29">
        <v>2.9</v>
      </c>
      <c r="Y245" s="29">
        <v>2.9</v>
      </c>
      <c r="Z245" s="29">
        <v>2.9</v>
      </c>
      <c r="AA245" s="29">
        <v>2.9</v>
      </c>
      <c r="AB245" s="6"/>
      <c r="AC245" s="6"/>
      <c r="AD245" s="6"/>
      <c r="AE245" s="6"/>
      <c r="AF245" s="20"/>
      <c r="AH245" s="28" t="s">
        <v>232</v>
      </c>
      <c r="AI245" s="29">
        <v>2.7</v>
      </c>
      <c r="AJ245" s="29">
        <v>2.7</v>
      </c>
      <c r="AK245" s="29">
        <v>2.7</v>
      </c>
      <c r="AL245" s="29">
        <v>2.7</v>
      </c>
      <c r="AM245" s="29">
        <v>2.7</v>
      </c>
      <c r="AN245" s="29">
        <v>2.7</v>
      </c>
      <c r="AO245" s="29">
        <v>2.7</v>
      </c>
      <c r="AP245" s="29">
        <v>2.7</v>
      </c>
      <c r="AQ245" s="29">
        <v>2.7</v>
      </c>
      <c r="AR245" s="29">
        <v>2.7</v>
      </c>
      <c r="AS245" s="29">
        <v>2.7</v>
      </c>
      <c r="AT245" s="29">
        <v>2.7</v>
      </c>
      <c r="AU245" s="29">
        <v>2.7</v>
      </c>
      <c r="AV245" s="29">
        <v>2.7</v>
      </c>
      <c r="AW245" s="29">
        <v>2.7</v>
      </c>
      <c r="AX245" s="29">
        <v>2.7</v>
      </c>
      <c r="AY245" s="29">
        <v>84375.9</v>
      </c>
      <c r="AZ245" s="29">
        <v>2.7</v>
      </c>
      <c r="BA245" s="29">
        <v>2.7</v>
      </c>
      <c r="BB245" s="29">
        <v>2.7</v>
      </c>
      <c r="BC245" s="29">
        <v>2.7</v>
      </c>
      <c r="BD245" s="29">
        <v>2.7</v>
      </c>
      <c r="BE245" s="29">
        <v>2942.2</v>
      </c>
      <c r="BF245" s="29">
        <v>2.7</v>
      </c>
      <c r="BG245" s="29">
        <v>2.7</v>
      </c>
      <c r="BH245" s="29">
        <v>2.7</v>
      </c>
      <c r="BI245" s="6"/>
      <c r="BJ245" s="6"/>
      <c r="BK245" s="6"/>
      <c r="BL245" s="6"/>
      <c r="BM245" s="44"/>
    </row>
    <row r="246" spans="1:65" ht="15" thickBot="1" x14ac:dyDescent="0.35">
      <c r="A246" s="28" t="s">
        <v>234</v>
      </c>
      <c r="B246" s="29">
        <v>1.9</v>
      </c>
      <c r="C246" s="29">
        <v>1.9</v>
      </c>
      <c r="D246" s="29">
        <v>1.9</v>
      </c>
      <c r="E246" s="29">
        <v>1.9</v>
      </c>
      <c r="F246" s="29">
        <v>1.9</v>
      </c>
      <c r="G246" s="29">
        <v>1.9</v>
      </c>
      <c r="H246" s="29">
        <v>1.9</v>
      </c>
      <c r="I246" s="29">
        <v>1.9</v>
      </c>
      <c r="J246" s="29">
        <v>1.9</v>
      </c>
      <c r="K246" s="29">
        <v>1.9</v>
      </c>
      <c r="L246" s="29">
        <v>1.9</v>
      </c>
      <c r="M246" s="29">
        <v>1.9</v>
      </c>
      <c r="N246" s="29">
        <v>1.9</v>
      </c>
      <c r="O246" s="29">
        <v>1.9</v>
      </c>
      <c r="P246" s="29">
        <v>1.9</v>
      </c>
      <c r="Q246" s="29">
        <v>1.9</v>
      </c>
      <c r="R246" s="29">
        <v>1.9</v>
      </c>
      <c r="S246" s="29">
        <v>1.9</v>
      </c>
      <c r="T246" s="29">
        <v>1.9</v>
      </c>
      <c r="U246" s="29">
        <v>1.9</v>
      </c>
      <c r="V246" s="29">
        <v>1.9</v>
      </c>
      <c r="W246" s="29">
        <v>1.9</v>
      </c>
      <c r="X246" s="29">
        <v>1.9</v>
      </c>
      <c r="Y246" s="29">
        <v>1.9</v>
      </c>
      <c r="Z246" s="29">
        <v>1.9</v>
      </c>
      <c r="AA246" s="29">
        <v>1.9</v>
      </c>
      <c r="AB246" s="6"/>
      <c r="AC246" s="6"/>
      <c r="AD246" s="6"/>
      <c r="AE246" s="6"/>
      <c r="AF246" s="20"/>
      <c r="AH246" s="28" t="s">
        <v>234</v>
      </c>
      <c r="AI246" s="29">
        <v>1.8</v>
      </c>
      <c r="AJ246" s="29">
        <v>1.8</v>
      </c>
      <c r="AK246" s="29">
        <v>1.8</v>
      </c>
      <c r="AL246" s="29">
        <v>1.8</v>
      </c>
      <c r="AM246" s="29">
        <v>1.8</v>
      </c>
      <c r="AN246" s="29">
        <v>1.8</v>
      </c>
      <c r="AO246" s="29">
        <v>1.8</v>
      </c>
      <c r="AP246" s="29">
        <v>1.8</v>
      </c>
      <c r="AQ246" s="29">
        <v>1.8</v>
      </c>
      <c r="AR246" s="29">
        <v>1.8</v>
      </c>
      <c r="AS246" s="29">
        <v>1.8</v>
      </c>
      <c r="AT246" s="29">
        <v>1.8</v>
      </c>
      <c r="AU246" s="29">
        <v>1.8</v>
      </c>
      <c r="AV246" s="29">
        <v>1.8</v>
      </c>
      <c r="AW246" s="29">
        <v>1.8</v>
      </c>
      <c r="AX246" s="29">
        <v>1.8</v>
      </c>
      <c r="AY246" s="29">
        <v>84375</v>
      </c>
      <c r="AZ246" s="29">
        <v>1.8</v>
      </c>
      <c r="BA246" s="29">
        <v>1.8</v>
      </c>
      <c r="BB246" s="29">
        <v>1.8</v>
      </c>
      <c r="BC246" s="29">
        <v>1.8</v>
      </c>
      <c r="BD246" s="29">
        <v>1.8</v>
      </c>
      <c r="BE246" s="29">
        <v>2941.3</v>
      </c>
      <c r="BF246" s="29">
        <v>1.8</v>
      </c>
      <c r="BG246" s="29">
        <v>1.8</v>
      </c>
      <c r="BH246" s="29">
        <v>1.8</v>
      </c>
      <c r="BI246" s="6"/>
      <c r="BJ246" s="6"/>
      <c r="BK246" s="6"/>
      <c r="BL246" s="6"/>
      <c r="BM246" s="44"/>
    </row>
    <row r="247" spans="1:65" ht="15" thickBot="1" x14ac:dyDescent="0.35">
      <c r="A247" s="28" t="s">
        <v>236</v>
      </c>
      <c r="B247" s="29">
        <v>1</v>
      </c>
      <c r="C247" s="29">
        <v>1</v>
      </c>
      <c r="D247" s="29">
        <v>1</v>
      </c>
      <c r="E247" s="29">
        <v>1</v>
      </c>
      <c r="F247" s="29">
        <v>1</v>
      </c>
      <c r="G247" s="29">
        <v>1</v>
      </c>
      <c r="H247" s="29">
        <v>1</v>
      </c>
      <c r="I247" s="29">
        <v>1</v>
      </c>
      <c r="J247" s="29">
        <v>1</v>
      </c>
      <c r="K247" s="29">
        <v>1</v>
      </c>
      <c r="L247" s="29">
        <v>1</v>
      </c>
      <c r="M247" s="29">
        <v>1</v>
      </c>
      <c r="N247" s="29">
        <v>1</v>
      </c>
      <c r="O247" s="29">
        <v>1</v>
      </c>
      <c r="P247" s="29">
        <v>1</v>
      </c>
      <c r="Q247" s="29">
        <v>1</v>
      </c>
      <c r="R247" s="29">
        <v>1</v>
      </c>
      <c r="S247" s="29">
        <v>1</v>
      </c>
      <c r="T247" s="29">
        <v>1</v>
      </c>
      <c r="U247" s="29">
        <v>1</v>
      </c>
      <c r="V247" s="29">
        <v>1</v>
      </c>
      <c r="W247" s="29">
        <v>1</v>
      </c>
      <c r="X247" s="29">
        <v>1</v>
      </c>
      <c r="Y247" s="29">
        <v>1</v>
      </c>
      <c r="Z247" s="29">
        <v>1</v>
      </c>
      <c r="AA247" s="29">
        <v>1</v>
      </c>
      <c r="AB247" s="6"/>
      <c r="AC247" s="6"/>
      <c r="AD247" s="6"/>
      <c r="AE247" s="6"/>
      <c r="AF247" s="20"/>
      <c r="AH247" s="28" t="s">
        <v>236</v>
      </c>
      <c r="AI247" s="29">
        <v>0.9</v>
      </c>
      <c r="AJ247" s="29">
        <v>0.9</v>
      </c>
      <c r="AK247" s="29">
        <v>0.9</v>
      </c>
      <c r="AL247" s="29">
        <v>0.9</v>
      </c>
      <c r="AM247" s="29">
        <v>0.9</v>
      </c>
      <c r="AN247" s="29">
        <v>0.9</v>
      </c>
      <c r="AO247" s="29">
        <v>0.9</v>
      </c>
      <c r="AP247" s="29">
        <v>0.9</v>
      </c>
      <c r="AQ247" s="29">
        <v>0.9</v>
      </c>
      <c r="AR247" s="29">
        <v>0.9</v>
      </c>
      <c r="AS247" s="29">
        <v>0.9</v>
      </c>
      <c r="AT247" s="29">
        <v>0.9</v>
      </c>
      <c r="AU247" s="29">
        <v>0.9</v>
      </c>
      <c r="AV247" s="29">
        <v>0.9</v>
      </c>
      <c r="AW247" s="29">
        <v>0.9</v>
      </c>
      <c r="AX247" s="29">
        <v>0.9</v>
      </c>
      <c r="AY247" s="29">
        <v>0.9</v>
      </c>
      <c r="AZ247" s="29">
        <v>0.9</v>
      </c>
      <c r="BA247" s="29">
        <v>0.9</v>
      </c>
      <c r="BB247" s="29">
        <v>0.9</v>
      </c>
      <c r="BC247" s="29">
        <v>0.9</v>
      </c>
      <c r="BD247" s="29">
        <v>0.9</v>
      </c>
      <c r="BE247" s="29">
        <v>2940.4</v>
      </c>
      <c r="BF247" s="29">
        <v>0.9</v>
      </c>
      <c r="BG247" s="29">
        <v>0.9</v>
      </c>
      <c r="BH247" s="29">
        <v>0.9</v>
      </c>
      <c r="BI247" s="6"/>
      <c r="BJ247" s="6"/>
      <c r="BK247" s="6"/>
      <c r="BL247" s="6"/>
      <c r="BM247" s="44"/>
    </row>
    <row r="248" spans="1:65" ht="15" thickBot="1" x14ac:dyDescent="0.35">
      <c r="A248" s="28" t="s">
        <v>238</v>
      </c>
      <c r="B248" s="29">
        <v>0</v>
      </c>
      <c r="C248" s="29">
        <v>0</v>
      </c>
      <c r="D248" s="29">
        <v>0</v>
      </c>
      <c r="E248" s="29">
        <v>0</v>
      </c>
      <c r="F248" s="29">
        <v>0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  <c r="T248" s="29">
        <v>0</v>
      </c>
      <c r="U248" s="29">
        <v>0</v>
      </c>
      <c r="V248" s="29">
        <v>0</v>
      </c>
      <c r="W248" s="29">
        <v>0</v>
      </c>
      <c r="X248" s="29">
        <v>0</v>
      </c>
      <c r="Y248" s="29">
        <v>0</v>
      </c>
      <c r="Z248" s="29">
        <v>0</v>
      </c>
      <c r="AA248" s="29">
        <v>0</v>
      </c>
      <c r="AB248" s="6"/>
      <c r="AC248" s="6"/>
      <c r="AD248" s="6"/>
      <c r="AE248" s="6"/>
      <c r="AF248" s="20"/>
      <c r="AH248" s="28" t="s">
        <v>238</v>
      </c>
      <c r="AI248" s="29">
        <v>0</v>
      </c>
      <c r="AJ248" s="29">
        <v>0</v>
      </c>
      <c r="AK248" s="29">
        <v>0</v>
      </c>
      <c r="AL248" s="29">
        <v>0</v>
      </c>
      <c r="AM248" s="29">
        <v>0</v>
      </c>
      <c r="AN248" s="29">
        <v>0</v>
      </c>
      <c r="AO248" s="29">
        <v>0</v>
      </c>
      <c r="AP248" s="29">
        <v>0</v>
      </c>
      <c r="AQ248" s="29">
        <v>0</v>
      </c>
      <c r="AR248" s="29">
        <v>0</v>
      </c>
      <c r="AS248" s="29">
        <v>0</v>
      </c>
      <c r="AT248" s="29">
        <v>0</v>
      </c>
      <c r="AU248" s="29">
        <v>0</v>
      </c>
      <c r="AV248" s="29">
        <v>0</v>
      </c>
      <c r="AW248" s="29">
        <v>0</v>
      </c>
      <c r="AX248" s="29">
        <v>0</v>
      </c>
      <c r="AY248" s="29">
        <v>0</v>
      </c>
      <c r="AZ248" s="29">
        <v>0</v>
      </c>
      <c r="BA248" s="29">
        <v>0</v>
      </c>
      <c r="BB248" s="29">
        <v>0</v>
      </c>
      <c r="BC248" s="29">
        <v>0</v>
      </c>
      <c r="BD248" s="29">
        <v>0</v>
      </c>
      <c r="BE248" s="29">
        <v>0</v>
      </c>
      <c r="BF248" s="29">
        <v>0</v>
      </c>
      <c r="BG248" s="29">
        <v>0</v>
      </c>
      <c r="BH248" s="29">
        <v>0</v>
      </c>
      <c r="BI248" s="6"/>
      <c r="BJ248" s="6"/>
      <c r="BK248" s="6"/>
      <c r="BL248" s="6"/>
      <c r="BM248" s="44"/>
    </row>
    <row r="249" spans="1:65" ht="18.600000000000001" thickBot="1" x14ac:dyDescent="0.35">
      <c r="A249" s="24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20"/>
      <c r="AH249" s="24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44"/>
    </row>
    <row r="250" spans="1:65" ht="15" thickBot="1" x14ac:dyDescent="0.35">
      <c r="A250" s="28" t="s">
        <v>241</v>
      </c>
      <c r="B250" s="28" t="s">
        <v>1</v>
      </c>
      <c r="C250" s="28" t="s">
        <v>2</v>
      </c>
      <c r="D250" s="28" t="s">
        <v>3</v>
      </c>
      <c r="E250" s="28" t="s">
        <v>4</v>
      </c>
      <c r="F250" s="28" t="s">
        <v>5</v>
      </c>
      <c r="G250" s="28" t="s">
        <v>6</v>
      </c>
      <c r="H250" s="28" t="s">
        <v>7</v>
      </c>
      <c r="I250" s="28" t="s">
        <v>8</v>
      </c>
      <c r="J250" s="28" t="s">
        <v>9</v>
      </c>
      <c r="K250" s="28" t="s">
        <v>10</v>
      </c>
      <c r="L250" s="28" t="s">
        <v>11</v>
      </c>
      <c r="M250" s="28" t="s">
        <v>12</v>
      </c>
      <c r="N250" s="28" t="s">
        <v>13</v>
      </c>
      <c r="O250" s="28" t="s">
        <v>14</v>
      </c>
      <c r="P250" s="28" t="s">
        <v>15</v>
      </c>
      <c r="Q250" s="28" t="s">
        <v>16</v>
      </c>
      <c r="R250" s="28" t="s">
        <v>17</v>
      </c>
      <c r="S250" s="28" t="s">
        <v>18</v>
      </c>
      <c r="T250" s="28" t="s">
        <v>19</v>
      </c>
      <c r="U250" s="28" t="s">
        <v>20</v>
      </c>
      <c r="V250" s="28" t="s">
        <v>21</v>
      </c>
      <c r="W250" s="28" t="s">
        <v>22</v>
      </c>
      <c r="X250" s="28" t="s">
        <v>23</v>
      </c>
      <c r="Y250" s="28" t="s">
        <v>24</v>
      </c>
      <c r="Z250" s="28" t="s">
        <v>25</v>
      </c>
      <c r="AA250" s="28" t="s">
        <v>26</v>
      </c>
      <c r="AB250" s="28" t="s">
        <v>242</v>
      </c>
      <c r="AC250" s="28" t="s">
        <v>243</v>
      </c>
      <c r="AD250" s="28" t="s">
        <v>244</v>
      </c>
      <c r="AE250" s="28" t="s">
        <v>245</v>
      </c>
      <c r="AF250" s="21" t="s">
        <v>353</v>
      </c>
      <c r="AH250" s="28" t="s">
        <v>241</v>
      </c>
      <c r="AI250" s="28" t="s">
        <v>1</v>
      </c>
      <c r="AJ250" s="28" t="s">
        <v>2</v>
      </c>
      <c r="AK250" s="28" t="s">
        <v>3</v>
      </c>
      <c r="AL250" s="28" t="s">
        <v>4</v>
      </c>
      <c r="AM250" s="28" t="s">
        <v>5</v>
      </c>
      <c r="AN250" s="28" t="s">
        <v>6</v>
      </c>
      <c r="AO250" s="28" t="s">
        <v>7</v>
      </c>
      <c r="AP250" s="28" t="s">
        <v>8</v>
      </c>
      <c r="AQ250" s="28" t="s">
        <v>9</v>
      </c>
      <c r="AR250" s="28" t="s">
        <v>10</v>
      </c>
      <c r="AS250" s="28" t="s">
        <v>11</v>
      </c>
      <c r="AT250" s="28" t="s">
        <v>12</v>
      </c>
      <c r="AU250" s="28" t="s">
        <v>13</v>
      </c>
      <c r="AV250" s="28" t="s">
        <v>14</v>
      </c>
      <c r="AW250" s="28" t="s">
        <v>15</v>
      </c>
      <c r="AX250" s="28" t="s">
        <v>16</v>
      </c>
      <c r="AY250" s="28" t="s">
        <v>17</v>
      </c>
      <c r="AZ250" s="28" t="s">
        <v>18</v>
      </c>
      <c r="BA250" s="28" t="s">
        <v>19</v>
      </c>
      <c r="BB250" s="28" t="s">
        <v>20</v>
      </c>
      <c r="BC250" s="28" t="s">
        <v>21</v>
      </c>
      <c r="BD250" s="28" t="s">
        <v>22</v>
      </c>
      <c r="BE250" s="28" t="s">
        <v>23</v>
      </c>
      <c r="BF250" s="28" t="s">
        <v>24</v>
      </c>
      <c r="BG250" s="28" t="s">
        <v>25</v>
      </c>
      <c r="BH250" s="28" t="s">
        <v>26</v>
      </c>
      <c r="BI250" s="28" t="s">
        <v>242</v>
      </c>
      <c r="BJ250" s="28" t="s">
        <v>243</v>
      </c>
      <c r="BK250" s="28" t="s">
        <v>244</v>
      </c>
      <c r="BL250" s="28" t="s">
        <v>245</v>
      </c>
      <c r="BM250" s="45" t="s">
        <v>1361</v>
      </c>
    </row>
    <row r="251" spans="1:65" ht="15" thickBot="1" x14ac:dyDescent="0.35">
      <c r="A251" s="28" t="s">
        <v>28</v>
      </c>
      <c r="B251" s="29">
        <v>86491</v>
      </c>
      <c r="C251" s="29">
        <v>27</v>
      </c>
      <c r="D251" s="29">
        <v>302238.09999999998</v>
      </c>
      <c r="E251" s="29">
        <v>25</v>
      </c>
      <c r="F251" s="29">
        <v>24.1</v>
      </c>
      <c r="G251" s="29">
        <v>189277.5</v>
      </c>
      <c r="H251" s="29">
        <v>27</v>
      </c>
      <c r="I251" s="29">
        <v>2301885.2999999998</v>
      </c>
      <c r="J251" s="29">
        <v>39187.699999999997</v>
      </c>
      <c r="K251" s="29">
        <v>27</v>
      </c>
      <c r="L251" s="29">
        <v>27</v>
      </c>
      <c r="M251" s="29">
        <v>23.1</v>
      </c>
      <c r="N251" s="29">
        <v>22.1</v>
      </c>
      <c r="O251" s="29">
        <v>26</v>
      </c>
      <c r="P251" s="29">
        <v>409707.6</v>
      </c>
      <c r="Q251" s="29">
        <v>13823.2</v>
      </c>
      <c r="R251" s="29">
        <v>23.1</v>
      </c>
      <c r="S251" s="29">
        <v>25</v>
      </c>
      <c r="T251" s="29">
        <v>26</v>
      </c>
      <c r="U251" s="29">
        <v>2.9</v>
      </c>
      <c r="V251" s="29">
        <v>26</v>
      </c>
      <c r="W251" s="29">
        <v>538763.6</v>
      </c>
      <c r="X251" s="29">
        <v>22.1</v>
      </c>
      <c r="Y251" s="29">
        <v>14.4</v>
      </c>
      <c r="Z251" s="29">
        <v>23.1</v>
      </c>
      <c r="AA251" s="29">
        <v>102330.3</v>
      </c>
      <c r="AB251" s="29">
        <v>3984095.2</v>
      </c>
      <c r="AC251" s="29">
        <v>2521000</v>
      </c>
      <c r="AD251" s="29">
        <v>-1463095.2</v>
      </c>
      <c r="AE251" s="29">
        <v>-58.04</v>
      </c>
      <c r="AF251" s="22">
        <f>IF(AD251*BK251&lt;=0,1,0)</f>
        <v>1</v>
      </c>
      <c r="AH251" s="28" t="s">
        <v>28</v>
      </c>
      <c r="AI251" s="29">
        <v>1.8</v>
      </c>
      <c r="AJ251" s="29">
        <v>0</v>
      </c>
      <c r="AK251" s="29">
        <v>307719.7</v>
      </c>
      <c r="AL251" s="29">
        <v>1.8</v>
      </c>
      <c r="AM251" s="29">
        <v>2.7</v>
      </c>
      <c r="AN251" s="29">
        <v>0</v>
      </c>
      <c r="AO251" s="29">
        <v>0</v>
      </c>
      <c r="AP251" s="29">
        <v>0</v>
      </c>
      <c r="AQ251" s="29">
        <v>0.9</v>
      </c>
      <c r="AR251" s="29">
        <v>0</v>
      </c>
      <c r="AS251" s="29">
        <v>0</v>
      </c>
      <c r="AT251" s="29">
        <v>3.7</v>
      </c>
      <c r="AU251" s="29">
        <v>4.5999999999999996</v>
      </c>
      <c r="AV251" s="29">
        <v>0.9</v>
      </c>
      <c r="AW251" s="29">
        <v>1.8</v>
      </c>
      <c r="AX251" s="29">
        <v>1.8</v>
      </c>
      <c r="AY251" s="29">
        <v>84376.8</v>
      </c>
      <c r="AZ251" s="29">
        <v>1.8</v>
      </c>
      <c r="BA251" s="29">
        <v>0.9</v>
      </c>
      <c r="BB251" s="29">
        <v>927034.6</v>
      </c>
      <c r="BC251" s="29">
        <v>0.9</v>
      </c>
      <c r="BD251" s="29">
        <v>0.9</v>
      </c>
      <c r="BE251" s="29">
        <v>2944</v>
      </c>
      <c r="BF251" s="29">
        <v>11.9</v>
      </c>
      <c r="BG251" s="29">
        <v>152994</v>
      </c>
      <c r="BH251" s="29">
        <v>3.7</v>
      </c>
      <c r="BI251" s="29">
        <v>1475109.3</v>
      </c>
      <c r="BJ251" s="29">
        <v>2521000</v>
      </c>
      <c r="BK251" s="29">
        <v>1045890.7</v>
      </c>
      <c r="BL251" s="29">
        <v>41.49</v>
      </c>
      <c r="BM251" s="44">
        <f>IF(BL251*AE251&lt;=0,1,0)</f>
        <v>1</v>
      </c>
    </row>
    <row r="252" spans="1:65" ht="15" thickBot="1" x14ac:dyDescent="0.35">
      <c r="A252" s="28" t="s">
        <v>29</v>
      </c>
      <c r="B252" s="29">
        <v>86491</v>
      </c>
      <c r="C252" s="29">
        <v>27</v>
      </c>
      <c r="D252" s="29">
        <v>302238.09999999998</v>
      </c>
      <c r="E252" s="29">
        <v>25</v>
      </c>
      <c r="F252" s="29">
        <v>24.1</v>
      </c>
      <c r="G252" s="29">
        <v>189277.5</v>
      </c>
      <c r="H252" s="29">
        <v>27</v>
      </c>
      <c r="I252" s="29">
        <v>2301885.2999999998</v>
      </c>
      <c r="J252" s="29">
        <v>39187.699999999997</v>
      </c>
      <c r="K252" s="29">
        <v>27</v>
      </c>
      <c r="L252" s="29">
        <v>27</v>
      </c>
      <c r="M252" s="29">
        <v>23.1</v>
      </c>
      <c r="N252" s="29">
        <v>22.1</v>
      </c>
      <c r="O252" s="29">
        <v>26</v>
      </c>
      <c r="P252" s="29">
        <v>409707.6</v>
      </c>
      <c r="Q252" s="29">
        <v>13823.2</v>
      </c>
      <c r="R252" s="29">
        <v>23.1</v>
      </c>
      <c r="S252" s="29">
        <v>25</v>
      </c>
      <c r="T252" s="29">
        <v>26</v>
      </c>
      <c r="U252" s="29">
        <v>2.9</v>
      </c>
      <c r="V252" s="29">
        <v>26</v>
      </c>
      <c r="W252" s="29">
        <v>538763.6</v>
      </c>
      <c r="X252" s="29">
        <v>22.1</v>
      </c>
      <c r="Y252" s="29">
        <v>14.4</v>
      </c>
      <c r="Z252" s="29">
        <v>23.1</v>
      </c>
      <c r="AA252" s="29">
        <v>102330.3</v>
      </c>
      <c r="AB252" s="29">
        <v>3984095.2</v>
      </c>
      <c r="AC252" s="29">
        <v>2521000</v>
      </c>
      <c r="AD252" s="29">
        <v>-1463095.2</v>
      </c>
      <c r="AE252" s="29">
        <v>-58.04</v>
      </c>
      <c r="AF252" s="22">
        <f t="shared" ref="AF252:AF279" si="2">IF(AD252*BK252&lt;=0,1,0)</f>
        <v>1</v>
      </c>
      <c r="AH252" s="28" t="s">
        <v>29</v>
      </c>
      <c r="AI252" s="29">
        <v>1.8</v>
      </c>
      <c r="AJ252" s="29">
        <v>0</v>
      </c>
      <c r="AK252" s="29">
        <v>307719.7</v>
      </c>
      <c r="AL252" s="29">
        <v>1.8</v>
      </c>
      <c r="AM252" s="29">
        <v>2.7</v>
      </c>
      <c r="AN252" s="29">
        <v>0</v>
      </c>
      <c r="AO252" s="29">
        <v>0</v>
      </c>
      <c r="AP252" s="29">
        <v>0</v>
      </c>
      <c r="AQ252" s="29">
        <v>0.9</v>
      </c>
      <c r="AR252" s="29">
        <v>0</v>
      </c>
      <c r="AS252" s="29">
        <v>0</v>
      </c>
      <c r="AT252" s="29">
        <v>3.7</v>
      </c>
      <c r="AU252" s="29">
        <v>4.5999999999999996</v>
      </c>
      <c r="AV252" s="29">
        <v>0.9</v>
      </c>
      <c r="AW252" s="29">
        <v>1.8</v>
      </c>
      <c r="AX252" s="29">
        <v>1.8</v>
      </c>
      <c r="AY252" s="29">
        <v>84376.8</v>
      </c>
      <c r="AZ252" s="29">
        <v>1.8</v>
      </c>
      <c r="BA252" s="29">
        <v>0.9</v>
      </c>
      <c r="BB252" s="29">
        <v>927034.6</v>
      </c>
      <c r="BC252" s="29">
        <v>0.9</v>
      </c>
      <c r="BD252" s="29">
        <v>0.9</v>
      </c>
      <c r="BE252" s="29">
        <v>2944</v>
      </c>
      <c r="BF252" s="29">
        <v>11.9</v>
      </c>
      <c r="BG252" s="29">
        <v>152994</v>
      </c>
      <c r="BH252" s="29">
        <v>3.7</v>
      </c>
      <c r="BI252" s="29">
        <v>1475109.3</v>
      </c>
      <c r="BJ252" s="29">
        <v>2521000</v>
      </c>
      <c r="BK252" s="29">
        <v>1045890.7</v>
      </c>
      <c r="BL252" s="29">
        <v>41.49</v>
      </c>
      <c r="BM252" s="44">
        <f t="shared" ref="BM252:BM279" si="3">IF(BL252*AE252&lt;=0,1,0)</f>
        <v>1</v>
      </c>
    </row>
    <row r="253" spans="1:65" ht="15" thickBot="1" x14ac:dyDescent="0.35">
      <c r="A253" s="28" t="s">
        <v>30</v>
      </c>
      <c r="B253" s="29">
        <v>6.7</v>
      </c>
      <c r="C253" s="29">
        <v>7.7</v>
      </c>
      <c r="D253" s="29">
        <v>9.6</v>
      </c>
      <c r="E253" s="29">
        <v>12.5</v>
      </c>
      <c r="F253" s="29">
        <v>15.4</v>
      </c>
      <c r="G253" s="29">
        <v>19.3</v>
      </c>
      <c r="H253" s="29">
        <v>9.6</v>
      </c>
      <c r="I253" s="29">
        <v>2.9</v>
      </c>
      <c r="J253" s="29">
        <v>2.9</v>
      </c>
      <c r="K253" s="29">
        <v>17.3</v>
      </c>
      <c r="L253" s="29">
        <v>3.9</v>
      </c>
      <c r="M253" s="29">
        <v>2.9</v>
      </c>
      <c r="N253" s="29">
        <v>20.2</v>
      </c>
      <c r="O253" s="29">
        <v>9.6</v>
      </c>
      <c r="P253" s="29">
        <v>409704.8</v>
      </c>
      <c r="Q253" s="29">
        <v>1.9</v>
      </c>
      <c r="R253" s="29">
        <v>5.8</v>
      </c>
      <c r="S253" s="29">
        <v>3.9</v>
      </c>
      <c r="T253" s="29">
        <v>11.6</v>
      </c>
      <c r="U253" s="29">
        <v>259400.8</v>
      </c>
      <c r="V253" s="29">
        <v>7.7</v>
      </c>
      <c r="W253" s="29">
        <v>538761.69999999995</v>
      </c>
      <c r="X253" s="29">
        <v>4.8</v>
      </c>
      <c r="Y253" s="29">
        <v>18.3</v>
      </c>
      <c r="Z253" s="29">
        <v>6.7</v>
      </c>
      <c r="AA253" s="29">
        <v>12.5</v>
      </c>
      <c r="AB253" s="29">
        <v>1208080.8999999999</v>
      </c>
      <c r="AC253" s="29">
        <v>666000</v>
      </c>
      <c r="AD253" s="29">
        <v>-542080.9</v>
      </c>
      <c r="AE253" s="29">
        <v>-81.39</v>
      </c>
      <c r="AF253" s="22">
        <f t="shared" si="2"/>
        <v>0</v>
      </c>
      <c r="AH253" s="28" t="s">
        <v>30</v>
      </c>
      <c r="AI253" s="29">
        <v>19.2</v>
      </c>
      <c r="AJ253" s="29">
        <v>18.3</v>
      </c>
      <c r="AK253" s="29">
        <v>307725.2</v>
      </c>
      <c r="AL253" s="29">
        <v>13.7</v>
      </c>
      <c r="AM253" s="29">
        <v>11</v>
      </c>
      <c r="AN253" s="29">
        <v>7.3</v>
      </c>
      <c r="AO253" s="29">
        <v>16.5</v>
      </c>
      <c r="AP253" s="29">
        <v>22.9</v>
      </c>
      <c r="AQ253" s="29">
        <v>22.9</v>
      </c>
      <c r="AR253" s="29">
        <v>9.1</v>
      </c>
      <c r="AS253" s="29">
        <v>22</v>
      </c>
      <c r="AT253" s="29">
        <v>22.9</v>
      </c>
      <c r="AU253" s="29">
        <v>6.4</v>
      </c>
      <c r="AV253" s="29">
        <v>56029.7</v>
      </c>
      <c r="AW253" s="29">
        <v>4.5999999999999996</v>
      </c>
      <c r="AX253" s="29">
        <v>23.8</v>
      </c>
      <c r="AY253" s="29">
        <v>397493.4</v>
      </c>
      <c r="AZ253" s="29">
        <v>27503.4</v>
      </c>
      <c r="BA253" s="29">
        <v>14.6</v>
      </c>
      <c r="BB253" s="29">
        <v>0</v>
      </c>
      <c r="BC253" s="29">
        <v>18.3</v>
      </c>
      <c r="BD253" s="29">
        <v>4.5999999999999996</v>
      </c>
      <c r="BE253" s="29">
        <v>255585.2</v>
      </c>
      <c r="BF253" s="29">
        <v>8.1999999999999993</v>
      </c>
      <c r="BG253" s="29">
        <v>153009.5</v>
      </c>
      <c r="BH253" s="29">
        <v>13.7</v>
      </c>
      <c r="BI253" s="29">
        <v>1197626.2</v>
      </c>
      <c r="BJ253" s="29">
        <v>666000</v>
      </c>
      <c r="BK253" s="29">
        <v>-531626.19999999995</v>
      </c>
      <c r="BL253" s="29">
        <v>-79.819999999999993</v>
      </c>
      <c r="BM253" s="44">
        <f t="shared" si="3"/>
        <v>0</v>
      </c>
    </row>
    <row r="254" spans="1:65" ht="15" thickBot="1" x14ac:dyDescent="0.35">
      <c r="A254" s="28" t="s">
        <v>31</v>
      </c>
      <c r="B254" s="29">
        <v>4.8</v>
      </c>
      <c r="C254" s="29">
        <v>18.3</v>
      </c>
      <c r="D254" s="29">
        <v>3.9</v>
      </c>
      <c r="E254" s="29">
        <v>13.5</v>
      </c>
      <c r="F254" s="29">
        <v>7.7</v>
      </c>
      <c r="G254" s="29">
        <v>7.7</v>
      </c>
      <c r="H254" s="29">
        <v>11.6</v>
      </c>
      <c r="I254" s="29">
        <v>890735</v>
      </c>
      <c r="J254" s="29">
        <v>39171.4</v>
      </c>
      <c r="K254" s="29">
        <v>4.8</v>
      </c>
      <c r="L254" s="29">
        <v>16.399999999999999</v>
      </c>
      <c r="M254" s="29">
        <v>1</v>
      </c>
      <c r="N254" s="29">
        <v>2.9</v>
      </c>
      <c r="O254" s="29">
        <v>18.3</v>
      </c>
      <c r="P254" s="29">
        <v>1.9</v>
      </c>
      <c r="Q254" s="29">
        <v>13808.7</v>
      </c>
      <c r="R254" s="29">
        <v>7.7</v>
      </c>
      <c r="S254" s="29">
        <v>2.9</v>
      </c>
      <c r="T254" s="29">
        <v>4.8</v>
      </c>
      <c r="U254" s="29">
        <v>1</v>
      </c>
      <c r="V254" s="29">
        <v>2.9</v>
      </c>
      <c r="W254" s="29">
        <v>538754.4</v>
      </c>
      <c r="X254" s="29">
        <v>0</v>
      </c>
      <c r="Y254" s="29">
        <v>3.9</v>
      </c>
      <c r="Z254" s="29">
        <v>2.9</v>
      </c>
      <c r="AA254" s="29">
        <v>252078.9</v>
      </c>
      <c r="AB254" s="29">
        <v>1734687</v>
      </c>
      <c r="AC254" s="29">
        <v>2297000</v>
      </c>
      <c r="AD254" s="29">
        <v>562313</v>
      </c>
      <c r="AE254" s="29">
        <v>24.48</v>
      </c>
      <c r="AF254" s="22">
        <f t="shared" si="2"/>
        <v>1</v>
      </c>
      <c r="AH254" s="28" t="s">
        <v>31</v>
      </c>
      <c r="AI254" s="29">
        <v>21</v>
      </c>
      <c r="AJ254" s="29">
        <v>8.1999999999999993</v>
      </c>
      <c r="AK254" s="29">
        <v>307730.7</v>
      </c>
      <c r="AL254" s="29">
        <v>12.8</v>
      </c>
      <c r="AM254" s="29">
        <v>18.3</v>
      </c>
      <c r="AN254" s="29">
        <v>18.3</v>
      </c>
      <c r="AO254" s="29">
        <v>14.6</v>
      </c>
      <c r="AP254" s="29">
        <v>6.4</v>
      </c>
      <c r="AQ254" s="29">
        <v>16.5</v>
      </c>
      <c r="AR254" s="29">
        <v>21</v>
      </c>
      <c r="AS254" s="29">
        <v>10.1</v>
      </c>
      <c r="AT254" s="29">
        <v>24.7</v>
      </c>
      <c r="AU254" s="29">
        <v>22.9</v>
      </c>
      <c r="AV254" s="29">
        <v>56021.5</v>
      </c>
      <c r="AW254" s="29">
        <v>23.8</v>
      </c>
      <c r="AX254" s="29">
        <v>15.5</v>
      </c>
      <c r="AY254" s="29">
        <v>397491.6</v>
      </c>
      <c r="AZ254" s="29">
        <v>27504.3</v>
      </c>
      <c r="BA254" s="29">
        <v>21</v>
      </c>
      <c r="BB254" s="29">
        <v>927035.5</v>
      </c>
      <c r="BC254" s="29">
        <v>22.9</v>
      </c>
      <c r="BD254" s="29">
        <v>9.1</v>
      </c>
      <c r="BE254" s="29">
        <v>766484.8</v>
      </c>
      <c r="BF254" s="29">
        <v>22</v>
      </c>
      <c r="BG254" s="29">
        <v>153013.20000000001</v>
      </c>
      <c r="BH254" s="29">
        <v>0.9</v>
      </c>
      <c r="BI254" s="29">
        <v>2635591.5</v>
      </c>
      <c r="BJ254" s="29">
        <v>2297000</v>
      </c>
      <c r="BK254" s="29">
        <v>-338591.5</v>
      </c>
      <c r="BL254" s="29">
        <v>-14.74</v>
      </c>
      <c r="BM254" s="44">
        <f t="shared" si="3"/>
        <v>1</v>
      </c>
    </row>
    <row r="255" spans="1:65" ht="15" thickBot="1" x14ac:dyDescent="0.35">
      <c r="A255" s="28" t="s">
        <v>32</v>
      </c>
      <c r="B255" s="29">
        <v>1.9</v>
      </c>
      <c r="C255" s="29">
        <v>11.6</v>
      </c>
      <c r="D255" s="29">
        <v>464148</v>
      </c>
      <c r="E255" s="29">
        <v>5.8</v>
      </c>
      <c r="F255" s="29">
        <v>4.8</v>
      </c>
      <c r="G255" s="29">
        <v>15.4</v>
      </c>
      <c r="H255" s="29">
        <v>18.3</v>
      </c>
      <c r="I255" s="29">
        <v>78273.899999999994</v>
      </c>
      <c r="J255" s="29">
        <v>3.9</v>
      </c>
      <c r="K255" s="29">
        <v>0</v>
      </c>
      <c r="L255" s="29">
        <v>12.5</v>
      </c>
      <c r="M255" s="29">
        <v>3.9</v>
      </c>
      <c r="N255" s="29">
        <v>10.6</v>
      </c>
      <c r="O255" s="29">
        <v>21.2</v>
      </c>
      <c r="P255" s="29">
        <v>409705.7</v>
      </c>
      <c r="Q255" s="29">
        <v>13815.5</v>
      </c>
      <c r="R255" s="29">
        <v>15.4</v>
      </c>
      <c r="S255" s="29">
        <v>26</v>
      </c>
      <c r="T255" s="29">
        <v>15.4</v>
      </c>
      <c r="U255" s="29">
        <v>3.9</v>
      </c>
      <c r="V255" s="29">
        <v>0</v>
      </c>
      <c r="W255" s="29">
        <v>2.9</v>
      </c>
      <c r="X255" s="29">
        <v>13.5</v>
      </c>
      <c r="Y255" s="29">
        <v>9.6</v>
      </c>
      <c r="Z255" s="29">
        <v>1.9</v>
      </c>
      <c r="AA255" s="29">
        <v>102325.5</v>
      </c>
      <c r="AB255" s="29">
        <v>1068466.8</v>
      </c>
      <c r="AC255" s="29">
        <v>1110000</v>
      </c>
      <c r="AD255" s="29">
        <v>41533.199999999997</v>
      </c>
      <c r="AE255" s="29">
        <v>3.74</v>
      </c>
      <c r="AF255" s="22">
        <f t="shared" si="2"/>
        <v>1</v>
      </c>
      <c r="AH255" s="28" t="s">
        <v>32</v>
      </c>
      <c r="AI255" s="29">
        <v>45513.8</v>
      </c>
      <c r="AJ255" s="29">
        <v>14.6</v>
      </c>
      <c r="AK255" s="29">
        <v>1.8</v>
      </c>
      <c r="AL255" s="29">
        <v>20.100000000000001</v>
      </c>
      <c r="AM255" s="29">
        <v>21</v>
      </c>
      <c r="AN255" s="29">
        <v>11</v>
      </c>
      <c r="AO255" s="29">
        <v>8.1999999999999993</v>
      </c>
      <c r="AP255" s="29">
        <v>21</v>
      </c>
      <c r="AQ255" s="29">
        <v>22</v>
      </c>
      <c r="AR255" s="29">
        <v>25.6</v>
      </c>
      <c r="AS255" s="29">
        <v>13.7</v>
      </c>
      <c r="AT255" s="29">
        <v>22</v>
      </c>
      <c r="AU255" s="29">
        <v>15.5</v>
      </c>
      <c r="AV255" s="29">
        <v>12775.8</v>
      </c>
      <c r="AW255" s="29">
        <v>3.7</v>
      </c>
      <c r="AX255" s="29">
        <v>9.1</v>
      </c>
      <c r="AY255" s="29">
        <v>397484.3</v>
      </c>
      <c r="AZ255" s="29">
        <v>0.9</v>
      </c>
      <c r="BA255" s="29">
        <v>11</v>
      </c>
      <c r="BB255" s="29">
        <v>563350.6</v>
      </c>
      <c r="BC255" s="29">
        <v>25.6</v>
      </c>
      <c r="BD255" s="29">
        <v>22.9</v>
      </c>
      <c r="BE255" s="29">
        <v>2952.3</v>
      </c>
      <c r="BF255" s="29">
        <v>16.5</v>
      </c>
      <c r="BG255" s="29">
        <v>153014.1</v>
      </c>
      <c r="BH255" s="29">
        <v>8.1999999999999993</v>
      </c>
      <c r="BI255" s="29">
        <v>1175385.3999999999</v>
      </c>
      <c r="BJ255" s="29">
        <v>1110000</v>
      </c>
      <c r="BK255" s="29">
        <v>-65385.4</v>
      </c>
      <c r="BL255" s="29">
        <v>-5.89</v>
      </c>
      <c r="BM255" s="44">
        <f t="shared" si="3"/>
        <v>1</v>
      </c>
    </row>
    <row r="256" spans="1:65" ht="15" thickBot="1" x14ac:dyDescent="0.35">
      <c r="A256" s="28" t="s">
        <v>33</v>
      </c>
      <c r="B256" s="29">
        <v>3.9</v>
      </c>
      <c r="C256" s="29">
        <v>13.5</v>
      </c>
      <c r="D256" s="29">
        <v>302239.09999999998</v>
      </c>
      <c r="E256" s="29">
        <v>10.6</v>
      </c>
      <c r="F256" s="29">
        <v>10.6</v>
      </c>
      <c r="G256" s="29">
        <v>14.4</v>
      </c>
      <c r="H256" s="29">
        <v>13.5</v>
      </c>
      <c r="I256" s="29">
        <v>236158.7</v>
      </c>
      <c r="J256" s="29">
        <v>39167.5</v>
      </c>
      <c r="K256" s="29">
        <v>5.8</v>
      </c>
      <c r="L256" s="29">
        <v>7.7</v>
      </c>
      <c r="M256" s="29">
        <v>1.9</v>
      </c>
      <c r="N256" s="29">
        <v>8.6999999999999993</v>
      </c>
      <c r="O256" s="29">
        <v>16.399999999999999</v>
      </c>
      <c r="P256" s="29">
        <v>409699.9</v>
      </c>
      <c r="Q256" s="29">
        <v>8.6999999999999993</v>
      </c>
      <c r="R256" s="29">
        <v>11.6</v>
      </c>
      <c r="S256" s="29">
        <v>17.3</v>
      </c>
      <c r="T256" s="29">
        <v>9.6</v>
      </c>
      <c r="U256" s="29">
        <v>32135.8</v>
      </c>
      <c r="V256" s="29">
        <v>3.9</v>
      </c>
      <c r="W256" s="29">
        <v>98362.5</v>
      </c>
      <c r="X256" s="29">
        <v>3.9</v>
      </c>
      <c r="Y256" s="29">
        <v>11.6</v>
      </c>
      <c r="Z256" s="29">
        <v>3.9</v>
      </c>
      <c r="AA256" s="29">
        <v>102327.4</v>
      </c>
      <c r="AB256" s="29">
        <v>1220268.1000000001</v>
      </c>
      <c r="AC256" s="29">
        <v>1270000</v>
      </c>
      <c r="AD256" s="29">
        <v>49731.9</v>
      </c>
      <c r="AE256" s="29">
        <v>3.92</v>
      </c>
      <c r="AF256" s="22">
        <f t="shared" si="2"/>
        <v>1</v>
      </c>
      <c r="AH256" s="28" t="s">
        <v>33</v>
      </c>
      <c r="AI256" s="29">
        <v>22</v>
      </c>
      <c r="AJ256" s="29">
        <v>12.8</v>
      </c>
      <c r="AK256" s="29">
        <v>307718.8</v>
      </c>
      <c r="AL256" s="29">
        <v>15.5</v>
      </c>
      <c r="AM256" s="29">
        <v>15.5</v>
      </c>
      <c r="AN256" s="29">
        <v>11.9</v>
      </c>
      <c r="AO256" s="29">
        <v>12.8</v>
      </c>
      <c r="AP256" s="29">
        <v>17.399999999999999</v>
      </c>
      <c r="AQ256" s="29">
        <v>20.100000000000001</v>
      </c>
      <c r="AR256" s="29">
        <v>20.100000000000001</v>
      </c>
      <c r="AS256" s="29">
        <v>18.3</v>
      </c>
      <c r="AT256" s="29">
        <v>23.8</v>
      </c>
      <c r="AU256" s="29">
        <v>17.399999999999999</v>
      </c>
      <c r="AV256" s="29">
        <v>56023.3</v>
      </c>
      <c r="AW256" s="29">
        <v>9.1</v>
      </c>
      <c r="AX256" s="29">
        <v>17.399999999999999</v>
      </c>
      <c r="AY256" s="29">
        <v>397488</v>
      </c>
      <c r="AZ256" s="29">
        <v>9.1</v>
      </c>
      <c r="BA256" s="29">
        <v>16.5</v>
      </c>
      <c r="BB256" s="29">
        <v>510498.6</v>
      </c>
      <c r="BC256" s="29">
        <v>22</v>
      </c>
      <c r="BD256" s="29">
        <v>12.8</v>
      </c>
      <c r="BE256" s="29">
        <v>315419.59999999998</v>
      </c>
      <c r="BF256" s="29">
        <v>14.6</v>
      </c>
      <c r="BG256" s="29">
        <v>153012.20000000001</v>
      </c>
      <c r="BH256" s="29">
        <v>6.4</v>
      </c>
      <c r="BI256" s="29">
        <v>1740476</v>
      </c>
      <c r="BJ256" s="29">
        <v>1270000</v>
      </c>
      <c r="BK256" s="29">
        <v>-470476</v>
      </c>
      <c r="BL256" s="29">
        <v>-37.049999999999997</v>
      </c>
      <c r="BM256" s="44">
        <f t="shared" si="3"/>
        <v>1</v>
      </c>
    </row>
    <row r="257" spans="1:65" ht="15" thickBot="1" x14ac:dyDescent="0.35">
      <c r="A257" s="28" t="s">
        <v>34</v>
      </c>
      <c r="B257" s="29">
        <v>0</v>
      </c>
      <c r="C257" s="29">
        <v>10.6</v>
      </c>
      <c r="D257" s="29">
        <v>464146.1</v>
      </c>
      <c r="E257" s="29">
        <v>6.7</v>
      </c>
      <c r="F257" s="29">
        <v>8.6999999999999993</v>
      </c>
      <c r="G257" s="29">
        <v>1.9</v>
      </c>
      <c r="H257" s="29">
        <v>1</v>
      </c>
      <c r="I257" s="29">
        <v>1</v>
      </c>
      <c r="J257" s="29">
        <v>1</v>
      </c>
      <c r="K257" s="29">
        <v>6.7</v>
      </c>
      <c r="L257" s="29">
        <v>20.2</v>
      </c>
      <c r="M257" s="29">
        <v>8.6999999999999993</v>
      </c>
      <c r="N257" s="29">
        <v>1</v>
      </c>
      <c r="O257" s="29">
        <v>0</v>
      </c>
      <c r="P257" s="29">
        <v>6.7</v>
      </c>
      <c r="Q257" s="29">
        <v>9.6</v>
      </c>
      <c r="R257" s="29">
        <v>0</v>
      </c>
      <c r="S257" s="29">
        <v>6.7</v>
      </c>
      <c r="T257" s="29">
        <v>3.9</v>
      </c>
      <c r="U257" s="29">
        <v>259396.9</v>
      </c>
      <c r="V257" s="29">
        <v>1.9</v>
      </c>
      <c r="W257" s="29">
        <v>98363.5</v>
      </c>
      <c r="X257" s="29">
        <v>20.2</v>
      </c>
      <c r="Y257" s="29">
        <v>4.8</v>
      </c>
      <c r="Z257" s="29">
        <v>27</v>
      </c>
      <c r="AA257" s="29">
        <v>9.6</v>
      </c>
      <c r="AB257" s="29">
        <v>822064.3</v>
      </c>
      <c r="AC257" s="29">
        <v>837000</v>
      </c>
      <c r="AD257" s="29">
        <v>14935.7</v>
      </c>
      <c r="AE257" s="29">
        <v>1.78</v>
      </c>
      <c r="AF257" s="22">
        <f t="shared" si="2"/>
        <v>1</v>
      </c>
      <c r="AH257" s="28" t="s">
        <v>34</v>
      </c>
      <c r="AI257" s="29">
        <v>45515.7</v>
      </c>
      <c r="AJ257" s="29">
        <v>15.5</v>
      </c>
      <c r="AK257" s="29">
        <v>3.7</v>
      </c>
      <c r="AL257" s="29">
        <v>19.2</v>
      </c>
      <c r="AM257" s="29">
        <v>17.399999999999999</v>
      </c>
      <c r="AN257" s="29">
        <v>23.8</v>
      </c>
      <c r="AO257" s="29">
        <v>24.7</v>
      </c>
      <c r="AP257" s="29">
        <v>24.7</v>
      </c>
      <c r="AQ257" s="29">
        <v>24.7</v>
      </c>
      <c r="AR257" s="29">
        <v>19.2</v>
      </c>
      <c r="AS257" s="29">
        <v>6.4</v>
      </c>
      <c r="AT257" s="29">
        <v>17.399999999999999</v>
      </c>
      <c r="AU257" s="29">
        <v>24.7</v>
      </c>
      <c r="AV257" s="29">
        <v>56038.9</v>
      </c>
      <c r="AW257" s="29">
        <v>19.2</v>
      </c>
      <c r="AX257" s="29">
        <v>16.5</v>
      </c>
      <c r="AY257" s="29">
        <v>2119671.2999999998</v>
      </c>
      <c r="AZ257" s="29">
        <v>27500.6</v>
      </c>
      <c r="BA257" s="29">
        <v>22</v>
      </c>
      <c r="BB257" s="29">
        <v>3.7</v>
      </c>
      <c r="BC257" s="29">
        <v>23.8</v>
      </c>
      <c r="BD257" s="29">
        <v>11.9</v>
      </c>
      <c r="BE257" s="29">
        <v>2945.9</v>
      </c>
      <c r="BF257" s="29">
        <v>21</v>
      </c>
      <c r="BG257" s="29">
        <v>0</v>
      </c>
      <c r="BH257" s="29">
        <v>16.5</v>
      </c>
      <c r="BI257" s="29">
        <v>2252028.1</v>
      </c>
      <c r="BJ257" s="29">
        <v>837000</v>
      </c>
      <c r="BK257" s="29">
        <v>-1415028.1</v>
      </c>
      <c r="BL257" s="29">
        <v>-169.06</v>
      </c>
      <c r="BM257" s="44">
        <f t="shared" si="3"/>
        <v>1</v>
      </c>
    </row>
    <row r="258" spans="1:65" ht="15" thickBot="1" x14ac:dyDescent="0.35">
      <c r="A258" s="28" t="s">
        <v>35</v>
      </c>
      <c r="B258" s="29">
        <v>2.9</v>
      </c>
      <c r="C258" s="29">
        <v>8.6999999999999993</v>
      </c>
      <c r="D258" s="29">
        <v>0</v>
      </c>
      <c r="E258" s="29">
        <v>4.8</v>
      </c>
      <c r="F258" s="29">
        <v>2.9</v>
      </c>
      <c r="G258" s="29">
        <v>5.8</v>
      </c>
      <c r="H258" s="29">
        <v>7.7</v>
      </c>
      <c r="I258" s="29">
        <v>78272.899999999994</v>
      </c>
      <c r="J258" s="29">
        <v>1.9</v>
      </c>
      <c r="K258" s="29">
        <v>1</v>
      </c>
      <c r="L258" s="29">
        <v>9.6</v>
      </c>
      <c r="M258" s="29">
        <v>21.2</v>
      </c>
      <c r="N258" s="29">
        <v>0</v>
      </c>
      <c r="O258" s="29">
        <v>22.1</v>
      </c>
      <c r="P258" s="29">
        <v>2.9</v>
      </c>
      <c r="Q258" s="29">
        <v>0</v>
      </c>
      <c r="R258" s="29">
        <v>1.9</v>
      </c>
      <c r="S258" s="29">
        <v>22.1</v>
      </c>
      <c r="T258" s="29">
        <v>0</v>
      </c>
      <c r="U258" s="29">
        <v>179511.2</v>
      </c>
      <c r="V258" s="29">
        <v>8.6999999999999993</v>
      </c>
      <c r="W258" s="29">
        <v>0</v>
      </c>
      <c r="X258" s="29">
        <v>9.6</v>
      </c>
      <c r="Y258" s="29">
        <v>0</v>
      </c>
      <c r="Z258" s="29">
        <v>14.4</v>
      </c>
      <c r="AA258" s="29">
        <v>2.9</v>
      </c>
      <c r="AB258" s="29">
        <v>257935.2</v>
      </c>
      <c r="AC258" s="29">
        <v>469000</v>
      </c>
      <c r="AD258" s="29">
        <v>211064.8</v>
      </c>
      <c r="AE258" s="29">
        <v>45</v>
      </c>
      <c r="AF258" s="22">
        <f t="shared" si="2"/>
        <v>1</v>
      </c>
      <c r="AH258" s="28" t="s">
        <v>35</v>
      </c>
      <c r="AI258" s="29">
        <v>22.9</v>
      </c>
      <c r="AJ258" s="29">
        <v>17.399999999999999</v>
      </c>
      <c r="AK258" s="29">
        <v>307734.3</v>
      </c>
      <c r="AL258" s="29">
        <v>21</v>
      </c>
      <c r="AM258" s="29">
        <v>22.9</v>
      </c>
      <c r="AN258" s="29">
        <v>20.100000000000001</v>
      </c>
      <c r="AO258" s="29">
        <v>18.3</v>
      </c>
      <c r="AP258" s="29">
        <v>22</v>
      </c>
      <c r="AQ258" s="29">
        <v>23.8</v>
      </c>
      <c r="AR258" s="29">
        <v>24.7</v>
      </c>
      <c r="AS258" s="29">
        <v>16.5</v>
      </c>
      <c r="AT258" s="29">
        <v>5.5</v>
      </c>
      <c r="AU258" s="29">
        <v>25.6</v>
      </c>
      <c r="AV258" s="29">
        <v>4.5999999999999996</v>
      </c>
      <c r="AW258" s="29">
        <v>22.9</v>
      </c>
      <c r="AX258" s="29">
        <v>25.6</v>
      </c>
      <c r="AY258" s="29">
        <v>2080343.3</v>
      </c>
      <c r="AZ258" s="29">
        <v>4.5999999999999996</v>
      </c>
      <c r="BA258" s="29">
        <v>25.6</v>
      </c>
      <c r="BB258" s="29">
        <v>328420.8</v>
      </c>
      <c r="BC258" s="29">
        <v>17.399999999999999</v>
      </c>
      <c r="BD258" s="29">
        <v>25.6</v>
      </c>
      <c r="BE258" s="29">
        <v>248933.4</v>
      </c>
      <c r="BF258" s="29">
        <v>25.6</v>
      </c>
      <c r="BG258" s="29">
        <v>153002.20000000001</v>
      </c>
      <c r="BH258" s="29">
        <v>22.9</v>
      </c>
      <c r="BI258" s="29">
        <v>3118849.2</v>
      </c>
      <c r="BJ258" s="29">
        <v>469000</v>
      </c>
      <c r="BK258" s="29">
        <v>-2649849.2000000002</v>
      </c>
      <c r="BL258" s="29">
        <v>-565</v>
      </c>
      <c r="BM258" s="44">
        <f t="shared" si="3"/>
        <v>1</v>
      </c>
    </row>
    <row r="259" spans="1:65" ht="15" thickBot="1" x14ac:dyDescent="0.35">
      <c r="A259" s="28" t="s">
        <v>36</v>
      </c>
      <c r="B259" s="29">
        <v>5.8</v>
      </c>
      <c r="C259" s="29">
        <v>1</v>
      </c>
      <c r="D259" s="29">
        <v>2655376.2000000002</v>
      </c>
      <c r="E259" s="29">
        <v>2.9</v>
      </c>
      <c r="F259" s="29">
        <v>3.9</v>
      </c>
      <c r="G259" s="29">
        <v>8.6999999999999993</v>
      </c>
      <c r="H259" s="29">
        <v>19.3</v>
      </c>
      <c r="I259" s="29">
        <v>78275.8</v>
      </c>
      <c r="J259" s="29">
        <v>39179.1</v>
      </c>
      <c r="K259" s="29">
        <v>25</v>
      </c>
      <c r="L259" s="29">
        <v>14.4</v>
      </c>
      <c r="M259" s="29">
        <v>9.6</v>
      </c>
      <c r="N259" s="29">
        <v>5.8</v>
      </c>
      <c r="O259" s="29">
        <v>24.1</v>
      </c>
      <c r="P259" s="29">
        <v>7.7</v>
      </c>
      <c r="Q259" s="29">
        <v>1</v>
      </c>
      <c r="R259" s="29">
        <v>13.5</v>
      </c>
      <c r="S259" s="29">
        <v>21.2</v>
      </c>
      <c r="T259" s="29">
        <v>17.3</v>
      </c>
      <c r="U259" s="29">
        <v>6.7</v>
      </c>
      <c r="V259" s="29">
        <v>14.4</v>
      </c>
      <c r="W259" s="29">
        <v>1.9</v>
      </c>
      <c r="X259" s="29">
        <v>19.3</v>
      </c>
      <c r="Y259" s="29">
        <v>8.6999999999999993</v>
      </c>
      <c r="Z259" s="29">
        <v>11.6</v>
      </c>
      <c r="AA259" s="29">
        <v>252079.8</v>
      </c>
      <c r="AB259" s="29">
        <v>3025154.4</v>
      </c>
      <c r="AC259" s="29">
        <v>867000</v>
      </c>
      <c r="AD259" s="29">
        <v>-2158154.4</v>
      </c>
      <c r="AE259" s="29">
        <v>-248.92</v>
      </c>
      <c r="AF259" s="22">
        <f t="shared" si="2"/>
        <v>0</v>
      </c>
      <c r="AH259" s="28" t="s">
        <v>36</v>
      </c>
      <c r="AI259" s="29">
        <v>20.100000000000001</v>
      </c>
      <c r="AJ259" s="29">
        <v>24.7</v>
      </c>
      <c r="AK259" s="29">
        <v>0</v>
      </c>
      <c r="AL259" s="29">
        <v>22.9</v>
      </c>
      <c r="AM259" s="29">
        <v>22</v>
      </c>
      <c r="AN259" s="29">
        <v>17.399999999999999</v>
      </c>
      <c r="AO259" s="29">
        <v>7.3</v>
      </c>
      <c r="AP259" s="29">
        <v>19.2</v>
      </c>
      <c r="AQ259" s="29">
        <v>9.1</v>
      </c>
      <c r="AR259" s="29">
        <v>1.8</v>
      </c>
      <c r="AS259" s="29">
        <v>11.9</v>
      </c>
      <c r="AT259" s="29">
        <v>16.5</v>
      </c>
      <c r="AU259" s="29">
        <v>20.100000000000001</v>
      </c>
      <c r="AV259" s="29">
        <v>2.7</v>
      </c>
      <c r="AW259" s="29">
        <v>18.3</v>
      </c>
      <c r="AX259" s="29">
        <v>24.7</v>
      </c>
      <c r="AY259" s="29">
        <v>397486.1</v>
      </c>
      <c r="AZ259" s="29">
        <v>5.5</v>
      </c>
      <c r="BA259" s="29">
        <v>9.1</v>
      </c>
      <c r="BB259" s="29">
        <v>510502.2</v>
      </c>
      <c r="BC259" s="29">
        <v>11.9</v>
      </c>
      <c r="BD259" s="29">
        <v>23.8</v>
      </c>
      <c r="BE259" s="29">
        <v>2946.8</v>
      </c>
      <c r="BF259" s="29">
        <v>17.399999999999999</v>
      </c>
      <c r="BG259" s="29">
        <v>153004.9</v>
      </c>
      <c r="BH259" s="29">
        <v>0</v>
      </c>
      <c r="BI259" s="29">
        <v>1064246.5</v>
      </c>
      <c r="BJ259" s="29">
        <v>867000</v>
      </c>
      <c r="BK259" s="29">
        <v>-197246.5</v>
      </c>
      <c r="BL259" s="29">
        <v>-22.75</v>
      </c>
      <c r="BM259" s="44">
        <f t="shared" si="3"/>
        <v>0</v>
      </c>
    </row>
    <row r="260" spans="1:65" ht="15" thickBot="1" x14ac:dyDescent="0.35">
      <c r="A260" s="28" t="s">
        <v>37</v>
      </c>
      <c r="B260" s="29">
        <v>1</v>
      </c>
      <c r="C260" s="29">
        <v>4.8</v>
      </c>
      <c r="D260" s="29">
        <v>440886.2</v>
      </c>
      <c r="E260" s="29">
        <v>3.9</v>
      </c>
      <c r="F260" s="29">
        <v>5.8</v>
      </c>
      <c r="G260" s="29">
        <v>4.8</v>
      </c>
      <c r="H260" s="29">
        <v>6.7</v>
      </c>
      <c r="I260" s="29">
        <v>1.9</v>
      </c>
      <c r="J260" s="29">
        <v>4.8</v>
      </c>
      <c r="K260" s="29">
        <v>10.6</v>
      </c>
      <c r="L260" s="29">
        <v>17.3</v>
      </c>
      <c r="M260" s="29">
        <v>12.5</v>
      </c>
      <c r="N260" s="29">
        <v>1.9</v>
      </c>
      <c r="O260" s="29">
        <v>13.5</v>
      </c>
      <c r="P260" s="29">
        <v>5.8</v>
      </c>
      <c r="Q260" s="29">
        <v>3.9</v>
      </c>
      <c r="R260" s="29">
        <v>2.9</v>
      </c>
      <c r="S260" s="29">
        <v>14.4</v>
      </c>
      <c r="T260" s="29">
        <v>2.9</v>
      </c>
      <c r="U260" s="29">
        <v>179515</v>
      </c>
      <c r="V260" s="29">
        <v>4.8</v>
      </c>
      <c r="W260" s="29">
        <v>5.8</v>
      </c>
      <c r="X260" s="29">
        <v>17.3</v>
      </c>
      <c r="Y260" s="29">
        <v>1</v>
      </c>
      <c r="Z260" s="29">
        <v>24.1</v>
      </c>
      <c r="AA260" s="29">
        <v>102326.39999999999</v>
      </c>
      <c r="AB260" s="29">
        <v>722900</v>
      </c>
      <c r="AC260" s="29">
        <v>751000</v>
      </c>
      <c r="AD260" s="29">
        <v>28100</v>
      </c>
      <c r="AE260" s="29">
        <v>3.74</v>
      </c>
      <c r="AF260" s="22">
        <f t="shared" si="2"/>
        <v>1</v>
      </c>
      <c r="AH260" s="28" t="s">
        <v>37</v>
      </c>
      <c r="AI260" s="29">
        <v>45514.7</v>
      </c>
      <c r="AJ260" s="29">
        <v>21</v>
      </c>
      <c r="AK260" s="29">
        <v>7.3</v>
      </c>
      <c r="AL260" s="29">
        <v>22</v>
      </c>
      <c r="AM260" s="29">
        <v>20.100000000000001</v>
      </c>
      <c r="AN260" s="29">
        <v>21</v>
      </c>
      <c r="AO260" s="29">
        <v>19.2</v>
      </c>
      <c r="AP260" s="29">
        <v>23.8</v>
      </c>
      <c r="AQ260" s="29">
        <v>21</v>
      </c>
      <c r="AR260" s="29">
        <v>15.5</v>
      </c>
      <c r="AS260" s="29">
        <v>9.1</v>
      </c>
      <c r="AT260" s="29">
        <v>13.7</v>
      </c>
      <c r="AU260" s="29">
        <v>23.8</v>
      </c>
      <c r="AV260" s="29">
        <v>56026.1</v>
      </c>
      <c r="AW260" s="29">
        <v>20.100000000000001</v>
      </c>
      <c r="AX260" s="29">
        <v>22</v>
      </c>
      <c r="AY260" s="29">
        <v>2080342.8</v>
      </c>
      <c r="AZ260" s="29">
        <v>27493.3</v>
      </c>
      <c r="BA260" s="29">
        <v>22.9</v>
      </c>
      <c r="BB260" s="29">
        <v>328417.2</v>
      </c>
      <c r="BC260" s="29">
        <v>21</v>
      </c>
      <c r="BD260" s="29">
        <v>20.100000000000001</v>
      </c>
      <c r="BE260" s="29">
        <v>2948.6</v>
      </c>
      <c r="BF260" s="29">
        <v>24.7</v>
      </c>
      <c r="BG260" s="29">
        <v>2.7</v>
      </c>
      <c r="BH260" s="29">
        <v>7.3</v>
      </c>
      <c r="BI260" s="29">
        <v>2541101.2999999998</v>
      </c>
      <c r="BJ260" s="29">
        <v>751000</v>
      </c>
      <c r="BK260" s="29">
        <v>-1790101.3</v>
      </c>
      <c r="BL260" s="29">
        <v>-238.36</v>
      </c>
      <c r="BM260" s="44">
        <f t="shared" si="3"/>
        <v>1</v>
      </c>
    </row>
    <row r="261" spans="1:65" ht="15" thickBot="1" x14ac:dyDescent="0.35">
      <c r="A261" s="28" t="s">
        <v>38</v>
      </c>
      <c r="B261" s="29">
        <v>48131.1</v>
      </c>
      <c r="C261" s="29">
        <v>22.1</v>
      </c>
      <c r="D261" s="29">
        <v>10.6</v>
      </c>
      <c r="E261" s="29">
        <v>23.1</v>
      </c>
      <c r="F261" s="29">
        <v>27</v>
      </c>
      <c r="G261" s="29">
        <v>23.1</v>
      </c>
      <c r="H261" s="29">
        <v>23.1</v>
      </c>
      <c r="I261" s="29">
        <v>2301883.9</v>
      </c>
      <c r="J261" s="29">
        <v>39182.9</v>
      </c>
      <c r="K261" s="29">
        <v>16.399999999999999</v>
      </c>
      <c r="L261" s="29">
        <v>25</v>
      </c>
      <c r="M261" s="29">
        <v>27</v>
      </c>
      <c r="N261" s="29">
        <v>27</v>
      </c>
      <c r="O261" s="29">
        <v>19.3</v>
      </c>
      <c r="P261" s="29">
        <v>9.6</v>
      </c>
      <c r="Q261" s="29">
        <v>13825.1</v>
      </c>
      <c r="R261" s="29">
        <v>19.3</v>
      </c>
      <c r="S261" s="29">
        <v>11.6</v>
      </c>
      <c r="T261" s="29">
        <v>27</v>
      </c>
      <c r="U261" s="29">
        <v>5.8</v>
      </c>
      <c r="V261" s="29">
        <v>24.1</v>
      </c>
      <c r="W261" s="29">
        <v>538761.19999999995</v>
      </c>
      <c r="X261" s="29">
        <v>25</v>
      </c>
      <c r="Y261" s="29">
        <v>25</v>
      </c>
      <c r="Z261" s="29">
        <v>25</v>
      </c>
      <c r="AA261" s="29">
        <v>10.6</v>
      </c>
      <c r="AB261" s="29">
        <v>2942210.6</v>
      </c>
      <c r="AC261" s="29">
        <v>1095000</v>
      </c>
      <c r="AD261" s="29">
        <v>-1847210.6</v>
      </c>
      <c r="AE261" s="29">
        <v>-168.7</v>
      </c>
      <c r="AF261" s="22">
        <f t="shared" si="2"/>
        <v>0</v>
      </c>
      <c r="AH261" s="28" t="s">
        <v>38</v>
      </c>
      <c r="AI261" s="29">
        <v>6.4</v>
      </c>
      <c r="AJ261" s="29">
        <v>4.5999999999999996</v>
      </c>
      <c r="AK261" s="29">
        <v>307724.2</v>
      </c>
      <c r="AL261" s="29">
        <v>3.7</v>
      </c>
      <c r="AM261" s="29">
        <v>0</v>
      </c>
      <c r="AN261" s="29">
        <v>3.7</v>
      </c>
      <c r="AO261" s="29">
        <v>3.7</v>
      </c>
      <c r="AP261" s="29">
        <v>2.7</v>
      </c>
      <c r="AQ261" s="29">
        <v>5.5</v>
      </c>
      <c r="AR261" s="29">
        <v>10.1</v>
      </c>
      <c r="AS261" s="29">
        <v>1.8</v>
      </c>
      <c r="AT261" s="29">
        <v>0</v>
      </c>
      <c r="AU261" s="29">
        <v>0</v>
      </c>
      <c r="AV261" s="29">
        <v>56020.6</v>
      </c>
      <c r="AW261" s="29">
        <v>16.5</v>
      </c>
      <c r="AX261" s="29">
        <v>0</v>
      </c>
      <c r="AY261" s="29">
        <v>179311.1</v>
      </c>
      <c r="AZ261" s="29">
        <v>27496.1</v>
      </c>
      <c r="BA261" s="29">
        <v>0</v>
      </c>
      <c r="BB261" s="29">
        <v>563348.30000000005</v>
      </c>
      <c r="BC261" s="29">
        <v>2.7</v>
      </c>
      <c r="BD261" s="29">
        <v>5.5</v>
      </c>
      <c r="BE261" s="29">
        <v>2941.3</v>
      </c>
      <c r="BF261" s="29">
        <v>1.8</v>
      </c>
      <c r="BG261" s="29">
        <v>1.8</v>
      </c>
      <c r="BH261" s="29">
        <v>15.5</v>
      </c>
      <c r="BI261" s="29">
        <v>1136927.6000000001</v>
      </c>
      <c r="BJ261" s="29">
        <v>1095000</v>
      </c>
      <c r="BK261" s="29">
        <v>-41927.599999999999</v>
      </c>
      <c r="BL261" s="29">
        <v>-3.83</v>
      </c>
      <c r="BM261" s="44">
        <f t="shared" si="3"/>
        <v>0</v>
      </c>
    </row>
    <row r="262" spans="1:65" ht="15" thickBot="1" x14ac:dyDescent="0.35">
      <c r="A262" s="28" t="s">
        <v>39</v>
      </c>
      <c r="B262" s="29">
        <v>10.6</v>
      </c>
      <c r="C262" s="29">
        <v>25</v>
      </c>
      <c r="D262" s="29">
        <v>1</v>
      </c>
      <c r="E262" s="29">
        <v>9.6</v>
      </c>
      <c r="F262" s="29">
        <v>11.6</v>
      </c>
      <c r="G262" s="29">
        <v>9.6</v>
      </c>
      <c r="H262" s="29">
        <v>17.3</v>
      </c>
      <c r="I262" s="29">
        <v>381480.4</v>
      </c>
      <c r="J262" s="29">
        <v>39173.300000000003</v>
      </c>
      <c r="K262" s="29">
        <v>21.2</v>
      </c>
      <c r="L262" s="29">
        <v>2.9</v>
      </c>
      <c r="M262" s="29">
        <v>24.1</v>
      </c>
      <c r="N262" s="29">
        <v>3.9</v>
      </c>
      <c r="O262" s="29">
        <v>1</v>
      </c>
      <c r="P262" s="29">
        <v>4.8</v>
      </c>
      <c r="Q262" s="29">
        <v>13819.3</v>
      </c>
      <c r="R262" s="29">
        <v>9.6</v>
      </c>
      <c r="S262" s="29">
        <v>1</v>
      </c>
      <c r="T262" s="29">
        <v>14.4</v>
      </c>
      <c r="U262" s="29">
        <v>259398.8</v>
      </c>
      <c r="V262" s="29">
        <v>16.399999999999999</v>
      </c>
      <c r="W262" s="29">
        <v>7.7</v>
      </c>
      <c r="X262" s="29">
        <v>27</v>
      </c>
      <c r="Y262" s="29">
        <v>16.399999999999999</v>
      </c>
      <c r="Z262" s="29">
        <v>4.8</v>
      </c>
      <c r="AA262" s="29">
        <v>3.9</v>
      </c>
      <c r="AB262" s="29">
        <v>694115.4</v>
      </c>
      <c r="AC262" s="29">
        <v>645000</v>
      </c>
      <c r="AD262" s="29">
        <v>-49115.4</v>
      </c>
      <c r="AE262" s="29">
        <v>-7.61</v>
      </c>
      <c r="AF262" s="22">
        <f t="shared" si="2"/>
        <v>0</v>
      </c>
      <c r="AH262" s="28" t="s">
        <v>39</v>
      </c>
      <c r="AI262" s="29">
        <v>15.5</v>
      </c>
      <c r="AJ262" s="29">
        <v>1.8</v>
      </c>
      <c r="AK262" s="29">
        <v>307733.40000000002</v>
      </c>
      <c r="AL262" s="29">
        <v>16.5</v>
      </c>
      <c r="AM262" s="29">
        <v>14.6</v>
      </c>
      <c r="AN262" s="29">
        <v>16.5</v>
      </c>
      <c r="AO262" s="29">
        <v>9.1</v>
      </c>
      <c r="AP262" s="29">
        <v>8.1999999999999993</v>
      </c>
      <c r="AQ262" s="29">
        <v>14.6</v>
      </c>
      <c r="AR262" s="29">
        <v>5.5</v>
      </c>
      <c r="AS262" s="29">
        <v>22.9</v>
      </c>
      <c r="AT262" s="29">
        <v>2.7</v>
      </c>
      <c r="AU262" s="29">
        <v>22</v>
      </c>
      <c r="AV262" s="29">
        <v>56038</v>
      </c>
      <c r="AW262" s="29">
        <v>21</v>
      </c>
      <c r="AX262" s="29">
        <v>5.5</v>
      </c>
      <c r="AY262" s="29">
        <v>397489.8</v>
      </c>
      <c r="AZ262" s="29">
        <v>27506.1</v>
      </c>
      <c r="BA262" s="29">
        <v>11.9</v>
      </c>
      <c r="BB262" s="29">
        <v>1.8</v>
      </c>
      <c r="BC262" s="29">
        <v>10.1</v>
      </c>
      <c r="BD262" s="29">
        <v>18.3</v>
      </c>
      <c r="BE262" s="29">
        <v>0</v>
      </c>
      <c r="BF262" s="29">
        <v>10.1</v>
      </c>
      <c r="BG262" s="29">
        <v>153011.29999999999</v>
      </c>
      <c r="BH262" s="29">
        <v>22</v>
      </c>
      <c r="BI262" s="29">
        <v>942029.2</v>
      </c>
      <c r="BJ262" s="29">
        <v>645000</v>
      </c>
      <c r="BK262" s="29">
        <v>-297029.2</v>
      </c>
      <c r="BL262" s="29">
        <v>-46.05</v>
      </c>
      <c r="BM262" s="44">
        <f t="shared" si="3"/>
        <v>0</v>
      </c>
    </row>
    <row r="263" spans="1:65" ht="15" thickBot="1" x14ac:dyDescent="0.35">
      <c r="A263" s="28" t="s">
        <v>40</v>
      </c>
      <c r="B263" s="29">
        <v>48126.3</v>
      </c>
      <c r="C263" s="29">
        <v>6.7</v>
      </c>
      <c r="D263" s="29">
        <v>464144.1</v>
      </c>
      <c r="E263" s="29">
        <v>21.2</v>
      </c>
      <c r="F263" s="29">
        <v>22.1</v>
      </c>
      <c r="G263" s="29">
        <v>18.3</v>
      </c>
      <c r="H263" s="29">
        <v>10.6</v>
      </c>
      <c r="I263" s="29">
        <v>236162.6</v>
      </c>
      <c r="J263" s="29">
        <v>39176.199999999997</v>
      </c>
      <c r="K263" s="29">
        <v>22.1</v>
      </c>
      <c r="L263" s="29">
        <v>6.7</v>
      </c>
      <c r="M263" s="29">
        <v>10.6</v>
      </c>
      <c r="N263" s="29">
        <v>6.7</v>
      </c>
      <c r="O263" s="29">
        <v>3.9</v>
      </c>
      <c r="P263" s="29">
        <v>409703.8</v>
      </c>
      <c r="Q263" s="29">
        <v>6.7</v>
      </c>
      <c r="R263" s="29">
        <v>8.6999999999999993</v>
      </c>
      <c r="S263" s="29">
        <v>7.7</v>
      </c>
      <c r="T263" s="29">
        <v>19.3</v>
      </c>
      <c r="U263" s="29">
        <v>4.8</v>
      </c>
      <c r="V263" s="29">
        <v>11.6</v>
      </c>
      <c r="W263" s="29">
        <v>4.8</v>
      </c>
      <c r="X263" s="29">
        <v>1.9</v>
      </c>
      <c r="Y263" s="29">
        <v>1.9</v>
      </c>
      <c r="Z263" s="29">
        <v>5.8</v>
      </c>
      <c r="AA263" s="29">
        <v>1.9</v>
      </c>
      <c r="AB263" s="29">
        <v>1197517</v>
      </c>
      <c r="AC263" s="29">
        <v>1538000</v>
      </c>
      <c r="AD263" s="29">
        <v>340483</v>
      </c>
      <c r="AE263" s="29">
        <v>22.14</v>
      </c>
      <c r="AF263" s="22">
        <f t="shared" si="2"/>
        <v>1</v>
      </c>
      <c r="AH263" s="28" t="s">
        <v>40</v>
      </c>
      <c r="AI263" s="29">
        <v>11</v>
      </c>
      <c r="AJ263" s="29">
        <v>19.2</v>
      </c>
      <c r="AK263" s="29">
        <v>5.5</v>
      </c>
      <c r="AL263" s="29">
        <v>5.5</v>
      </c>
      <c r="AM263" s="29">
        <v>4.5999999999999996</v>
      </c>
      <c r="AN263" s="29">
        <v>8.1999999999999993</v>
      </c>
      <c r="AO263" s="29">
        <v>15.5</v>
      </c>
      <c r="AP263" s="29">
        <v>13.7</v>
      </c>
      <c r="AQ263" s="29">
        <v>11.9</v>
      </c>
      <c r="AR263" s="29">
        <v>4.5999999999999996</v>
      </c>
      <c r="AS263" s="29">
        <v>19.2</v>
      </c>
      <c r="AT263" s="29">
        <v>15.5</v>
      </c>
      <c r="AU263" s="29">
        <v>19.2</v>
      </c>
      <c r="AV263" s="29">
        <v>56035.199999999997</v>
      </c>
      <c r="AW263" s="29">
        <v>5.5</v>
      </c>
      <c r="AX263" s="29">
        <v>19.2</v>
      </c>
      <c r="AY263" s="29">
        <v>397490.7</v>
      </c>
      <c r="AZ263" s="29">
        <v>27499.7</v>
      </c>
      <c r="BA263" s="29">
        <v>7.3</v>
      </c>
      <c r="BB263" s="29">
        <v>563349.69999999995</v>
      </c>
      <c r="BC263" s="29">
        <v>14.6</v>
      </c>
      <c r="BD263" s="29">
        <v>21</v>
      </c>
      <c r="BE263" s="29">
        <v>315421.40000000002</v>
      </c>
      <c r="BF263" s="29">
        <v>23.8</v>
      </c>
      <c r="BG263" s="29">
        <v>153010.4</v>
      </c>
      <c r="BH263" s="29">
        <v>104030.3</v>
      </c>
      <c r="BI263" s="29">
        <v>1617082.5</v>
      </c>
      <c r="BJ263" s="29">
        <v>1538000</v>
      </c>
      <c r="BK263" s="29">
        <v>-79082.5</v>
      </c>
      <c r="BL263" s="29">
        <v>-5.14</v>
      </c>
      <c r="BM263" s="44">
        <f t="shared" si="3"/>
        <v>1</v>
      </c>
    </row>
    <row r="264" spans="1:65" ht="15" thickBot="1" x14ac:dyDescent="0.35">
      <c r="A264" s="28" t="s">
        <v>41</v>
      </c>
      <c r="B264" s="29">
        <v>48127.199999999997</v>
      </c>
      <c r="C264" s="29">
        <v>21.2</v>
      </c>
      <c r="D264" s="29">
        <v>7.7</v>
      </c>
      <c r="E264" s="29">
        <v>19.3</v>
      </c>
      <c r="F264" s="29">
        <v>25</v>
      </c>
      <c r="G264" s="29">
        <v>17.3</v>
      </c>
      <c r="H264" s="29">
        <v>20.2</v>
      </c>
      <c r="I264" s="29">
        <v>890736</v>
      </c>
      <c r="J264" s="29">
        <v>39181</v>
      </c>
      <c r="K264" s="29">
        <v>19.3</v>
      </c>
      <c r="L264" s="29">
        <v>18.3</v>
      </c>
      <c r="M264" s="29">
        <v>25</v>
      </c>
      <c r="N264" s="29">
        <v>25</v>
      </c>
      <c r="O264" s="29">
        <v>10.6</v>
      </c>
      <c r="P264" s="29">
        <v>8.6999999999999993</v>
      </c>
      <c r="Q264" s="29">
        <v>13821.3</v>
      </c>
      <c r="R264" s="29">
        <v>14.4</v>
      </c>
      <c r="S264" s="29">
        <v>8.6999999999999993</v>
      </c>
      <c r="T264" s="29">
        <v>24.1</v>
      </c>
      <c r="U264" s="29">
        <v>19447.5</v>
      </c>
      <c r="V264" s="29">
        <v>20.2</v>
      </c>
      <c r="W264" s="29">
        <v>11.6</v>
      </c>
      <c r="X264" s="29">
        <v>23.1</v>
      </c>
      <c r="Y264" s="29">
        <v>19.3</v>
      </c>
      <c r="Z264" s="29">
        <v>17.3</v>
      </c>
      <c r="AA264" s="29">
        <v>5.8</v>
      </c>
      <c r="AB264" s="29">
        <v>1011674.9</v>
      </c>
      <c r="AC264" s="29">
        <v>1051000</v>
      </c>
      <c r="AD264" s="29">
        <v>39325.1</v>
      </c>
      <c r="AE264" s="29">
        <v>3.74</v>
      </c>
      <c r="AF264" s="22">
        <f t="shared" si="2"/>
        <v>1</v>
      </c>
      <c r="AH264" s="28" t="s">
        <v>41</v>
      </c>
      <c r="AI264" s="29">
        <v>10.1</v>
      </c>
      <c r="AJ264" s="29">
        <v>5.5</v>
      </c>
      <c r="AK264" s="29">
        <v>307727</v>
      </c>
      <c r="AL264" s="29">
        <v>7.3</v>
      </c>
      <c r="AM264" s="29">
        <v>1.8</v>
      </c>
      <c r="AN264" s="29">
        <v>9.1</v>
      </c>
      <c r="AO264" s="29">
        <v>6.4</v>
      </c>
      <c r="AP264" s="29">
        <v>5.5</v>
      </c>
      <c r="AQ264" s="29">
        <v>7.3</v>
      </c>
      <c r="AR264" s="29">
        <v>7.3</v>
      </c>
      <c r="AS264" s="29">
        <v>8.1999999999999993</v>
      </c>
      <c r="AT264" s="29">
        <v>1.8</v>
      </c>
      <c r="AU264" s="29">
        <v>1.8</v>
      </c>
      <c r="AV264" s="29">
        <v>56028.800000000003</v>
      </c>
      <c r="AW264" s="29">
        <v>17.399999999999999</v>
      </c>
      <c r="AX264" s="29">
        <v>3.7</v>
      </c>
      <c r="AY264" s="29">
        <v>397485.2</v>
      </c>
      <c r="AZ264" s="29">
        <v>27498.799999999999</v>
      </c>
      <c r="BA264" s="29">
        <v>2.7</v>
      </c>
      <c r="BB264" s="29">
        <v>510499.5</v>
      </c>
      <c r="BC264" s="29">
        <v>6.4</v>
      </c>
      <c r="BD264" s="29">
        <v>14.6</v>
      </c>
      <c r="BE264" s="29">
        <v>2943.1</v>
      </c>
      <c r="BF264" s="29">
        <v>7.3</v>
      </c>
      <c r="BG264" s="29">
        <v>152999.4</v>
      </c>
      <c r="BH264" s="29">
        <v>20.100000000000001</v>
      </c>
      <c r="BI264" s="29">
        <v>1455326.4</v>
      </c>
      <c r="BJ264" s="29">
        <v>1051000</v>
      </c>
      <c r="BK264" s="29">
        <v>-404326.40000000002</v>
      </c>
      <c r="BL264" s="29">
        <v>-38.47</v>
      </c>
      <c r="BM264" s="44">
        <f t="shared" si="3"/>
        <v>1</v>
      </c>
    </row>
    <row r="265" spans="1:65" ht="15" thickBot="1" x14ac:dyDescent="0.35">
      <c r="A265" s="28" t="s">
        <v>42</v>
      </c>
      <c r="B265" s="29">
        <v>8.6999999999999993</v>
      </c>
      <c r="C265" s="29">
        <v>16.399999999999999</v>
      </c>
      <c r="D265" s="29">
        <v>228978.8</v>
      </c>
      <c r="E265" s="29">
        <v>11.6</v>
      </c>
      <c r="F265" s="29">
        <v>16.399999999999999</v>
      </c>
      <c r="G265" s="29">
        <v>11.6</v>
      </c>
      <c r="H265" s="29">
        <v>14.4</v>
      </c>
      <c r="I265" s="29">
        <v>236161.6</v>
      </c>
      <c r="J265" s="29">
        <v>39170.400000000001</v>
      </c>
      <c r="K265" s="29">
        <v>13.5</v>
      </c>
      <c r="L265" s="29">
        <v>13.5</v>
      </c>
      <c r="M265" s="29">
        <v>13.5</v>
      </c>
      <c r="N265" s="29">
        <v>7.7</v>
      </c>
      <c r="O265" s="29">
        <v>14.4</v>
      </c>
      <c r="P265" s="29">
        <v>191260</v>
      </c>
      <c r="Q265" s="29">
        <v>13810.7</v>
      </c>
      <c r="R265" s="29">
        <v>10.6</v>
      </c>
      <c r="S265" s="29">
        <v>13.5</v>
      </c>
      <c r="T265" s="29">
        <v>16.399999999999999</v>
      </c>
      <c r="U265" s="29">
        <v>179512.1</v>
      </c>
      <c r="V265" s="29">
        <v>9.6</v>
      </c>
      <c r="W265" s="29">
        <v>10.6</v>
      </c>
      <c r="X265" s="29">
        <v>14.4</v>
      </c>
      <c r="Y265" s="29">
        <v>10.6</v>
      </c>
      <c r="Z265" s="29">
        <v>19.3</v>
      </c>
      <c r="AA265" s="29">
        <v>102320.7</v>
      </c>
      <c r="AB265" s="29">
        <v>991460.7</v>
      </c>
      <c r="AC265" s="29">
        <v>1030000</v>
      </c>
      <c r="AD265" s="29">
        <v>38539.300000000003</v>
      </c>
      <c r="AE265" s="29">
        <v>3.74</v>
      </c>
      <c r="AF265" s="22">
        <f t="shared" si="2"/>
        <v>1</v>
      </c>
      <c r="AH265" s="28" t="s">
        <v>42</v>
      </c>
      <c r="AI265" s="29">
        <v>17.399999999999999</v>
      </c>
      <c r="AJ265" s="29">
        <v>10.1</v>
      </c>
      <c r="AK265" s="29">
        <v>307723.3</v>
      </c>
      <c r="AL265" s="29">
        <v>14.6</v>
      </c>
      <c r="AM265" s="29">
        <v>10.1</v>
      </c>
      <c r="AN265" s="29">
        <v>14.6</v>
      </c>
      <c r="AO265" s="29">
        <v>11.9</v>
      </c>
      <c r="AP265" s="29">
        <v>14.6</v>
      </c>
      <c r="AQ265" s="29">
        <v>17.399999999999999</v>
      </c>
      <c r="AR265" s="29">
        <v>12.8</v>
      </c>
      <c r="AS265" s="29">
        <v>12.8</v>
      </c>
      <c r="AT265" s="29">
        <v>12.8</v>
      </c>
      <c r="AU265" s="29">
        <v>18.3</v>
      </c>
      <c r="AV265" s="29">
        <v>56025.2</v>
      </c>
      <c r="AW265" s="29">
        <v>15.5</v>
      </c>
      <c r="AX265" s="29">
        <v>13.7</v>
      </c>
      <c r="AY265" s="29">
        <v>397488.9</v>
      </c>
      <c r="AZ265" s="29">
        <v>27494.2</v>
      </c>
      <c r="BA265" s="29">
        <v>10.1</v>
      </c>
      <c r="BB265" s="29">
        <v>328419.90000000002</v>
      </c>
      <c r="BC265" s="29">
        <v>16.5</v>
      </c>
      <c r="BD265" s="29">
        <v>15.5</v>
      </c>
      <c r="BE265" s="29">
        <v>2951.4</v>
      </c>
      <c r="BF265" s="29">
        <v>15.5</v>
      </c>
      <c r="BG265" s="29">
        <v>152997.6</v>
      </c>
      <c r="BH265" s="29">
        <v>12.8</v>
      </c>
      <c r="BI265" s="29">
        <v>1273367.5</v>
      </c>
      <c r="BJ265" s="29">
        <v>1030000</v>
      </c>
      <c r="BK265" s="29">
        <v>-243367.5</v>
      </c>
      <c r="BL265" s="29">
        <v>-23.63</v>
      </c>
      <c r="BM265" s="44">
        <f t="shared" si="3"/>
        <v>1</v>
      </c>
    </row>
    <row r="266" spans="1:65" ht="15" thickBot="1" x14ac:dyDescent="0.35">
      <c r="A266" s="28" t="s">
        <v>43</v>
      </c>
      <c r="B266" s="29">
        <v>13.5</v>
      </c>
      <c r="C266" s="29">
        <v>19.3</v>
      </c>
      <c r="D266" s="29">
        <v>6.7</v>
      </c>
      <c r="E266" s="29">
        <v>17.3</v>
      </c>
      <c r="F266" s="29">
        <v>19.3</v>
      </c>
      <c r="G266" s="29">
        <v>6.7</v>
      </c>
      <c r="H266" s="29">
        <v>21.2</v>
      </c>
      <c r="I266" s="29">
        <v>236164.5</v>
      </c>
      <c r="J266" s="29">
        <v>39185.800000000003</v>
      </c>
      <c r="K266" s="29">
        <v>7.7</v>
      </c>
      <c r="L266" s="29">
        <v>5.8</v>
      </c>
      <c r="M266" s="29">
        <v>11.6</v>
      </c>
      <c r="N266" s="29">
        <v>13.5</v>
      </c>
      <c r="O266" s="29">
        <v>2.9</v>
      </c>
      <c r="P266" s="29">
        <v>409701.9</v>
      </c>
      <c r="Q266" s="29">
        <v>4.8</v>
      </c>
      <c r="R266" s="29">
        <v>26</v>
      </c>
      <c r="S266" s="29">
        <v>20.2</v>
      </c>
      <c r="T266" s="29">
        <v>8.6999999999999993</v>
      </c>
      <c r="U266" s="29">
        <v>0</v>
      </c>
      <c r="V266" s="29">
        <v>6.7</v>
      </c>
      <c r="W266" s="29">
        <v>9.6</v>
      </c>
      <c r="X266" s="29">
        <v>12.5</v>
      </c>
      <c r="Y266" s="29">
        <v>26</v>
      </c>
      <c r="Z266" s="29">
        <v>9.6</v>
      </c>
      <c r="AA266" s="29">
        <v>102332.2</v>
      </c>
      <c r="AB266" s="29">
        <v>787653.9</v>
      </c>
      <c r="AC266" s="29">
        <v>643000</v>
      </c>
      <c r="AD266" s="29">
        <v>-144653.9</v>
      </c>
      <c r="AE266" s="29">
        <v>-22.5</v>
      </c>
      <c r="AF266" s="22">
        <f t="shared" si="2"/>
        <v>0</v>
      </c>
      <c r="AH266" s="28" t="s">
        <v>43</v>
      </c>
      <c r="AI266" s="29">
        <v>12.8</v>
      </c>
      <c r="AJ266" s="29">
        <v>7.3</v>
      </c>
      <c r="AK266" s="29">
        <v>307727.90000000002</v>
      </c>
      <c r="AL266" s="29">
        <v>9.1</v>
      </c>
      <c r="AM266" s="29">
        <v>7.3</v>
      </c>
      <c r="AN266" s="29">
        <v>19.2</v>
      </c>
      <c r="AO266" s="29">
        <v>5.5</v>
      </c>
      <c r="AP266" s="29">
        <v>11.9</v>
      </c>
      <c r="AQ266" s="29">
        <v>2.7</v>
      </c>
      <c r="AR266" s="29">
        <v>18.3</v>
      </c>
      <c r="AS266" s="29">
        <v>20.100000000000001</v>
      </c>
      <c r="AT266" s="29">
        <v>14.6</v>
      </c>
      <c r="AU266" s="29">
        <v>12.8</v>
      </c>
      <c r="AV266" s="29">
        <v>56036.1</v>
      </c>
      <c r="AW266" s="29">
        <v>7.3</v>
      </c>
      <c r="AX266" s="29">
        <v>21</v>
      </c>
      <c r="AY266" s="29">
        <v>0.9</v>
      </c>
      <c r="AZ266" s="29">
        <v>6.4</v>
      </c>
      <c r="BA266" s="29">
        <v>17.399999999999999</v>
      </c>
      <c r="BB266" s="29">
        <v>927036</v>
      </c>
      <c r="BC266" s="29">
        <v>19.2</v>
      </c>
      <c r="BD266" s="29">
        <v>16.5</v>
      </c>
      <c r="BE266" s="29">
        <v>2953.2</v>
      </c>
      <c r="BF266" s="29">
        <v>0.9</v>
      </c>
      <c r="BG266" s="29">
        <v>153006.79999999999</v>
      </c>
      <c r="BH266" s="29">
        <v>1.8</v>
      </c>
      <c r="BI266" s="29">
        <v>1446993.2</v>
      </c>
      <c r="BJ266" s="29">
        <v>643000</v>
      </c>
      <c r="BK266" s="29">
        <v>-803993.2</v>
      </c>
      <c r="BL266" s="29">
        <v>-125.04</v>
      </c>
      <c r="BM266" s="44">
        <f t="shared" si="3"/>
        <v>0</v>
      </c>
    </row>
    <row r="267" spans="1:65" ht="15" thickBot="1" x14ac:dyDescent="0.35">
      <c r="A267" s="28" t="s">
        <v>44</v>
      </c>
      <c r="B267" s="29">
        <v>12.5</v>
      </c>
      <c r="C267" s="29">
        <v>15.4</v>
      </c>
      <c r="D267" s="29">
        <v>4.8</v>
      </c>
      <c r="E267" s="29">
        <v>22.1</v>
      </c>
      <c r="F267" s="29">
        <v>1</v>
      </c>
      <c r="G267" s="29">
        <v>1</v>
      </c>
      <c r="H267" s="29">
        <v>2.9</v>
      </c>
      <c r="I267" s="29">
        <v>0</v>
      </c>
      <c r="J267" s="29">
        <v>39168.5</v>
      </c>
      <c r="K267" s="29">
        <v>18.3</v>
      </c>
      <c r="L267" s="29">
        <v>1</v>
      </c>
      <c r="M267" s="29">
        <v>6.7</v>
      </c>
      <c r="N267" s="29">
        <v>17.3</v>
      </c>
      <c r="O267" s="29">
        <v>15.4</v>
      </c>
      <c r="P267" s="29">
        <v>466151.6</v>
      </c>
      <c r="Q267" s="29">
        <v>13816.4</v>
      </c>
      <c r="R267" s="29">
        <v>20.2</v>
      </c>
      <c r="S267" s="29">
        <v>12.5</v>
      </c>
      <c r="T267" s="29">
        <v>6.7</v>
      </c>
      <c r="U267" s="29">
        <v>259399.8</v>
      </c>
      <c r="V267" s="29">
        <v>10.6</v>
      </c>
      <c r="W267" s="29">
        <v>3.9</v>
      </c>
      <c r="X267" s="29">
        <v>5.8</v>
      </c>
      <c r="Y267" s="29">
        <v>2.9</v>
      </c>
      <c r="Z267" s="29">
        <v>12.5</v>
      </c>
      <c r="AA267" s="29">
        <v>0</v>
      </c>
      <c r="AB267" s="29">
        <v>778729.8</v>
      </c>
      <c r="AC267" s="29">
        <v>809000</v>
      </c>
      <c r="AD267" s="29">
        <v>30270.2</v>
      </c>
      <c r="AE267" s="29">
        <v>3.74</v>
      </c>
      <c r="AF267" s="22">
        <f t="shared" si="2"/>
        <v>1</v>
      </c>
      <c r="AH267" s="28" t="s">
        <v>44</v>
      </c>
      <c r="AI267" s="29">
        <v>13.7</v>
      </c>
      <c r="AJ267" s="29">
        <v>11</v>
      </c>
      <c r="AK267" s="29">
        <v>307729.7</v>
      </c>
      <c r="AL267" s="29">
        <v>4.5999999999999996</v>
      </c>
      <c r="AM267" s="29">
        <v>24.7</v>
      </c>
      <c r="AN267" s="29">
        <v>24.7</v>
      </c>
      <c r="AO267" s="29">
        <v>22.9</v>
      </c>
      <c r="AP267" s="29">
        <v>25.6</v>
      </c>
      <c r="AQ267" s="29">
        <v>19.2</v>
      </c>
      <c r="AR267" s="29">
        <v>8.1999999999999993</v>
      </c>
      <c r="AS267" s="29">
        <v>24.7</v>
      </c>
      <c r="AT267" s="29">
        <v>19.2</v>
      </c>
      <c r="AU267" s="29">
        <v>9.1</v>
      </c>
      <c r="AV267" s="29">
        <v>56024.2</v>
      </c>
      <c r="AW267" s="29">
        <v>0.9</v>
      </c>
      <c r="AX267" s="29">
        <v>8.1999999999999993</v>
      </c>
      <c r="AY267" s="29">
        <v>179310.2</v>
      </c>
      <c r="AZ267" s="29">
        <v>27495.1</v>
      </c>
      <c r="BA267" s="29">
        <v>19.2</v>
      </c>
      <c r="BB267" s="29">
        <v>0.9</v>
      </c>
      <c r="BC267" s="29">
        <v>15.5</v>
      </c>
      <c r="BD267" s="29">
        <v>22</v>
      </c>
      <c r="BE267" s="29">
        <v>248937.1</v>
      </c>
      <c r="BF267" s="29">
        <v>22.9</v>
      </c>
      <c r="BG267" s="29">
        <v>153004</v>
      </c>
      <c r="BH267" s="29">
        <v>104032.1</v>
      </c>
      <c r="BI267" s="29">
        <v>1076829.8</v>
      </c>
      <c r="BJ267" s="29">
        <v>809000</v>
      </c>
      <c r="BK267" s="29">
        <v>-267829.8</v>
      </c>
      <c r="BL267" s="29">
        <v>-33.11</v>
      </c>
      <c r="BM267" s="44">
        <f t="shared" si="3"/>
        <v>1</v>
      </c>
    </row>
    <row r="268" spans="1:65" ht="15" thickBot="1" x14ac:dyDescent="0.35">
      <c r="A268" s="28" t="s">
        <v>45</v>
      </c>
      <c r="B268" s="29">
        <v>7.7</v>
      </c>
      <c r="C268" s="29">
        <v>2.9</v>
      </c>
      <c r="D268" s="29">
        <v>2.9</v>
      </c>
      <c r="E268" s="29">
        <v>0</v>
      </c>
      <c r="F268" s="29">
        <v>6.7</v>
      </c>
      <c r="G268" s="29">
        <v>0</v>
      </c>
      <c r="H268" s="29">
        <v>4.8</v>
      </c>
      <c r="I268" s="29">
        <v>236159.7</v>
      </c>
      <c r="J268" s="29">
        <v>39177.1</v>
      </c>
      <c r="K268" s="29">
        <v>3.9</v>
      </c>
      <c r="L268" s="29">
        <v>0</v>
      </c>
      <c r="M268" s="29">
        <v>0</v>
      </c>
      <c r="N268" s="29">
        <v>11.6</v>
      </c>
      <c r="O268" s="29">
        <v>6.7</v>
      </c>
      <c r="P268" s="29">
        <v>1</v>
      </c>
      <c r="Q268" s="29">
        <v>13813.5</v>
      </c>
      <c r="R268" s="29">
        <v>6.7</v>
      </c>
      <c r="S268" s="29">
        <v>1.9</v>
      </c>
      <c r="T268" s="29">
        <v>1</v>
      </c>
      <c r="U268" s="29">
        <v>259394</v>
      </c>
      <c r="V268" s="29">
        <v>1</v>
      </c>
      <c r="W268" s="29">
        <v>1</v>
      </c>
      <c r="X268" s="29">
        <v>1</v>
      </c>
      <c r="Y268" s="29">
        <v>6.7</v>
      </c>
      <c r="Z268" s="29">
        <v>1</v>
      </c>
      <c r="AA268" s="29">
        <v>4.8</v>
      </c>
      <c r="AB268" s="29">
        <v>548617.5</v>
      </c>
      <c r="AC268" s="29">
        <v>797000</v>
      </c>
      <c r="AD268" s="29">
        <v>248382.5</v>
      </c>
      <c r="AE268" s="29">
        <v>31.16</v>
      </c>
      <c r="AF268" s="22">
        <f t="shared" si="2"/>
        <v>1</v>
      </c>
      <c r="AH268" s="28" t="s">
        <v>45</v>
      </c>
      <c r="AI268" s="29">
        <v>18.3</v>
      </c>
      <c r="AJ268" s="29">
        <v>22.9</v>
      </c>
      <c r="AK268" s="29">
        <v>307731.59999999998</v>
      </c>
      <c r="AL268" s="29">
        <v>25.6</v>
      </c>
      <c r="AM268" s="29">
        <v>19.2</v>
      </c>
      <c r="AN268" s="29">
        <v>25.6</v>
      </c>
      <c r="AO268" s="29">
        <v>21</v>
      </c>
      <c r="AP268" s="29">
        <v>16.5</v>
      </c>
      <c r="AQ268" s="29">
        <v>11</v>
      </c>
      <c r="AR268" s="29">
        <v>22</v>
      </c>
      <c r="AS268" s="29">
        <v>25.6</v>
      </c>
      <c r="AT268" s="29">
        <v>25.6</v>
      </c>
      <c r="AU268" s="29">
        <v>14.6</v>
      </c>
      <c r="AV268" s="29">
        <v>56032.5</v>
      </c>
      <c r="AW268" s="29">
        <v>24.7</v>
      </c>
      <c r="AX268" s="29">
        <v>11</v>
      </c>
      <c r="AY268" s="29">
        <v>397492.5</v>
      </c>
      <c r="AZ268" s="29">
        <v>27505.200000000001</v>
      </c>
      <c r="BA268" s="29">
        <v>24.7</v>
      </c>
      <c r="BB268" s="29">
        <v>328414.40000000002</v>
      </c>
      <c r="BC268" s="29">
        <v>24.7</v>
      </c>
      <c r="BD268" s="29">
        <v>24.7</v>
      </c>
      <c r="BE268" s="29">
        <v>315422.3</v>
      </c>
      <c r="BF268" s="29">
        <v>19.2</v>
      </c>
      <c r="BG268" s="29">
        <v>153015</v>
      </c>
      <c r="BH268" s="29">
        <v>21</v>
      </c>
      <c r="BI268" s="29">
        <v>1586011.3</v>
      </c>
      <c r="BJ268" s="29">
        <v>797000</v>
      </c>
      <c r="BK268" s="29">
        <v>-789011.3</v>
      </c>
      <c r="BL268" s="29">
        <v>-99</v>
      </c>
      <c r="BM268" s="44">
        <f t="shared" si="3"/>
        <v>1</v>
      </c>
    </row>
    <row r="269" spans="1:65" ht="15" thickBot="1" x14ac:dyDescent="0.35">
      <c r="A269" s="28" t="s">
        <v>46</v>
      </c>
      <c r="B269" s="29">
        <v>11.6</v>
      </c>
      <c r="C269" s="29">
        <v>17.3</v>
      </c>
      <c r="D269" s="29">
        <v>5.8</v>
      </c>
      <c r="E269" s="29">
        <v>15.4</v>
      </c>
      <c r="F269" s="29">
        <v>12.5</v>
      </c>
      <c r="G269" s="29">
        <v>2.9</v>
      </c>
      <c r="H269" s="29">
        <v>15.4</v>
      </c>
      <c r="I269" s="29">
        <v>100680.9</v>
      </c>
      <c r="J269" s="29">
        <v>39183.9</v>
      </c>
      <c r="K269" s="29">
        <v>9.6</v>
      </c>
      <c r="L269" s="29">
        <v>1.9</v>
      </c>
      <c r="M269" s="29">
        <v>7.7</v>
      </c>
      <c r="N269" s="29">
        <v>15.4</v>
      </c>
      <c r="O269" s="29">
        <v>7.7</v>
      </c>
      <c r="P269" s="29">
        <v>409699</v>
      </c>
      <c r="Q269" s="29">
        <v>13809.7</v>
      </c>
      <c r="R269" s="29">
        <v>21.2</v>
      </c>
      <c r="S269" s="29">
        <v>15.4</v>
      </c>
      <c r="T269" s="29">
        <v>7.7</v>
      </c>
      <c r="U269" s="29">
        <v>19445.599999999999</v>
      </c>
      <c r="V269" s="29">
        <v>5.8</v>
      </c>
      <c r="W269" s="29">
        <v>6.7</v>
      </c>
      <c r="X269" s="29">
        <v>6.7</v>
      </c>
      <c r="Y269" s="29">
        <v>21.2</v>
      </c>
      <c r="Z269" s="29">
        <v>7.7</v>
      </c>
      <c r="AA269" s="29">
        <v>102324.5</v>
      </c>
      <c r="AB269" s="29">
        <v>685359.2</v>
      </c>
      <c r="AC269" s="29">
        <v>712000</v>
      </c>
      <c r="AD269" s="29">
        <v>26640.799999999999</v>
      </c>
      <c r="AE269" s="29">
        <v>3.74</v>
      </c>
      <c r="AF269" s="22">
        <f t="shared" si="2"/>
        <v>1</v>
      </c>
      <c r="AH269" s="28" t="s">
        <v>46</v>
      </c>
      <c r="AI269" s="29">
        <v>14.6</v>
      </c>
      <c r="AJ269" s="29">
        <v>9.1</v>
      </c>
      <c r="AK269" s="29">
        <v>307728.8</v>
      </c>
      <c r="AL269" s="29">
        <v>11</v>
      </c>
      <c r="AM269" s="29">
        <v>13.7</v>
      </c>
      <c r="AN269" s="29">
        <v>22.9</v>
      </c>
      <c r="AO269" s="29">
        <v>11</v>
      </c>
      <c r="AP269" s="29">
        <v>18.3</v>
      </c>
      <c r="AQ269" s="29">
        <v>4.5999999999999996</v>
      </c>
      <c r="AR269" s="29">
        <v>16.5</v>
      </c>
      <c r="AS269" s="29">
        <v>23.8</v>
      </c>
      <c r="AT269" s="29">
        <v>18.3</v>
      </c>
      <c r="AU269" s="29">
        <v>11</v>
      </c>
      <c r="AV269" s="29">
        <v>56031.6</v>
      </c>
      <c r="AW269" s="29">
        <v>10.1</v>
      </c>
      <c r="AX269" s="29">
        <v>14.6</v>
      </c>
      <c r="AY269" s="29">
        <v>84378.6</v>
      </c>
      <c r="AZ269" s="29">
        <v>11</v>
      </c>
      <c r="BA269" s="29">
        <v>18.3</v>
      </c>
      <c r="BB269" s="29">
        <v>510501.3</v>
      </c>
      <c r="BC269" s="29">
        <v>20.100000000000001</v>
      </c>
      <c r="BD269" s="29">
        <v>19.2</v>
      </c>
      <c r="BE269" s="29">
        <v>248936.1</v>
      </c>
      <c r="BF269" s="29">
        <v>5.5</v>
      </c>
      <c r="BG269" s="29">
        <v>153008.6</v>
      </c>
      <c r="BH269" s="29">
        <v>9.1</v>
      </c>
      <c r="BI269" s="29">
        <v>1360867.7</v>
      </c>
      <c r="BJ269" s="29">
        <v>712000</v>
      </c>
      <c r="BK269" s="29">
        <v>-648867.69999999995</v>
      </c>
      <c r="BL269" s="29">
        <v>-91.13</v>
      </c>
      <c r="BM269" s="44">
        <f t="shared" si="3"/>
        <v>1</v>
      </c>
    </row>
    <row r="270" spans="1:65" ht="15" thickBot="1" x14ac:dyDescent="0.35">
      <c r="A270" s="28" t="s">
        <v>47</v>
      </c>
      <c r="B270" s="29">
        <v>86492.9</v>
      </c>
      <c r="C270" s="29">
        <v>23.1</v>
      </c>
      <c r="D270" s="29">
        <v>464147</v>
      </c>
      <c r="E270" s="29">
        <v>26</v>
      </c>
      <c r="F270" s="29">
        <v>21.2</v>
      </c>
      <c r="G270" s="29">
        <v>24.1</v>
      </c>
      <c r="H270" s="29">
        <v>25</v>
      </c>
      <c r="I270" s="29">
        <v>236165.5</v>
      </c>
      <c r="J270" s="29">
        <v>39188.699999999997</v>
      </c>
      <c r="K270" s="29">
        <v>24.1</v>
      </c>
      <c r="L270" s="29">
        <v>21.2</v>
      </c>
      <c r="M270" s="29">
        <v>26</v>
      </c>
      <c r="N270" s="29">
        <v>26</v>
      </c>
      <c r="O270" s="29">
        <v>17.3</v>
      </c>
      <c r="P270" s="29">
        <v>466152.6</v>
      </c>
      <c r="Q270" s="29">
        <v>13814.5</v>
      </c>
      <c r="R270" s="29">
        <v>16.399999999999999</v>
      </c>
      <c r="S270" s="29">
        <v>27</v>
      </c>
      <c r="T270" s="29">
        <v>21.2</v>
      </c>
      <c r="U270" s="29">
        <v>32136.799999999999</v>
      </c>
      <c r="V270" s="29">
        <v>23.1</v>
      </c>
      <c r="W270" s="29">
        <v>538764.1</v>
      </c>
      <c r="X270" s="29">
        <v>24.1</v>
      </c>
      <c r="Y270" s="29">
        <v>27</v>
      </c>
      <c r="Z270" s="29">
        <v>21.2</v>
      </c>
      <c r="AA270" s="29">
        <v>102328.4</v>
      </c>
      <c r="AB270" s="29">
        <v>1979584.1</v>
      </c>
      <c r="AC270" s="29">
        <v>1460000</v>
      </c>
      <c r="AD270" s="29">
        <v>-519584.1</v>
      </c>
      <c r="AE270" s="29">
        <v>-35.590000000000003</v>
      </c>
      <c r="AF270" s="22">
        <f t="shared" si="2"/>
        <v>1</v>
      </c>
      <c r="AH270" s="28" t="s">
        <v>47</v>
      </c>
      <c r="AI270" s="29">
        <v>0</v>
      </c>
      <c r="AJ270" s="29">
        <v>3.7</v>
      </c>
      <c r="AK270" s="29">
        <v>2.7</v>
      </c>
      <c r="AL270" s="29">
        <v>0.9</v>
      </c>
      <c r="AM270" s="29">
        <v>5.5</v>
      </c>
      <c r="AN270" s="29">
        <v>2.7</v>
      </c>
      <c r="AO270" s="29">
        <v>1.8</v>
      </c>
      <c r="AP270" s="29">
        <v>11</v>
      </c>
      <c r="AQ270" s="29">
        <v>0</v>
      </c>
      <c r="AR270" s="29">
        <v>2.7</v>
      </c>
      <c r="AS270" s="29">
        <v>5.5</v>
      </c>
      <c r="AT270" s="29">
        <v>0.9</v>
      </c>
      <c r="AU270" s="29">
        <v>0.9</v>
      </c>
      <c r="AV270" s="29">
        <v>56022.400000000001</v>
      </c>
      <c r="AW270" s="29">
        <v>0</v>
      </c>
      <c r="AX270" s="29">
        <v>10.1</v>
      </c>
      <c r="AY270" s="29">
        <v>397483.4</v>
      </c>
      <c r="AZ270" s="29">
        <v>0</v>
      </c>
      <c r="BA270" s="29">
        <v>5.5</v>
      </c>
      <c r="BB270" s="29">
        <v>510497.7</v>
      </c>
      <c r="BC270" s="29">
        <v>3.7</v>
      </c>
      <c r="BD270" s="29">
        <v>0</v>
      </c>
      <c r="BE270" s="29">
        <v>2942.2</v>
      </c>
      <c r="BF270" s="29">
        <v>0</v>
      </c>
      <c r="BG270" s="29">
        <v>152995.79999999999</v>
      </c>
      <c r="BH270" s="29">
        <v>5.5</v>
      </c>
      <c r="BI270" s="29">
        <v>1120004.6000000001</v>
      </c>
      <c r="BJ270" s="29">
        <v>1460000</v>
      </c>
      <c r="BK270" s="29">
        <v>339995.4</v>
      </c>
      <c r="BL270" s="29">
        <v>23.29</v>
      </c>
      <c r="BM270" s="44">
        <f t="shared" si="3"/>
        <v>1</v>
      </c>
    </row>
    <row r="271" spans="1:65" ht="15" thickBot="1" x14ac:dyDescent="0.35">
      <c r="A271" s="28" t="s">
        <v>48</v>
      </c>
      <c r="B271" s="29">
        <v>14.4</v>
      </c>
      <c r="C271" s="29">
        <v>3.9</v>
      </c>
      <c r="D271" s="29">
        <v>8.6999999999999993</v>
      </c>
      <c r="E271" s="29">
        <v>1.9</v>
      </c>
      <c r="F271" s="29">
        <v>1.9</v>
      </c>
      <c r="G271" s="29">
        <v>10.6</v>
      </c>
      <c r="H271" s="29">
        <v>0</v>
      </c>
      <c r="I271" s="29">
        <v>236163.5</v>
      </c>
      <c r="J271" s="29">
        <v>0</v>
      </c>
      <c r="K271" s="29">
        <v>1.9</v>
      </c>
      <c r="L271" s="29">
        <v>22.1</v>
      </c>
      <c r="M271" s="29">
        <v>5.8</v>
      </c>
      <c r="N271" s="29">
        <v>14.4</v>
      </c>
      <c r="O271" s="29">
        <v>27</v>
      </c>
      <c r="P271" s="29">
        <v>0</v>
      </c>
      <c r="Q271" s="29">
        <v>5.8</v>
      </c>
      <c r="R271" s="29">
        <v>27</v>
      </c>
      <c r="S271" s="29">
        <v>10.6</v>
      </c>
      <c r="T271" s="29">
        <v>5.8</v>
      </c>
      <c r="U271" s="29">
        <v>179516</v>
      </c>
      <c r="V271" s="29">
        <v>18.3</v>
      </c>
      <c r="W271" s="29">
        <v>8.6999999999999993</v>
      </c>
      <c r="X271" s="29">
        <v>8.6999999999999993</v>
      </c>
      <c r="Y271" s="29">
        <v>5.8</v>
      </c>
      <c r="Z271" s="29">
        <v>0</v>
      </c>
      <c r="AA271" s="29">
        <v>7.7</v>
      </c>
      <c r="AB271" s="29">
        <v>415890.3</v>
      </c>
      <c r="AC271" s="29">
        <v>67000</v>
      </c>
      <c r="AD271" s="29">
        <v>-348890.3</v>
      </c>
      <c r="AE271" s="29">
        <v>-520.73</v>
      </c>
      <c r="AF271" s="22">
        <f t="shared" si="2"/>
        <v>0</v>
      </c>
      <c r="AH271" s="28" t="s">
        <v>48</v>
      </c>
      <c r="AI271" s="29">
        <v>11.9</v>
      </c>
      <c r="AJ271" s="29">
        <v>22</v>
      </c>
      <c r="AK271" s="29">
        <v>307726.09999999998</v>
      </c>
      <c r="AL271" s="29">
        <v>23.8</v>
      </c>
      <c r="AM271" s="29">
        <v>23.8</v>
      </c>
      <c r="AN271" s="29">
        <v>15.5</v>
      </c>
      <c r="AO271" s="29">
        <v>25.6</v>
      </c>
      <c r="AP271" s="29">
        <v>12.8</v>
      </c>
      <c r="AQ271" s="29">
        <v>25.6</v>
      </c>
      <c r="AR271" s="29">
        <v>23.8</v>
      </c>
      <c r="AS271" s="29">
        <v>4.5999999999999996</v>
      </c>
      <c r="AT271" s="29">
        <v>20.100000000000001</v>
      </c>
      <c r="AU271" s="29">
        <v>11.9</v>
      </c>
      <c r="AV271" s="29">
        <v>0</v>
      </c>
      <c r="AW271" s="29">
        <v>25.6</v>
      </c>
      <c r="AX271" s="29">
        <v>20.100000000000001</v>
      </c>
      <c r="AY271" s="29">
        <v>0</v>
      </c>
      <c r="AZ271" s="29">
        <v>27497</v>
      </c>
      <c r="BA271" s="29">
        <v>20.100000000000001</v>
      </c>
      <c r="BB271" s="29">
        <v>328416.3</v>
      </c>
      <c r="BC271" s="29">
        <v>8.1999999999999993</v>
      </c>
      <c r="BD271" s="29">
        <v>17.399999999999999</v>
      </c>
      <c r="BE271" s="29">
        <v>248934.3</v>
      </c>
      <c r="BF271" s="29">
        <v>20.100000000000001</v>
      </c>
      <c r="BG271" s="29">
        <v>153015.9</v>
      </c>
      <c r="BH271" s="29">
        <v>18.3</v>
      </c>
      <c r="BI271" s="29">
        <v>1065940.7</v>
      </c>
      <c r="BJ271" s="29">
        <v>67000</v>
      </c>
      <c r="BK271" s="29">
        <v>-998940.7</v>
      </c>
      <c r="BL271" s="29">
        <v>-1490.96</v>
      </c>
      <c r="BM271" s="44">
        <f t="shared" si="3"/>
        <v>0</v>
      </c>
    </row>
    <row r="272" spans="1:65" ht="15" thickBot="1" x14ac:dyDescent="0.35">
      <c r="A272" s="28" t="s">
        <v>49</v>
      </c>
      <c r="B272" s="29">
        <v>48129.2</v>
      </c>
      <c r="C272" s="29">
        <v>0</v>
      </c>
      <c r="D272" s="29">
        <v>464145.1</v>
      </c>
      <c r="E272" s="29">
        <v>1</v>
      </c>
      <c r="F272" s="29">
        <v>18.3</v>
      </c>
      <c r="G272" s="29">
        <v>13.5</v>
      </c>
      <c r="H272" s="29">
        <v>1.9</v>
      </c>
      <c r="I272" s="29">
        <v>78274.899999999994</v>
      </c>
      <c r="J272" s="29">
        <v>39172.300000000003</v>
      </c>
      <c r="K272" s="29">
        <v>8.6999999999999993</v>
      </c>
      <c r="L272" s="29">
        <v>4.8</v>
      </c>
      <c r="M272" s="29">
        <v>4.8</v>
      </c>
      <c r="N272" s="29">
        <v>16.399999999999999</v>
      </c>
      <c r="O272" s="29">
        <v>11.6</v>
      </c>
      <c r="P272" s="29">
        <v>409695.1</v>
      </c>
      <c r="Q272" s="29">
        <v>2.9</v>
      </c>
      <c r="R272" s="29">
        <v>25</v>
      </c>
      <c r="S272" s="29">
        <v>18.3</v>
      </c>
      <c r="T272" s="29">
        <v>1.9</v>
      </c>
      <c r="U272" s="29">
        <v>32137.8</v>
      </c>
      <c r="V272" s="29">
        <v>13.5</v>
      </c>
      <c r="W272" s="29">
        <v>98364.4</v>
      </c>
      <c r="X272" s="29">
        <v>7.7</v>
      </c>
      <c r="Y272" s="29">
        <v>12.5</v>
      </c>
      <c r="Z272" s="29">
        <v>15.4</v>
      </c>
      <c r="AA272" s="29">
        <v>1</v>
      </c>
      <c r="AB272" s="29">
        <v>1170097.8</v>
      </c>
      <c r="AC272" s="29">
        <v>1330000</v>
      </c>
      <c r="AD272" s="29">
        <v>159902.20000000001</v>
      </c>
      <c r="AE272" s="29">
        <v>12.02</v>
      </c>
      <c r="AF272" s="22">
        <f t="shared" si="2"/>
        <v>1</v>
      </c>
      <c r="AH272" s="28" t="s">
        <v>49</v>
      </c>
      <c r="AI272" s="29">
        <v>8.1999999999999993</v>
      </c>
      <c r="AJ272" s="29">
        <v>178614.7</v>
      </c>
      <c r="AK272" s="29">
        <v>4.5999999999999996</v>
      </c>
      <c r="AL272" s="29">
        <v>24.7</v>
      </c>
      <c r="AM272" s="29">
        <v>8.1999999999999993</v>
      </c>
      <c r="AN272" s="29">
        <v>12.8</v>
      </c>
      <c r="AO272" s="29">
        <v>23.8</v>
      </c>
      <c r="AP272" s="29">
        <v>20.100000000000001</v>
      </c>
      <c r="AQ272" s="29">
        <v>15.5</v>
      </c>
      <c r="AR272" s="29">
        <v>17.399999999999999</v>
      </c>
      <c r="AS272" s="29">
        <v>21</v>
      </c>
      <c r="AT272" s="29">
        <v>21</v>
      </c>
      <c r="AU272" s="29">
        <v>10.1</v>
      </c>
      <c r="AV272" s="29">
        <v>56027.9</v>
      </c>
      <c r="AW272" s="29">
        <v>13.7</v>
      </c>
      <c r="AX272" s="29">
        <v>22.9</v>
      </c>
      <c r="AY272" s="29">
        <v>84375</v>
      </c>
      <c r="AZ272" s="29">
        <v>8.1999999999999993</v>
      </c>
      <c r="BA272" s="29">
        <v>23.8</v>
      </c>
      <c r="BB272" s="29">
        <v>510496.7</v>
      </c>
      <c r="BC272" s="29">
        <v>12.8</v>
      </c>
      <c r="BD272" s="29">
        <v>11</v>
      </c>
      <c r="BE272" s="29">
        <v>248935.2</v>
      </c>
      <c r="BF272" s="29">
        <v>13.7</v>
      </c>
      <c r="BG272" s="29">
        <v>153001.29999999999</v>
      </c>
      <c r="BH272" s="29">
        <v>104031.2</v>
      </c>
      <c r="BI272" s="29">
        <v>1335775.6000000001</v>
      </c>
      <c r="BJ272" s="29">
        <v>1330000</v>
      </c>
      <c r="BK272" s="29">
        <v>-5775.6</v>
      </c>
      <c r="BL272" s="29">
        <v>-0.43</v>
      </c>
      <c r="BM272" s="44">
        <f t="shared" si="3"/>
        <v>1</v>
      </c>
    </row>
    <row r="273" spans="1:65" ht="15" thickBot="1" x14ac:dyDescent="0.35">
      <c r="A273" s="28" t="s">
        <v>50</v>
      </c>
      <c r="B273" s="29">
        <v>86489.1</v>
      </c>
      <c r="C273" s="29">
        <v>9.6</v>
      </c>
      <c r="D273" s="29">
        <v>440887.2</v>
      </c>
      <c r="E273" s="29">
        <v>14.4</v>
      </c>
      <c r="F273" s="29">
        <v>14.4</v>
      </c>
      <c r="G273" s="29">
        <v>20.2</v>
      </c>
      <c r="H273" s="29">
        <v>8.6999999999999993</v>
      </c>
      <c r="I273" s="29">
        <v>236160.6</v>
      </c>
      <c r="J273" s="29">
        <v>39175.199999999997</v>
      </c>
      <c r="K273" s="29">
        <v>14.4</v>
      </c>
      <c r="L273" s="29">
        <v>11.6</v>
      </c>
      <c r="M273" s="29">
        <v>15.4</v>
      </c>
      <c r="N273" s="29">
        <v>23.1</v>
      </c>
      <c r="O273" s="29">
        <v>23.1</v>
      </c>
      <c r="P273" s="29">
        <v>409702.8</v>
      </c>
      <c r="Q273" s="29">
        <v>7.7</v>
      </c>
      <c r="R273" s="29">
        <v>24.1</v>
      </c>
      <c r="S273" s="29">
        <v>23.1</v>
      </c>
      <c r="T273" s="29">
        <v>10.6</v>
      </c>
      <c r="U273" s="29">
        <v>179513.1</v>
      </c>
      <c r="V273" s="29">
        <v>21.2</v>
      </c>
      <c r="W273" s="29">
        <v>538762.1</v>
      </c>
      <c r="X273" s="29">
        <v>15.4</v>
      </c>
      <c r="Y273" s="29">
        <v>23.1</v>
      </c>
      <c r="Z273" s="29">
        <v>13.5</v>
      </c>
      <c r="AA273" s="29">
        <v>6.7</v>
      </c>
      <c r="AB273" s="29">
        <v>1930990.5</v>
      </c>
      <c r="AC273" s="29">
        <v>1053000</v>
      </c>
      <c r="AD273" s="29">
        <v>-877990.5</v>
      </c>
      <c r="AE273" s="29">
        <v>-83.38</v>
      </c>
      <c r="AF273" s="22">
        <f t="shared" si="2"/>
        <v>1</v>
      </c>
      <c r="AH273" s="28" t="s">
        <v>50</v>
      </c>
      <c r="AI273" s="29">
        <v>3.7</v>
      </c>
      <c r="AJ273" s="29">
        <v>16.5</v>
      </c>
      <c r="AK273" s="29">
        <v>6.4</v>
      </c>
      <c r="AL273" s="29">
        <v>11.9</v>
      </c>
      <c r="AM273" s="29">
        <v>11.9</v>
      </c>
      <c r="AN273" s="29">
        <v>6.4</v>
      </c>
      <c r="AO273" s="29">
        <v>17.399999999999999</v>
      </c>
      <c r="AP273" s="29">
        <v>15.5</v>
      </c>
      <c r="AQ273" s="29">
        <v>12.8</v>
      </c>
      <c r="AR273" s="29">
        <v>11.9</v>
      </c>
      <c r="AS273" s="29">
        <v>14.6</v>
      </c>
      <c r="AT273" s="29">
        <v>11</v>
      </c>
      <c r="AU273" s="29">
        <v>3.7</v>
      </c>
      <c r="AV273" s="29">
        <v>3.7</v>
      </c>
      <c r="AW273" s="29">
        <v>6.4</v>
      </c>
      <c r="AX273" s="29">
        <v>18.3</v>
      </c>
      <c r="AY273" s="29">
        <v>84375.9</v>
      </c>
      <c r="AZ273" s="29">
        <v>3.7</v>
      </c>
      <c r="BA273" s="29">
        <v>15.5</v>
      </c>
      <c r="BB273" s="29">
        <v>328419</v>
      </c>
      <c r="BC273" s="29">
        <v>5.5</v>
      </c>
      <c r="BD273" s="29">
        <v>3.7</v>
      </c>
      <c r="BE273" s="29">
        <v>2950.4</v>
      </c>
      <c r="BF273" s="29">
        <v>3.7</v>
      </c>
      <c r="BG273" s="29">
        <v>153003.1</v>
      </c>
      <c r="BH273" s="29">
        <v>19.2</v>
      </c>
      <c r="BI273" s="29">
        <v>568971.6</v>
      </c>
      <c r="BJ273" s="29">
        <v>1053000</v>
      </c>
      <c r="BK273" s="29">
        <v>484028.4</v>
      </c>
      <c r="BL273" s="29">
        <v>45.97</v>
      </c>
      <c r="BM273" s="44">
        <f t="shared" si="3"/>
        <v>1</v>
      </c>
    </row>
    <row r="274" spans="1:65" ht="15" thickBot="1" x14ac:dyDescent="0.35">
      <c r="A274" s="28" t="s">
        <v>51</v>
      </c>
      <c r="B274" s="29">
        <v>48128.2</v>
      </c>
      <c r="C274" s="29">
        <v>1.9</v>
      </c>
      <c r="D274" s="29">
        <v>2655375.7000000002</v>
      </c>
      <c r="E274" s="29">
        <v>8.6999999999999993</v>
      </c>
      <c r="F274" s="29">
        <v>0</v>
      </c>
      <c r="G274" s="29">
        <v>3.9</v>
      </c>
      <c r="H274" s="29">
        <v>3.9</v>
      </c>
      <c r="I274" s="29">
        <v>2301882.9</v>
      </c>
      <c r="J274" s="29">
        <v>39169.4</v>
      </c>
      <c r="K274" s="29">
        <v>2.9</v>
      </c>
      <c r="L274" s="29">
        <v>10.6</v>
      </c>
      <c r="M274" s="29">
        <v>20.2</v>
      </c>
      <c r="N274" s="29">
        <v>9.6</v>
      </c>
      <c r="O274" s="29">
        <v>1.9</v>
      </c>
      <c r="P274" s="29">
        <v>409696.1</v>
      </c>
      <c r="Q274" s="29">
        <v>13812.6</v>
      </c>
      <c r="R274" s="29">
        <v>1</v>
      </c>
      <c r="S274" s="29">
        <v>0</v>
      </c>
      <c r="T274" s="29">
        <v>12.5</v>
      </c>
      <c r="U274" s="29">
        <v>259393.1</v>
      </c>
      <c r="V274" s="29">
        <v>15.4</v>
      </c>
      <c r="W274" s="29">
        <v>538762.6</v>
      </c>
      <c r="X274" s="29">
        <v>2.9</v>
      </c>
      <c r="Y274" s="29">
        <v>7.7</v>
      </c>
      <c r="Z274" s="29">
        <v>8.6999999999999993</v>
      </c>
      <c r="AA274" s="29">
        <v>102321.60000000001</v>
      </c>
      <c r="AB274" s="29">
        <v>6368653.9000000004</v>
      </c>
      <c r="AC274" s="29">
        <v>10771000</v>
      </c>
      <c r="AD274" s="29">
        <v>4402346.0999999996</v>
      </c>
      <c r="AE274" s="29">
        <v>40.869999999999997</v>
      </c>
      <c r="AF274" s="22">
        <f t="shared" si="2"/>
        <v>0</v>
      </c>
      <c r="AH274" s="28" t="s">
        <v>51</v>
      </c>
      <c r="AI274" s="29">
        <v>9.1</v>
      </c>
      <c r="AJ274" s="29">
        <v>23.8</v>
      </c>
      <c r="AK274" s="29">
        <v>0.9</v>
      </c>
      <c r="AL274" s="29">
        <v>17.399999999999999</v>
      </c>
      <c r="AM274" s="29">
        <v>6850671.2000000002</v>
      </c>
      <c r="AN274" s="29">
        <v>22</v>
      </c>
      <c r="AO274" s="29">
        <v>22</v>
      </c>
      <c r="AP274" s="29">
        <v>4.5999999999999996</v>
      </c>
      <c r="AQ274" s="29">
        <v>18.3</v>
      </c>
      <c r="AR274" s="29">
        <v>22.9</v>
      </c>
      <c r="AS274" s="29">
        <v>15.5</v>
      </c>
      <c r="AT274" s="29">
        <v>6.4</v>
      </c>
      <c r="AU274" s="29">
        <v>16.5</v>
      </c>
      <c r="AV274" s="29">
        <v>56037</v>
      </c>
      <c r="AW274" s="29">
        <v>12.8</v>
      </c>
      <c r="AX274" s="29">
        <v>11.9</v>
      </c>
      <c r="AY274" s="29">
        <v>2119666.2999999998</v>
      </c>
      <c r="AZ274" s="29">
        <v>27507</v>
      </c>
      <c r="BA274" s="29">
        <v>13.7</v>
      </c>
      <c r="BB274" s="29">
        <v>328415.3</v>
      </c>
      <c r="BC274" s="29">
        <v>11</v>
      </c>
      <c r="BD274" s="29">
        <v>2.7</v>
      </c>
      <c r="BE274" s="29">
        <v>315420.5</v>
      </c>
      <c r="BF274" s="29">
        <v>18.3</v>
      </c>
      <c r="BG274" s="29">
        <v>153007.70000000001</v>
      </c>
      <c r="BH274" s="29">
        <v>11.9</v>
      </c>
      <c r="BI274" s="29">
        <v>9850986.5999999996</v>
      </c>
      <c r="BJ274" s="29">
        <v>10771000</v>
      </c>
      <c r="BK274" s="29">
        <v>920013.4</v>
      </c>
      <c r="BL274" s="29">
        <v>8.5399999999999991</v>
      </c>
      <c r="BM274" s="44">
        <f t="shared" si="3"/>
        <v>0</v>
      </c>
    </row>
    <row r="275" spans="1:65" ht="15" thickBot="1" x14ac:dyDescent="0.35">
      <c r="A275" s="28" t="s">
        <v>52</v>
      </c>
      <c r="B275" s="29">
        <v>9.6</v>
      </c>
      <c r="C275" s="29">
        <v>5.8</v>
      </c>
      <c r="D275" s="29">
        <v>1.9</v>
      </c>
      <c r="E275" s="29">
        <v>7.7</v>
      </c>
      <c r="F275" s="29">
        <v>9.6</v>
      </c>
      <c r="G275" s="29">
        <v>189275.6</v>
      </c>
      <c r="H275" s="29">
        <v>5.8</v>
      </c>
      <c r="I275" s="29">
        <v>381479.4</v>
      </c>
      <c r="J275" s="29">
        <v>39174.199999999997</v>
      </c>
      <c r="K275" s="29">
        <v>15.4</v>
      </c>
      <c r="L275" s="29">
        <v>15.4</v>
      </c>
      <c r="M275" s="29">
        <v>19.3</v>
      </c>
      <c r="N275" s="29">
        <v>4.8</v>
      </c>
      <c r="O275" s="29">
        <v>8.6999999999999993</v>
      </c>
      <c r="P275" s="29">
        <v>3.9</v>
      </c>
      <c r="Q275" s="29">
        <v>13818.4</v>
      </c>
      <c r="R275" s="29">
        <v>12.5</v>
      </c>
      <c r="S275" s="29">
        <v>4.8</v>
      </c>
      <c r="T275" s="29">
        <v>20.2</v>
      </c>
      <c r="U275" s="29">
        <v>259397.9</v>
      </c>
      <c r="V275" s="29">
        <v>12.5</v>
      </c>
      <c r="W275" s="29">
        <v>538759.69999999995</v>
      </c>
      <c r="X275" s="29">
        <v>18.3</v>
      </c>
      <c r="Y275" s="29">
        <v>22.1</v>
      </c>
      <c r="Z275" s="29">
        <v>10.6</v>
      </c>
      <c r="AA275" s="29">
        <v>8.6999999999999993</v>
      </c>
      <c r="AB275" s="29">
        <v>1422122.8</v>
      </c>
      <c r="AC275" s="29">
        <v>1415000</v>
      </c>
      <c r="AD275" s="29">
        <v>-7122.8</v>
      </c>
      <c r="AE275" s="29">
        <v>-0.5</v>
      </c>
      <c r="AF275" s="22">
        <f t="shared" si="2"/>
        <v>1</v>
      </c>
      <c r="AH275" s="28" t="s">
        <v>52</v>
      </c>
      <c r="AI275" s="29">
        <v>16.5</v>
      </c>
      <c r="AJ275" s="29">
        <v>20.100000000000001</v>
      </c>
      <c r="AK275" s="29">
        <v>307732.5</v>
      </c>
      <c r="AL275" s="29">
        <v>18.3</v>
      </c>
      <c r="AM275" s="29">
        <v>16.5</v>
      </c>
      <c r="AN275" s="29">
        <v>1.8</v>
      </c>
      <c r="AO275" s="29">
        <v>20.100000000000001</v>
      </c>
      <c r="AP275" s="29">
        <v>9.1</v>
      </c>
      <c r="AQ275" s="29">
        <v>13.7</v>
      </c>
      <c r="AR275" s="29">
        <v>11</v>
      </c>
      <c r="AS275" s="29">
        <v>11</v>
      </c>
      <c r="AT275" s="29">
        <v>7.3</v>
      </c>
      <c r="AU275" s="29">
        <v>21</v>
      </c>
      <c r="AV275" s="29">
        <v>56030.6</v>
      </c>
      <c r="AW275" s="29">
        <v>22</v>
      </c>
      <c r="AX275" s="29">
        <v>6.4</v>
      </c>
      <c r="AY275" s="29">
        <v>397487</v>
      </c>
      <c r="AZ275" s="29">
        <v>27502.5</v>
      </c>
      <c r="BA275" s="29">
        <v>6.4</v>
      </c>
      <c r="BB275" s="29">
        <v>2.7</v>
      </c>
      <c r="BC275" s="29">
        <v>13.7</v>
      </c>
      <c r="BD275" s="29">
        <v>8.1999999999999993</v>
      </c>
      <c r="BE275" s="29">
        <v>2947.7</v>
      </c>
      <c r="BF275" s="29">
        <v>4.5999999999999996</v>
      </c>
      <c r="BG275" s="29">
        <v>153005.79999999999</v>
      </c>
      <c r="BH275" s="29">
        <v>17.399999999999999</v>
      </c>
      <c r="BI275" s="29">
        <v>944954</v>
      </c>
      <c r="BJ275" s="29">
        <v>1415000</v>
      </c>
      <c r="BK275" s="29">
        <v>470046</v>
      </c>
      <c r="BL275" s="29">
        <v>33.22</v>
      </c>
      <c r="BM275" s="44">
        <f t="shared" si="3"/>
        <v>1</v>
      </c>
    </row>
    <row r="276" spans="1:65" ht="15" thickBot="1" x14ac:dyDescent="0.35">
      <c r="A276" s="28" t="s">
        <v>53</v>
      </c>
      <c r="B276" s="29">
        <v>86491.9</v>
      </c>
      <c r="C276" s="29">
        <v>24.1</v>
      </c>
      <c r="D276" s="29">
        <v>302240</v>
      </c>
      <c r="E276" s="29">
        <v>1283906.8999999999</v>
      </c>
      <c r="F276" s="29">
        <v>26</v>
      </c>
      <c r="G276" s="29">
        <v>21.2</v>
      </c>
      <c r="H276" s="29">
        <v>24.1</v>
      </c>
      <c r="I276" s="29">
        <v>2301884.2999999998</v>
      </c>
      <c r="J276" s="29">
        <v>39184.800000000003</v>
      </c>
      <c r="K276" s="29">
        <v>23.1</v>
      </c>
      <c r="L276" s="29">
        <v>24.1</v>
      </c>
      <c r="M276" s="29">
        <v>17.3</v>
      </c>
      <c r="N276" s="29">
        <v>24.1</v>
      </c>
      <c r="O276" s="29">
        <v>4.8</v>
      </c>
      <c r="P276" s="29">
        <v>409698</v>
      </c>
      <c r="Q276" s="29">
        <v>13824.1</v>
      </c>
      <c r="R276" s="29">
        <v>3.9</v>
      </c>
      <c r="S276" s="29">
        <v>9.6</v>
      </c>
      <c r="T276" s="29">
        <v>23.1</v>
      </c>
      <c r="U276" s="29">
        <v>259395</v>
      </c>
      <c r="V276" s="29">
        <v>27</v>
      </c>
      <c r="W276" s="29">
        <v>40583</v>
      </c>
      <c r="X276" s="29">
        <v>26</v>
      </c>
      <c r="Y276" s="29">
        <v>24.1</v>
      </c>
      <c r="Z276" s="29">
        <v>26</v>
      </c>
      <c r="AA276" s="29">
        <v>102331.3</v>
      </c>
      <c r="AB276" s="29">
        <v>4839867.7</v>
      </c>
      <c r="AC276" s="29">
        <v>5028000</v>
      </c>
      <c r="AD276" s="29">
        <v>188132.3</v>
      </c>
      <c r="AE276" s="29">
        <v>3.74</v>
      </c>
      <c r="AF276" s="22">
        <f t="shared" si="2"/>
        <v>0</v>
      </c>
      <c r="AH276" s="28" t="s">
        <v>53</v>
      </c>
      <c r="AI276" s="29">
        <v>0.9</v>
      </c>
      <c r="AJ276" s="29">
        <v>2.7</v>
      </c>
      <c r="AK276" s="29">
        <v>307717.8</v>
      </c>
      <c r="AL276" s="29">
        <v>0</v>
      </c>
      <c r="AM276" s="29">
        <v>0.9</v>
      </c>
      <c r="AN276" s="29">
        <v>5.5</v>
      </c>
      <c r="AO276" s="29">
        <v>2.7</v>
      </c>
      <c r="AP276" s="29">
        <v>1.8</v>
      </c>
      <c r="AQ276" s="29">
        <v>3.7</v>
      </c>
      <c r="AR276" s="29">
        <v>3.7</v>
      </c>
      <c r="AS276" s="29">
        <v>2.7</v>
      </c>
      <c r="AT276" s="29">
        <v>9.1</v>
      </c>
      <c r="AU276" s="29">
        <v>2.7</v>
      </c>
      <c r="AV276" s="29">
        <v>56034.3</v>
      </c>
      <c r="AW276" s="29">
        <v>11</v>
      </c>
      <c r="AX276" s="29">
        <v>0.9</v>
      </c>
      <c r="AY276" s="29">
        <v>2080342.4</v>
      </c>
      <c r="AZ276" s="29">
        <v>27497.9</v>
      </c>
      <c r="BA276" s="29">
        <v>3.7</v>
      </c>
      <c r="BB276" s="29">
        <v>328413.5</v>
      </c>
      <c r="BC276" s="29">
        <v>0</v>
      </c>
      <c r="BD276" s="29">
        <v>13.7</v>
      </c>
      <c r="BE276" s="29">
        <v>2940.4</v>
      </c>
      <c r="BF276" s="29">
        <v>2.7</v>
      </c>
      <c r="BG276" s="29">
        <v>0.9</v>
      </c>
      <c r="BH276" s="29">
        <v>2.7</v>
      </c>
      <c r="BI276" s="29">
        <v>2803018.6</v>
      </c>
      <c r="BJ276" s="29">
        <v>5028000</v>
      </c>
      <c r="BK276" s="29">
        <v>2224981.4</v>
      </c>
      <c r="BL276" s="29">
        <v>44.25</v>
      </c>
      <c r="BM276" s="44">
        <f t="shared" si="3"/>
        <v>0</v>
      </c>
    </row>
    <row r="277" spans="1:65" ht="15" thickBot="1" x14ac:dyDescent="0.35">
      <c r="A277" s="28" t="s">
        <v>54</v>
      </c>
      <c r="B277" s="29">
        <v>86488.1</v>
      </c>
      <c r="C277" s="29">
        <v>12.5</v>
      </c>
      <c r="D277" s="29">
        <v>440885.2</v>
      </c>
      <c r="E277" s="29">
        <v>18.3</v>
      </c>
      <c r="F277" s="29">
        <v>17.3</v>
      </c>
      <c r="G277" s="29">
        <v>16.399999999999999</v>
      </c>
      <c r="H277" s="29">
        <v>16.399999999999999</v>
      </c>
      <c r="I277" s="29">
        <v>2301883.4</v>
      </c>
      <c r="J277" s="29">
        <v>39178.1</v>
      </c>
      <c r="K277" s="29">
        <v>11.6</v>
      </c>
      <c r="L277" s="29">
        <v>19.3</v>
      </c>
      <c r="M277" s="29">
        <v>18.3</v>
      </c>
      <c r="N277" s="29">
        <v>12.5</v>
      </c>
      <c r="O277" s="29">
        <v>5.8</v>
      </c>
      <c r="P277" s="29">
        <v>409694.2</v>
      </c>
      <c r="Q277" s="29">
        <v>13820.3</v>
      </c>
      <c r="R277" s="29">
        <v>4.8</v>
      </c>
      <c r="S277" s="29">
        <v>5.8</v>
      </c>
      <c r="T277" s="29">
        <v>18.3</v>
      </c>
      <c r="U277" s="29">
        <v>259396</v>
      </c>
      <c r="V277" s="29">
        <v>22.1</v>
      </c>
      <c r="W277" s="29">
        <v>538760.19999999995</v>
      </c>
      <c r="X277" s="29">
        <v>11.6</v>
      </c>
      <c r="Y277" s="29">
        <v>17.3</v>
      </c>
      <c r="Z277" s="29">
        <v>18.3</v>
      </c>
      <c r="AA277" s="29">
        <v>102322.6</v>
      </c>
      <c r="AB277" s="29">
        <v>4192674.4</v>
      </c>
      <c r="AC277" s="29">
        <v>6351000</v>
      </c>
      <c r="AD277" s="29">
        <v>2158325.6</v>
      </c>
      <c r="AE277" s="29">
        <v>33.979999999999997</v>
      </c>
      <c r="AF277" s="22">
        <f t="shared" si="2"/>
        <v>0</v>
      </c>
      <c r="AH277" s="28" t="s">
        <v>54</v>
      </c>
      <c r="AI277" s="29">
        <v>4.5999999999999996</v>
      </c>
      <c r="AJ277" s="29">
        <v>13.7</v>
      </c>
      <c r="AK277" s="29">
        <v>307716.90000000002</v>
      </c>
      <c r="AL277" s="29">
        <v>8.1999999999999993</v>
      </c>
      <c r="AM277" s="29">
        <v>9.1</v>
      </c>
      <c r="AN277" s="29">
        <v>10.1</v>
      </c>
      <c r="AO277" s="29">
        <v>10.1</v>
      </c>
      <c r="AP277" s="29">
        <v>3.7</v>
      </c>
      <c r="AQ277" s="29">
        <v>10.1</v>
      </c>
      <c r="AR277" s="29">
        <v>14.6</v>
      </c>
      <c r="AS277" s="29">
        <v>7.3</v>
      </c>
      <c r="AT277" s="29">
        <v>8.1999999999999993</v>
      </c>
      <c r="AU277" s="29">
        <v>13.7</v>
      </c>
      <c r="AV277" s="29">
        <v>56033.4</v>
      </c>
      <c r="AW277" s="29">
        <v>14.6</v>
      </c>
      <c r="AX277" s="29">
        <v>4.5999999999999996</v>
      </c>
      <c r="AY277" s="29">
        <v>2080341.9</v>
      </c>
      <c r="AZ277" s="29">
        <v>27501.599999999999</v>
      </c>
      <c r="BA277" s="29">
        <v>8.1999999999999993</v>
      </c>
      <c r="BB277" s="29">
        <v>328412.59999999998</v>
      </c>
      <c r="BC277" s="29">
        <v>4.5999999999999996</v>
      </c>
      <c r="BD277" s="29">
        <v>7.3</v>
      </c>
      <c r="BE277" s="29">
        <v>248931.6</v>
      </c>
      <c r="BF277" s="29">
        <v>9.1</v>
      </c>
      <c r="BG277" s="29">
        <v>152998.5</v>
      </c>
      <c r="BH277" s="29">
        <v>11</v>
      </c>
      <c r="BI277" s="29">
        <v>3202109.3</v>
      </c>
      <c r="BJ277" s="29">
        <v>6351000</v>
      </c>
      <c r="BK277" s="29">
        <v>3148890.7</v>
      </c>
      <c r="BL277" s="29">
        <v>49.58</v>
      </c>
      <c r="BM277" s="44">
        <f t="shared" si="3"/>
        <v>0</v>
      </c>
    </row>
    <row r="278" spans="1:65" ht="15" thickBot="1" x14ac:dyDescent="0.35">
      <c r="A278" s="28" t="s">
        <v>55</v>
      </c>
      <c r="B278" s="29">
        <v>86487.1</v>
      </c>
      <c r="C278" s="29">
        <v>14.4</v>
      </c>
      <c r="D278" s="29">
        <v>302236.2</v>
      </c>
      <c r="E278" s="29">
        <v>16.399999999999999</v>
      </c>
      <c r="F278" s="29">
        <v>13.5</v>
      </c>
      <c r="G278" s="29">
        <v>12.5</v>
      </c>
      <c r="H278" s="29">
        <v>12.5</v>
      </c>
      <c r="I278" s="29">
        <v>381478.5</v>
      </c>
      <c r="J278" s="29">
        <v>39180</v>
      </c>
      <c r="K278" s="29">
        <v>12.5</v>
      </c>
      <c r="L278" s="29">
        <v>8.6999999999999993</v>
      </c>
      <c r="M278" s="29">
        <v>14.4</v>
      </c>
      <c r="N278" s="29">
        <v>19.3</v>
      </c>
      <c r="O278" s="29">
        <v>12.5</v>
      </c>
      <c r="P278" s="29">
        <v>409697.1</v>
      </c>
      <c r="Q278" s="29">
        <v>13811.6</v>
      </c>
      <c r="R278" s="29">
        <v>18.3</v>
      </c>
      <c r="S278" s="29">
        <v>16.399999999999999</v>
      </c>
      <c r="T278" s="29">
        <v>13.5</v>
      </c>
      <c r="U278" s="29">
        <v>179514.1</v>
      </c>
      <c r="V278" s="29">
        <v>17.3</v>
      </c>
      <c r="W278" s="29">
        <v>538754</v>
      </c>
      <c r="X278" s="29">
        <v>10.6</v>
      </c>
      <c r="Y278" s="29">
        <v>20.2</v>
      </c>
      <c r="Z278" s="29">
        <v>16.399999999999999</v>
      </c>
      <c r="AA278" s="29">
        <v>11.6</v>
      </c>
      <c r="AB278" s="29">
        <v>1951419.4</v>
      </c>
      <c r="AC278" s="29">
        <v>2671000</v>
      </c>
      <c r="AD278" s="29">
        <v>719580.6</v>
      </c>
      <c r="AE278" s="29">
        <v>26.94</v>
      </c>
      <c r="AF278" s="22">
        <f t="shared" si="2"/>
        <v>0</v>
      </c>
      <c r="AH278" s="28" t="s">
        <v>55</v>
      </c>
      <c r="AI278" s="29">
        <v>5.5</v>
      </c>
      <c r="AJ278" s="29">
        <v>11.9</v>
      </c>
      <c r="AK278" s="29">
        <v>307721.5</v>
      </c>
      <c r="AL278" s="29">
        <v>10.1</v>
      </c>
      <c r="AM278" s="29">
        <v>12.8</v>
      </c>
      <c r="AN278" s="29">
        <v>13.7</v>
      </c>
      <c r="AO278" s="29">
        <v>13.7</v>
      </c>
      <c r="AP278" s="29">
        <v>10.1</v>
      </c>
      <c r="AQ278" s="29">
        <v>8.1999999999999993</v>
      </c>
      <c r="AR278" s="29">
        <v>13.7</v>
      </c>
      <c r="AS278" s="29">
        <v>17.399999999999999</v>
      </c>
      <c r="AT278" s="29">
        <v>11.9</v>
      </c>
      <c r="AU278" s="29">
        <v>7.3</v>
      </c>
      <c r="AV278" s="29">
        <v>56027</v>
      </c>
      <c r="AW278" s="29">
        <v>11.9</v>
      </c>
      <c r="AX278" s="29">
        <v>12.8</v>
      </c>
      <c r="AY278" s="29">
        <v>397481.6</v>
      </c>
      <c r="AZ278" s="29">
        <v>10.1</v>
      </c>
      <c r="BA278" s="29">
        <v>12.8</v>
      </c>
      <c r="BB278" s="29">
        <v>328418.09999999998</v>
      </c>
      <c r="BC278" s="29">
        <v>9.1</v>
      </c>
      <c r="BD278" s="29">
        <v>10.1</v>
      </c>
      <c r="BE278" s="29">
        <v>248932.5</v>
      </c>
      <c r="BF278" s="29">
        <v>6.4</v>
      </c>
      <c r="BG278" s="29">
        <v>153000.4</v>
      </c>
      <c r="BH278" s="29">
        <v>14.6</v>
      </c>
      <c r="BI278" s="29">
        <v>1491805</v>
      </c>
      <c r="BJ278" s="29">
        <v>2671000</v>
      </c>
      <c r="BK278" s="29">
        <v>1179195</v>
      </c>
      <c r="BL278" s="29">
        <v>44.15</v>
      </c>
      <c r="BM278" s="44">
        <f t="shared" si="3"/>
        <v>0</v>
      </c>
    </row>
    <row r="279" spans="1:65" ht="15" thickBot="1" x14ac:dyDescent="0.35">
      <c r="A279" s="28" t="s">
        <v>56</v>
      </c>
      <c r="B279" s="29">
        <v>48130.1</v>
      </c>
      <c r="C279" s="29">
        <v>20.2</v>
      </c>
      <c r="D279" s="29">
        <v>228979.8</v>
      </c>
      <c r="E279" s="29">
        <v>20.2</v>
      </c>
      <c r="F279" s="29">
        <v>20.2</v>
      </c>
      <c r="G279" s="29">
        <v>22.1</v>
      </c>
      <c r="H279" s="29">
        <v>22.1</v>
      </c>
      <c r="I279" s="29">
        <v>652515.9</v>
      </c>
      <c r="J279" s="29">
        <v>39181.9</v>
      </c>
      <c r="K279" s="29">
        <v>20.2</v>
      </c>
      <c r="L279" s="29">
        <v>23.1</v>
      </c>
      <c r="M279" s="29">
        <v>16.399999999999999</v>
      </c>
      <c r="N279" s="29">
        <v>18.3</v>
      </c>
      <c r="O279" s="29">
        <v>20.2</v>
      </c>
      <c r="P279" s="29">
        <v>409700.9</v>
      </c>
      <c r="Q279" s="29">
        <v>13817.4</v>
      </c>
      <c r="R279" s="29">
        <v>17.3</v>
      </c>
      <c r="S279" s="29">
        <v>19.3</v>
      </c>
      <c r="T279" s="29">
        <v>22.1</v>
      </c>
      <c r="U279" s="29">
        <v>19446.599999999999</v>
      </c>
      <c r="V279" s="29">
        <v>19.3</v>
      </c>
      <c r="W279" s="29">
        <v>538760.69999999995</v>
      </c>
      <c r="X279" s="29">
        <v>16.399999999999999</v>
      </c>
      <c r="Y279" s="29">
        <v>15.4</v>
      </c>
      <c r="Z279" s="29">
        <v>20.2</v>
      </c>
      <c r="AA279" s="29">
        <v>102323.6</v>
      </c>
      <c r="AB279" s="29">
        <v>2053189.9</v>
      </c>
      <c r="AC279" s="29">
        <v>2133000</v>
      </c>
      <c r="AD279" s="29">
        <v>79810.100000000006</v>
      </c>
      <c r="AE279" s="29">
        <v>3.74</v>
      </c>
      <c r="AF279" s="22">
        <f t="shared" si="2"/>
        <v>0</v>
      </c>
      <c r="AH279" s="28" t="s">
        <v>56</v>
      </c>
      <c r="AI279" s="29">
        <v>7.3</v>
      </c>
      <c r="AJ279" s="29">
        <v>6.4</v>
      </c>
      <c r="AK279" s="29">
        <v>307722.40000000002</v>
      </c>
      <c r="AL279" s="29">
        <v>6.4</v>
      </c>
      <c r="AM279" s="29">
        <v>6.4</v>
      </c>
      <c r="AN279" s="29">
        <v>4.5999999999999996</v>
      </c>
      <c r="AO279" s="29">
        <v>4.5999999999999996</v>
      </c>
      <c r="AP279" s="29">
        <v>7.3</v>
      </c>
      <c r="AQ279" s="29">
        <v>6.4</v>
      </c>
      <c r="AR279" s="29">
        <v>6.4</v>
      </c>
      <c r="AS279" s="29">
        <v>3.7</v>
      </c>
      <c r="AT279" s="29">
        <v>10.1</v>
      </c>
      <c r="AU279" s="29">
        <v>8.1999999999999993</v>
      </c>
      <c r="AV279" s="29">
        <v>56019.7</v>
      </c>
      <c r="AW279" s="29">
        <v>8.1999999999999993</v>
      </c>
      <c r="AX279" s="29">
        <v>7.3</v>
      </c>
      <c r="AY279" s="29">
        <v>397482.5</v>
      </c>
      <c r="AZ279" s="29">
        <v>7.3</v>
      </c>
      <c r="BA279" s="29">
        <v>4.5999999999999996</v>
      </c>
      <c r="BB279" s="29">
        <v>510500.4</v>
      </c>
      <c r="BC279" s="29">
        <v>7.3</v>
      </c>
      <c r="BD279" s="29">
        <v>6.4</v>
      </c>
      <c r="BE279" s="29">
        <v>2949.5</v>
      </c>
      <c r="BF279" s="29">
        <v>11</v>
      </c>
      <c r="BG279" s="29">
        <v>152996.70000000001</v>
      </c>
      <c r="BH279" s="29">
        <v>10.1</v>
      </c>
      <c r="BI279" s="29">
        <v>1427811.1</v>
      </c>
      <c r="BJ279" s="29">
        <v>2133000</v>
      </c>
      <c r="BK279" s="29">
        <v>705188.9</v>
      </c>
      <c r="BL279" s="29">
        <v>33.06</v>
      </c>
      <c r="BM279" s="44">
        <f t="shared" si="3"/>
        <v>0</v>
      </c>
    </row>
    <row r="280" spans="1:65" ht="15" thickBot="1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20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44"/>
    </row>
    <row r="281" spans="1:65" ht="15" thickBot="1" x14ac:dyDescent="0.35">
      <c r="A281" s="30" t="s">
        <v>246</v>
      </c>
      <c r="B281" s="31">
        <v>8086754.9000000004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20"/>
      <c r="AH281" s="30" t="s">
        <v>246</v>
      </c>
      <c r="AI281" s="31">
        <v>11536705.9</v>
      </c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44"/>
    </row>
    <row r="282" spans="1:65" ht="15" thickBot="1" x14ac:dyDescent="0.35">
      <c r="A282" s="30" t="s">
        <v>247</v>
      </c>
      <c r="B282" s="31">
        <v>0</v>
      </c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20"/>
      <c r="AH282" s="30" t="s">
        <v>247</v>
      </c>
      <c r="AI282" s="31">
        <v>0</v>
      </c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44"/>
    </row>
    <row r="283" spans="1:65" ht="15" thickBot="1" x14ac:dyDescent="0.35">
      <c r="A283" s="30" t="s">
        <v>248</v>
      </c>
      <c r="B283" s="31">
        <v>53989576.899999999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20"/>
      <c r="AH283" s="30" t="s">
        <v>248</v>
      </c>
      <c r="AI283" s="31">
        <v>54382335.100000001</v>
      </c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44"/>
    </row>
    <row r="284" spans="1:65" ht="15" thickBot="1" x14ac:dyDescent="0.35">
      <c r="A284" s="30" t="s">
        <v>249</v>
      </c>
      <c r="B284" s="31">
        <v>53908000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20"/>
      <c r="AH284" s="30" t="s">
        <v>249</v>
      </c>
      <c r="AI284" s="31">
        <v>53908000</v>
      </c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44"/>
    </row>
    <row r="285" spans="1:65" ht="15" thickBot="1" x14ac:dyDescent="0.35">
      <c r="A285" s="30" t="s">
        <v>250</v>
      </c>
      <c r="B285" s="19">
        <v>81576.899999999994</v>
      </c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20" t="s">
        <v>351</v>
      </c>
      <c r="AC285" s="20">
        <f>CORREL(AC251:AC279,AB251:AB279)</f>
        <v>0.85387578046643242</v>
      </c>
      <c r="AD285" s="20" t="s">
        <v>352</v>
      </c>
      <c r="AE285" s="20">
        <f>SUMSQ(AE251:AE279)/SUM(AC251:AC279)</f>
        <v>7.2649061679157072E-3</v>
      </c>
      <c r="AF285" s="23">
        <f>SUM(AF251:AF279)/COUNT(AF251:AF279)</f>
        <v>0.62068965517241381</v>
      </c>
      <c r="AH285" s="30" t="s">
        <v>250</v>
      </c>
      <c r="AI285" s="31">
        <v>474335.1</v>
      </c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20" t="s">
        <v>351</v>
      </c>
      <c r="BJ285" s="20">
        <f>CORREL(BJ251:BJ279,BI251:BI279)</f>
        <v>0.85552608049521717</v>
      </c>
      <c r="BK285" s="20" t="s">
        <v>352</v>
      </c>
      <c r="BL285" s="20">
        <f>SUMSQ(BL251:BL279)/SUM(BJ251:BJ279)</f>
        <v>4.9897371937374799E-2</v>
      </c>
      <c r="BM285" s="46">
        <f>SUM(BM251:BM279)/COUNT(BM251:BM279)</f>
        <v>0.62068965517241381</v>
      </c>
    </row>
    <row r="286" spans="1:65" ht="15" thickBot="1" x14ac:dyDescent="0.35">
      <c r="A286" s="30" t="s">
        <v>251</v>
      </c>
      <c r="B286" s="31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20"/>
      <c r="AH286" s="30" t="s">
        <v>251</v>
      </c>
      <c r="AI286" s="31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44"/>
    </row>
    <row r="287" spans="1:65" ht="15" thickBot="1" x14ac:dyDescent="0.35">
      <c r="A287" s="30" t="s">
        <v>252</v>
      </c>
      <c r="B287" s="31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20"/>
      <c r="AH287" s="30" t="s">
        <v>252</v>
      </c>
      <c r="AI287" s="31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44"/>
    </row>
    <row r="288" spans="1:65" ht="15" thickBot="1" x14ac:dyDescent="0.35">
      <c r="A288" s="30" t="s">
        <v>253</v>
      </c>
      <c r="B288" s="31">
        <v>0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20"/>
      <c r="AH288" s="30" t="s">
        <v>253</v>
      </c>
      <c r="AI288" s="31">
        <v>0</v>
      </c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44"/>
    </row>
    <row r="289" spans="1:65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20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44"/>
    </row>
    <row r="290" spans="1:65" x14ac:dyDescent="0.3">
      <c r="A290" s="32" t="s">
        <v>254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20"/>
      <c r="AH290" s="32" t="s">
        <v>254</v>
      </c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44"/>
    </row>
    <row r="291" spans="1:65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20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44"/>
    </row>
    <row r="292" spans="1:65" x14ac:dyDescent="0.3">
      <c r="A292" s="33" t="s">
        <v>255</v>
      </c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20"/>
      <c r="AH292" s="33" t="s">
        <v>255</v>
      </c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44"/>
    </row>
    <row r="293" spans="1:65" x14ac:dyDescent="0.3">
      <c r="A293" s="33" t="s">
        <v>554</v>
      </c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20"/>
      <c r="AH293" s="33" t="s">
        <v>256</v>
      </c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44"/>
    </row>
    <row r="294" spans="1:65" x14ac:dyDescent="0.3">
      <c r="AF294" s="20"/>
      <c r="BM294" s="44"/>
    </row>
    <row r="295" spans="1:65" x14ac:dyDescent="0.3">
      <c r="AF295" s="20"/>
      <c r="BM295" s="44"/>
    </row>
    <row r="296" spans="1:65" x14ac:dyDescent="0.3">
      <c r="AF296" s="20"/>
      <c r="BM296" s="44"/>
    </row>
    <row r="297" spans="1:65" x14ac:dyDescent="0.3">
      <c r="AF297" s="20"/>
      <c r="BM297" s="44"/>
    </row>
    <row r="298" spans="1:65" x14ac:dyDescent="0.3">
      <c r="AF298" s="20"/>
      <c r="BM298" s="44"/>
    </row>
    <row r="299" spans="1:65" x14ac:dyDescent="0.3">
      <c r="AF299" s="20"/>
      <c r="BM299" s="44"/>
    </row>
    <row r="300" spans="1:65" x14ac:dyDescent="0.3">
      <c r="AF300" s="20"/>
      <c r="BM300" s="44"/>
    </row>
    <row r="301" spans="1:65" ht="18" x14ac:dyDescent="0.3">
      <c r="A301" s="34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20"/>
      <c r="AH301" s="34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44"/>
    </row>
    <row r="302" spans="1:65" x14ac:dyDescent="0.3">
      <c r="A302" s="35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20"/>
      <c r="AH302" s="35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44"/>
    </row>
    <row r="303" spans="1:65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20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44"/>
    </row>
    <row r="304" spans="1:65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20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44"/>
    </row>
    <row r="305" spans="1:65" ht="18" x14ac:dyDescent="0.3">
      <c r="A305" s="36" t="s">
        <v>59</v>
      </c>
      <c r="B305" s="37">
        <v>9979446</v>
      </c>
      <c r="C305" s="36" t="s">
        <v>60</v>
      </c>
      <c r="D305" s="37">
        <v>29</v>
      </c>
      <c r="E305" s="36" t="s">
        <v>61</v>
      </c>
      <c r="F305" s="37">
        <v>26</v>
      </c>
      <c r="G305" s="36" t="s">
        <v>62</v>
      </c>
      <c r="H305" s="37">
        <v>29</v>
      </c>
      <c r="I305" s="36" t="s">
        <v>63</v>
      </c>
      <c r="J305" s="37">
        <v>0</v>
      </c>
      <c r="K305" s="36" t="s">
        <v>64</v>
      </c>
      <c r="L305" s="37" t="s">
        <v>753</v>
      </c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20"/>
      <c r="AH305" s="36" t="s">
        <v>59</v>
      </c>
      <c r="AI305" s="37">
        <v>7237790</v>
      </c>
      <c r="AJ305" s="36" t="s">
        <v>60</v>
      </c>
      <c r="AK305" s="37">
        <v>29</v>
      </c>
      <c r="AL305" s="36" t="s">
        <v>61</v>
      </c>
      <c r="AM305" s="37">
        <v>26</v>
      </c>
      <c r="AN305" s="36" t="s">
        <v>62</v>
      </c>
      <c r="AO305" s="37">
        <v>29</v>
      </c>
      <c r="AP305" s="36" t="s">
        <v>63</v>
      </c>
      <c r="AQ305" s="37">
        <v>0</v>
      </c>
      <c r="AR305" s="36" t="s">
        <v>64</v>
      </c>
      <c r="AS305" s="37" t="s">
        <v>1123</v>
      </c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44"/>
    </row>
    <row r="306" spans="1:65" ht="18.600000000000001" thickBot="1" x14ac:dyDescent="0.35">
      <c r="A306" s="34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20"/>
      <c r="AH306" s="34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44"/>
    </row>
    <row r="307" spans="1:65" ht="15" thickBot="1" x14ac:dyDescent="0.35">
      <c r="A307" s="38" t="s">
        <v>0</v>
      </c>
      <c r="B307" s="38" t="s">
        <v>1</v>
      </c>
      <c r="C307" s="38" t="s">
        <v>2</v>
      </c>
      <c r="D307" s="38" t="s">
        <v>3</v>
      </c>
      <c r="E307" s="38" t="s">
        <v>4</v>
      </c>
      <c r="F307" s="38" t="s">
        <v>5</v>
      </c>
      <c r="G307" s="38" t="s">
        <v>6</v>
      </c>
      <c r="H307" s="38" t="s">
        <v>7</v>
      </c>
      <c r="I307" s="38" t="s">
        <v>8</v>
      </c>
      <c r="J307" s="38" t="s">
        <v>9</v>
      </c>
      <c r="K307" s="38" t="s">
        <v>10</v>
      </c>
      <c r="L307" s="38" t="s">
        <v>11</v>
      </c>
      <c r="M307" s="38" t="s">
        <v>12</v>
      </c>
      <c r="N307" s="38" t="s">
        <v>13</v>
      </c>
      <c r="O307" s="38" t="s">
        <v>14</v>
      </c>
      <c r="P307" s="38" t="s">
        <v>15</v>
      </c>
      <c r="Q307" s="38" t="s">
        <v>16</v>
      </c>
      <c r="R307" s="38" t="s">
        <v>17</v>
      </c>
      <c r="S307" s="38" t="s">
        <v>18</v>
      </c>
      <c r="T307" s="38" t="s">
        <v>19</v>
      </c>
      <c r="U307" s="38" t="s">
        <v>20</v>
      </c>
      <c r="V307" s="38" t="s">
        <v>21</v>
      </c>
      <c r="W307" s="38" t="s">
        <v>22</v>
      </c>
      <c r="X307" s="38" t="s">
        <v>23</v>
      </c>
      <c r="Y307" s="38" t="s">
        <v>24</v>
      </c>
      <c r="Z307" s="38" t="s">
        <v>25</v>
      </c>
      <c r="AA307" s="38" t="s">
        <v>26</v>
      </c>
      <c r="AB307" s="38" t="s">
        <v>27</v>
      </c>
      <c r="AC307" s="8"/>
      <c r="AD307" s="8"/>
      <c r="AE307" s="8"/>
      <c r="AF307" s="20"/>
      <c r="AH307" s="38" t="s">
        <v>0</v>
      </c>
      <c r="AI307" s="38" t="s">
        <v>1</v>
      </c>
      <c r="AJ307" s="38" t="s">
        <v>2</v>
      </c>
      <c r="AK307" s="38" t="s">
        <v>3</v>
      </c>
      <c r="AL307" s="38" t="s">
        <v>4</v>
      </c>
      <c r="AM307" s="38" t="s">
        <v>5</v>
      </c>
      <c r="AN307" s="38" t="s">
        <v>6</v>
      </c>
      <c r="AO307" s="38" t="s">
        <v>7</v>
      </c>
      <c r="AP307" s="38" t="s">
        <v>8</v>
      </c>
      <c r="AQ307" s="38" t="s">
        <v>9</v>
      </c>
      <c r="AR307" s="38" t="s">
        <v>10</v>
      </c>
      <c r="AS307" s="38" t="s">
        <v>11</v>
      </c>
      <c r="AT307" s="38" t="s">
        <v>12</v>
      </c>
      <c r="AU307" s="38" t="s">
        <v>13</v>
      </c>
      <c r="AV307" s="38" t="s">
        <v>14</v>
      </c>
      <c r="AW307" s="38" t="s">
        <v>15</v>
      </c>
      <c r="AX307" s="38" t="s">
        <v>16</v>
      </c>
      <c r="AY307" s="38" t="s">
        <v>17</v>
      </c>
      <c r="AZ307" s="38" t="s">
        <v>18</v>
      </c>
      <c r="BA307" s="38" t="s">
        <v>19</v>
      </c>
      <c r="BB307" s="38" t="s">
        <v>20</v>
      </c>
      <c r="BC307" s="38" t="s">
        <v>21</v>
      </c>
      <c r="BD307" s="38" t="s">
        <v>22</v>
      </c>
      <c r="BE307" s="38" t="s">
        <v>23</v>
      </c>
      <c r="BF307" s="38" t="s">
        <v>24</v>
      </c>
      <c r="BG307" s="38" t="s">
        <v>25</v>
      </c>
      <c r="BH307" s="38" t="s">
        <v>26</v>
      </c>
      <c r="BI307" s="38" t="s">
        <v>27</v>
      </c>
      <c r="BJ307" s="8"/>
      <c r="BK307" s="8"/>
      <c r="BL307" s="8"/>
      <c r="BM307" s="44"/>
    </row>
    <row r="308" spans="1:65" ht="15" thickBot="1" x14ac:dyDescent="0.35">
      <c r="A308" s="38" t="s">
        <v>28</v>
      </c>
      <c r="B308" s="39">
        <v>3</v>
      </c>
      <c r="C308" s="39">
        <v>1</v>
      </c>
      <c r="D308" s="39">
        <v>13</v>
      </c>
      <c r="E308" s="39">
        <v>3</v>
      </c>
      <c r="F308" s="39">
        <v>4</v>
      </c>
      <c r="G308" s="39">
        <v>1</v>
      </c>
      <c r="H308" s="39">
        <v>1</v>
      </c>
      <c r="I308" s="39">
        <v>1</v>
      </c>
      <c r="J308" s="39">
        <v>2</v>
      </c>
      <c r="K308" s="39">
        <v>1</v>
      </c>
      <c r="L308" s="39">
        <v>1</v>
      </c>
      <c r="M308" s="39">
        <v>5</v>
      </c>
      <c r="N308" s="39">
        <v>6</v>
      </c>
      <c r="O308" s="39">
        <v>2</v>
      </c>
      <c r="P308" s="39">
        <v>3</v>
      </c>
      <c r="Q308" s="39">
        <v>3</v>
      </c>
      <c r="R308" s="39">
        <v>5</v>
      </c>
      <c r="S308" s="39">
        <v>3</v>
      </c>
      <c r="T308" s="39">
        <v>2</v>
      </c>
      <c r="U308" s="39">
        <v>26</v>
      </c>
      <c r="V308" s="39">
        <v>2</v>
      </c>
      <c r="W308" s="39">
        <v>2</v>
      </c>
      <c r="X308" s="39">
        <v>6</v>
      </c>
      <c r="Y308" s="39">
        <v>14</v>
      </c>
      <c r="Z308" s="39">
        <v>5</v>
      </c>
      <c r="AA308" s="39">
        <v>5</v>
      </c>
      <c r="AB308" s="39">
        <v>1002521</v>
      </c>
      <c r="AC308" s="8"/>
      <c r="AD308" s="8"/>
      <c r="AE308" s="8"/>
      <c r="AF308" s="20"/>
      <c r="AH308" s="38" t="s">
        <v>28</v>
      </c>
      <c r="AI308" s="39">
        <v>27</v>
      </c>
      <c r="AJ308" s="39">
        <v>29</v>
      </c>
      <c r="AK308" s="39">
        <v>17</v>
      </c>
      <c r="AL308" s="39">
        <v>27</v>
      </c>
      <c r="AM308" s="39">
        <v>26</v>
      </c>
      <c r="AN308" s="39">
        <v>29</v>
      </c>
      <c r="AO308" s="39">
        <v>29</v>
      </c>
      <c r="AP308" s="39">
        <v>29</v>
      </c>
      <c r="AQ308" s="39">
        <v>28</v>
      </c>
      <c r="AR308" s="39">
        <v>29</v>
      </c>
      <c r="AS308" s="39">
        <v>29</v>
      </c>
      <c r="AT308" s="39">
        <v>25</v>
      </c>
      <c r="AU308" s="39">
        <v>24</v>
      </c>
      <c r="AV308" s="39">
        <v>28</v>
      </c>
      <c r="AW308" s="39">
        <v>27</v>
      </c>
      <c r="AX308" s="39">
        <v>27</v>
      </c>
      <c r="AY308" s="39">
        <v>25</v>
      </c>
      <c r="AZ308" s="39">
        <v>27</v>
      </c>
      <c r="BA308" s="39">
        <v>28</v>
      </c>
      <c r="BB308" s="39">
        <v>4</v>
      </c>
      <c r="BC308" s="39">
        <v>28</v>
      </c>
      <c r="BD308" s="39">
        <v>28</v>
      </c>
      <c r="BE308" s="39">
        <v>24</v>
      </c>
      <c r="BF308" s="39">
        <v>16</v>
      </c>
      <c r="BG308" s="39">
        <v>25</v>
      </c>
      <c r="BH308" s="39">
        <v>25</v>
      </c>
      <c r="BI308" s="39">
        <v>1002521</v>
      </c>
      <c r="BJ308" s="8"/>
      <c r="BK308" s="8"/>
      <c r="BL308" s="8"/>
      <c r="BM308" s="44"/>
    </row>
    <row r="309" spans="1:65" ht="15" thickBot="1" x14ac:dyDescent="0.35">
      <c r="A309" s="38" t="s">
        <v>29</v>
      </c>
      <c r="B309" s="39">
        <v>3</v>
      </c>
      <c r="C309" s="39">
        <v>1</v>
      </c>
      <c r="D309" s="39">
        <v>13</v>
      </c>
      <c r="E309" s="39">
        <v>3</v>
      </c>
      <c r="F309" s="39">
        <v>4</v>
      </c>
      <c r="G309" s="39">
        <v>1</v>
      </c>
      <c r="H309" s="39">
        <v>1</v>
      </c>
      <c r="I309" s="39">
        <v>1</v>
      </c>
      <c r="J309" s="39">
        <v>2</v>
      </c>
      <c r="K309" s="39">
        <v>1</v>
      </c>
      <c r="L309" s="39">
        <v>1</v>
      </c>
      <c r="M309" s="39">
        <v>5</v>
      </c>
      <c r="N309" s="39">
        <v>6</v>
      </c>
      <c r="O309" s="39">
        <v>2</v>
      </c>
      <c r="P309" s="39">
        <v>3</v>
      </c>
      <c r="Q309" s="39">
        <v>3</v>
      </c>
      <c r="R309" s="39">
        <v>5</v>
      </c>
      <c r="S309" s="39">
        <v>3</v>
      </c>
      <c r="T309" s="39">
        <v>2</v>
      </c>
      <c r="U309" s="39">
        <v>26</v>
      </c>
      <c r="V309" s="39">
        <v>2</v>
      </c>
      <c r="W309" s="39">
        <v>2</v>
      </c>
      <c r="X309" s="39">
        <v>6</v>
      </c>
      <c r="Y309" s="39">
        <v>14</v>
      </c>
      <c r="Z309" s="39">
        <v>5</v>
      </c>
      <c r="AA309" s="39">
        <v>5</v>
      </c>
      <c r="AB309" s="39">
        <v>1002521</v>
      </c>
      <c r="AC309" s="8"/>
      <c r="AD309" s="8"/>
      <c r="AE309" s="8"/>
      <c r="AF309" s="20"/>
      <c r="AH309" s="38" t="s">
        <v>29</v>
      </c>
      <c r="AI309" s="39">
        <v>27</v>
      </c>
      <c r="AJ309" s="39">
        <v>29</v>
      </c>
      <c r="AK309" s="39">
        <v>17</v>
      </c>
      <c r="AL309" s="39">
        <v>27</v>
      </c>
      <c r="AM309" s="39">
        <v>26</v>
      </c>
      <c r="AN309" s="39">
        <v>29</v>
      </c>
      <c r="AO309" s="39">
        <v>29</v>
      </c>
      <c r="AP309" s="39">
        <v>29</v>
      </c>
      <c r="AQ309" s="39">
        <v>28</v>
      </c>
      <c r="AR309" s="39">
        <v>29</v>
      </c>
      <c r="AS309" s="39">
        <v>29</v>
      </c>
      <c r="AT309" s="39">
        <v>25</v>
      </c>
      <c r="AU309" s="39">
        <v>24</v>
      </c>
      <c r="AV309" s="39">
        <v>28</v>
      </c>
      <c r="AW309" s="39">
        <v>27</v>
      </c>
      <c r="AX309" s="39">
        <v>27</v>
      </c>
      <c r="AY309" s="39">
        <v>25</v>
      </c>
      <c r="AZ309" s="39">
        <v>27</v>
      </c>
      <c r="BA309" s="39">
        <v>28</v>
      </c>
      <c r="BB309" s="39">
        <v>4</v>
      </c>
      <c r="BC309" s="39">
        <v>28</v>
      </c>
      <c r="BD309" s="39">
        <v>28</v>
      </c>
      <c r="BE309" s="39">
        <v>24</v>
      </c>
      <c r="BF309" s="39">
        <v>16</v>
      </c>
      <c r="BG309" s="39">
        <v>25</v>
      </c>
      <c r="BH309" s="39">
        <v>25</v>
      </c>
      <c r="BI309" s="39">
        <v>1002521</v>
      </c>
      <c r="BJ309" s="8"/>
      <c r="BK309" s="8"/>
      <c r="BL309" s="8"/>
      <c r="BM309" s="44"/>
    </row>
    <row r="310" spans="1:65" ht="15" thickBot="1" x14ac:dyDescent="0.35">
      <c r="A310" s="38" t="s">
        <v>30</v>
      </c>
      <c r="B310" s="39">
        <v>22</v>
      </c>
      <c r="C310" s="39">
        <v>21</v>
      </c>
      <c r="D310" s="39">
        <v>19</v>
      </c>
      <c r="E310" s="39">
        <v>16</v>
      </c>
      <c r="F310" s="39">
        <v>13</v>
      </c>
      <c r="G310" s="39">
        <v>9</v>
      </c>
      <c r="H310" s="39">
        <v>19</v>
      </c>
      <c r="I310" s="39">
        <v>26</v>
      </c>
      <c r="J310" s="39">
        <v>26</v>
      </c>
      <c r="K310" s="39">
        <v>11</v>
      </c>
      <c r="L310" s="39">
        <v>25</v>
      </c>
      <c r="M310" s="39">
        <v>26</v>
      </c>
      <c r="N310" s="39">
        <v>8</v>
      </c>
      <c r="O310" s="39">
        <v>19</v>
      </c>
      <c r="P310" s="39">
        <v>6</v>
      </c>
      <c r="Q310" s="39">
        <v>27</v>
      </c>
      <c r="R310" s="39">
        <v>23</v>
      </c>
      <c r="S310" s="39">
        <v>25</v>
      </c>
      <c r="T310" s="39">
        <v>17</v>
      </c>
      <c r="U310" s="39">
        <v>1</v>
      </c>
      <c r="V310" s="39">
        <v>21</v>
      </c>
      <c r="W310" s="39">
        <v>6</v>
      </c>
      <c r="X310" s="39">
        <v>24</v>
      </c>
      <c r="Y310" s="39">
        <v>10</v>
      </c>
      <c r="Z310" s="39">
        <v>22</v>
      </c>
      <c r="AA310" s="39">
        <v>16</v>
      </c>
      <c r="AB310" s="39">
        <v>1000666</v>
      </c>
      <c r="AC310" s="8"/>
      <c r="AD310" s="8"/>
      <c r="AE310" s="8"/>
      <c r="AF310" s="20"/>
      <c r="AH310" s="38" t="s">
        <v>30</v>
      </c>
      <c r="AI310" s="39">
        <v>8</v>
      </c>
      <c r="AJ310" s="39">
        <v>9</v>
      </c>
      <c r="AK310" s="39">
        <v>11</v>
      </c>
      <c r="AL310" s="39">
        <v>14</v>
      </c>
      <c r="AM310" s="39">
        <v>17</v>
      </c>
      <c r="AN310" s="39">
        <v>21</v>
      </c>
      <c r="AO310" s="39">
        <v>11</v>
      </c>
      <c r="AP310" s="39">
        <v>4</v>
      </c>
      <c r="AQ310" s="39">
        <v>4</v>
      </c>
      <c r="AR310" s="39">
        <v>19</v>
      </c>
      <c r="AS310" s="39">
        <v>5</v>
      </c>
      <c r="AT310" s="39">
        <v>4</v>
      </c>
      <c r="AU310" s="39">
        <v>22</v>
      </c>
      <c r="AV310" s="39">
        <v>11</v>
      </c>
      <c r="AW310" s="39">
        <v>24</v>
      </c>
      <c r="AX310" s="39">
        <v>3</v>
      </c>
      <c r="AY310" s="39">
        <v>7</v>
      </c>
      <c r="AZ310" s="39">
        <v>5</v>
      </c>
      <c r="BA310" s="39">
        <v>13</v>
      </c>
      <c r="BB310" s="39">
        <v>29</v>
      </c>
      <c r="BC310" s="39">
        <v>9</v>
      </c>
      <c r="BD310" s="39">
        <v>24</v>
      </c>
      <c r="BE310" s="39">
        <v>6</v>
      </c>
      <c r="BF310" s="39">
        <v>20</v>
      </c>
      <c r="BG310" s="39">
        <v>8</v>
      </c>
      <c r="BH310" s="39">
        <v>14</v>
      </c>
      <c r="BI310" s="39">
        <v>1000666</v>
      </c>
      <c r="BJ310" s="8"/>
      <c r="BK310" s="8"/>
      <c r="BL310" s="8"/>
      <c r="BM310" s="44"/>
    </row>
    <row r="311" spans="1:65" ht="15" thickBot="1" x14ac:dyDescent="0.35">
      <c r="A311" s="38" t="s">
        <v>31</v>
      </c>
      <c r="B311" s="39">
        <v>24</v>
      </c>
      <c r="C311" s="39">
        <v>10</v>
      </c>
      <c r="D311" s="39">
        <v>25</v>
      </c>
      <c r="E311" s="39">
        <v>15</v>
      </c>
      <c r="F311" s="39">
        <v>21</v>
      </c>
      <c r="G311" s="39">
        <v>21</v>
      </c>
      <c r="H311" s="39">
        <v>17</v>
      </c>
      <c r="I311" s="39">
        <v>8</v>
      </c>
      <c r="J311" s="39">
        <v>19</v>
      </c>
      <c r="K311" s="39">
        <v>24</v>
      </c>
      <c r="L311" s="39">
        <v>12</v>
      </c>
      <c r="M311" s="39">
        <v>28</v>
      </c>
      <c r="N311" s="39">
        <v>26</v>
      </c>
      <c r="O311" s="39">
        <v>10</v>
      </c>
      <c r="P311" s="39">
        <v>27</v>
      </c>
      <c r="Q311" s="39">
        <v>18</v>
      </c>
      <c r="R311" s="39">
        <v>21</v>
      </c>
      <c r="S311" s="39">
        <v>26</v>
      </c>
      <c r="T311" s="39">
        <v>24</v>
      </c>
      <c r="U311" s="39">
        <v>28</v>
      </c>
      <c r="V311" s="39">
        <v>26</v>
      </c>
      <c r="W311" s="39">
        <v>11</v>
      </c>
      <c r="X311" s="39">
        <v>29</v>
      </c>
      <c r="Y311" s="39">
        <v>25</v>
      </c>
      <c r="Z311" s="39">
        <v>26</v>
      </c>
      <c r="AA311" s="39">
        <v>2</v>
      </c>
      <c r="AB311" s="39">
        <v>1002297</v>
      </c>
      <c r="AC311" s="8"/>
      <c r="AD311" s="8"/>
      <c r="AE311" s="8"/>
      <c r="AF311" s="20"/>
      <c r="AH311" s="38" t="s">
        <v>31</v>
      </c>
      <c r="AI311" s="39">
        <v>6</v>
      </c>
      <c r="AJ311" s="39">
        <v>20</v>
      </c>
      <c r="AK311" s="39">
        <v>5</v>
      </c>
      <c r="AL311" s="39">
        <v>15</v>
      </c>
      <c r="AM311" s="39">
        <v>9</v>
      </c>
      <c r="AN311" s="39">
        <v>9</v>
      </c>
      <c r="AO311" s="39">
        <v>13</v>
      </c>
      <c r="AP311" s="39">
        <v>22</v>
      </c>
      <c r="AQ311" s="39">
        <v>11</v>
      </c>
      <c r="AR311" s="39">
        <v>6</v>
      </c>
      <c r="AS311" s="39">
        <v>18</v>
      </c>
      <c r="AT311" s="39">
        <v>2</v>
      </c>
      <c r="AU311" s="39">
        <v>4</v>
      </c>
      <c r="AV311" s="39">
        <v>20</v>
      </c>
      <c r="AW311" s="39">
        <v>3</v>
      </c>
      <c r="AX311" s="39">
        <v>12</v>
      </c>
      <c r="AY311" s="39">
        <v>9</v>
      </c>
      <c r="AZ311" s="39">
        <v>4</v>
      </c>
      <c r="BA311" s="39">
        <v>6</v>
      </c>
      <c r="BB311" s="39">
        <v>2</v>
      </c>
      <c r="BC311" s="39">
        <v>4</v>
      </c>
      <c r="BD311" s="39">
        <v>19</v>
      </c>
      <c r="BE311" s="39">
        <v>1</v>
      </c>
      <c r="BF311" s="39">
        <v>5</v>
      </c>
      <c r="BG311" s="39">
        <v>4</v>
      </c>
      <c r="BH311" s="39">
        <v>28</v>
      </c>
      <c r="BI311" s="39">
        <v>1002297</v>
      </c>
      <c r="BJ311" s="8"/>
      <c r="BK311" s="8"/>
      <c r="BL311" s="8"/>
      <c r="BM311" s="44"/>
    </row>
    <row r="312" spans="1:65" ht="15" thickBot="1" x14ac:dyDescent="0.35">
      <c r="A312" s="38" t="s">
        <v>32</v>
      </c>
      <c r="B312" s="39">
        <v>27</v>
      </c>
      <c r="C312" s="39">
        <v>17</v>
      </c>
      <c r="D312" s="39">
        <v>3</v>
      </c>
      <c r="E312" s="39">
        <v>23</v>
      </c>
      <c r="F312" s="39">
        <v>24</v>
      </c>
      <c r="G312" s="39">
        <v>13</v>
      </c>
      <c r="H312" s="39">
        <v>10</v>
      </c>
      <c r="I312" s="39">
        <v>24</v>
      </c>
      <c r="J312" s="39">
        <v>25</v>
      </c>
      <c r="K312" s="39">
        <v>29</v>
      </c>
      <c r="L312" s="39">
        <v>16</v>
      </c>
      <c r="M312" s="39">
        <v>25</v>
      </c>
      <c r="N312" s="39">
        <v>18</v>
      </c>
      <c r="O312" s="39">
        <v>7</v>
      </c>
      <c r="P312" s="39">
        <v>5</v>
      </c>
      <c r="Q312" s="39">
        <v>11</v>
      </c>
      <c r="R312" s="39">
        <v>13</v>
      </c>
      <c r="S312" s="39">
        <v>2</v>
      </c>
      <c r="T312" s="39">
        <v>13</v>
      </c>
      <c r="U312" s="39">
        <v>25</v>
      </c>
      <c r="V312" s="39">
        <v>29</v>
      </c>
      <c r="W312" s="39">
        <v>26</v>
      </c>
      <c r="X312" s="39">
        <v>15</v>
      </c>
      <c r="Y312" s="39">
        <v>19</v>
      </c>
      <c r="Z312" s="39">
        <v>27</v>
      </c>
      <c r="AA312" s="39">
        <v>10</v>
      </c>
      <c r="AB312" s="39">
        <v>1001110</v>
      </c>
      <c r="AC312" s="8"/>
      <c r="AD312" s="8"/>
      <c r="AE312" s="8"/>
      <c r="AF312" s="20"/>
      <c r="AH312" s="38" t="s">
        <v>32</v>
      </c>
      <c r="AI312" s="39">
        <v>3</v>
      </c>
      <c r="AJ312" s="39">
        <v>13</v>
      </c>
      <c r="AK312" s="39">
        <v>27</v>
      </c>
      <c r="AL312" s="39">
        <v>7</v>
      </c>
      <c r="AM312" s="39">
        <v>6</v>
      </c>
      <c r="AN312" s="39">
        <v>17</v>
      </c>
      <c r="AO312" s="39">
        <v>20</v>
      </c>
      <c r="AP312" s="39">
        <v>6</v>
      </c>
      <c r="AQ312" s="39">
        <v>5</v>
      </c>
      <c r="AR312" s="39">
        <v>1</v>
      </c>
      <c r="AS312" s="39">
        <v>14</v>
      </c>
      <c r="AT312" s="39">
        <v>5</v>
      </c>
      <c r="AU312" s="39">
        <v>12</v>
      </c>
      <c r="AV312" s="39">
        <v>23</v>
      </c>
      <c r="AW312" s="39">
        <v>25</v>
      </c>
      <c r="AX312" s="39">
        <v>19</v>
      </c>
      <c r="AY312" s="39">
        <v>17</v>
      </c>
      <c r="AZ312" s="39">
        <v>28</v>
      </c>
      <c r="BA312" s="39">
        <v>17</v>
      </c>
      <c r="BB312" s="39">
        <v>5</v>
      </c>
      <c r="BC312" s="39">
        <v>1</v>
      </c>
      <c r="BD312" s="39">
        <v>4</v>
      </c>
      <c r="BE312" s="39">
        <v>15</v>
      </c>
      <c r="BF312" s="39">
        <v>11</v>
      </c>
      <c r="BG312" s="39">
        <v>3</v>
      </c>
      <c r="BH312" s="39">
        <v>20</v>
      </c>
      <c r="BI312" s="39">
        <v>1001110</v>
      </c>
      <c r="BJ312" s="8"/>
      <c r="BK312" s="8"/>
      <c r="BL312" s="8"/>
      <c r="BM312" s="44"/>
    </row>
    <row r="313" spans="1:65" ht="15" thickBot="1" x14ac:dyDescent="0.35">
      <c r="A313" s="38" t="s">
        <v>33</v>
      </c>
      <c r="B313" s="39">
        <v>25</v>
      </c>
      <c r="C313" s="39">
        <v>15</v>
      </c>
      <c r="D313" s="39">
        <v>12</v>
      </c>
      <c r="E313" s="39">
        <v>18</v>
      </c>
      <c r="F313" s="39">
        <v>18</v>
      </c>
      <c r="G313" s="39">
        <v>14</v>
      </c>
      <c r="H313" s="39">
        <v>15</v>
      </c>
      <c r="I313" s="39">
        <v>20</v>
      </c>
      <c r="J313" s="39">
        <v>23</v>
      </c>
      <c r="K313" s="39">
        <v>23</v>
      </c>
      <c r="L313" s="39">
        <v>21</v>
      </c>
      <c r="M313" s="39">
        <v>27</v>
      </c>
      <c r="N313" s="39">
        <v>20</v>
      </c>
      <c r="O313" s="39">
        <v>12</v>
      </c>
      <c r="P313" s="39">
        <v>11</v>
      </c>
      <c r="Q313" s="39">
        <v>20</v>
      </c>
      <c r="R313" s="39">
        <v>17</v>
      </c>
      <c r="S313" s="39">
        <v>11</v>
      </c>
      <c r="T313" s="39">
        <v>19</v>
      </c>
      <c r="U313" s="39">
        <v>18</v>
      </c>
      <c r="V313" s="39">
        <v>25</v>
      </c>
      <c r="W313" s="39">
        <v>15</v>
      </c>
      <c r="X313" s="39">
        <v>25</v>
      </c>
      <c r="Y313" s="39">
        <v>17</v>
      </c>
      <c r="Z313" s="39">
        <v>25</v>
      </c>
      <c r="AA313" s="39">
        <v>8</v>
      </c>
      <c r="AB313" s="39">
        <v>1001270</v>
      </c>
      <c r="AC313" s="8"/>
      <c r="AD313" s="8"/>
      <c r="AE313" s="8"/>
      <c r="AF313" s="20"/>
      <c r="AH313" s="38" t="s">
        <v>33</v>
      </c>
      <c r="AI313" s="39">
        <v>5</v>
      </c>
      <c r="AJ313" s="39">
        <v>15</v>
      </c>
      <c r="AK313" s="39">
        <v>18</v>
      </c>
      <c r="AL313" s="39">
        <v>12</v>
      </c>
      <c r="AM313" s="39">
        <v>12</v>
      </c>
      <c r="AN313" s="39">
        <v>16</v>
      </c>
      <c r="AO313" s="39">
        <v>15</v>
      </c>
      <c r="AP313" s="39">
        <v>10</v>
      </c>
      <c r="AQ313" s="39">
        <v>7</v>
      </c>
      <c r="AR313" s="39">
        <v>7</v>
      </c>
      <c r="AS313" s="39">
        <v>9</v>
      </c>
      <c r="AT313" s="39">
        <v>3</v>
      </c>
      <c r="AU313" s="39">
        <v>10</v>
      </c>
      <c r="AV313" s="39">
        <v>18</v>
      </c>
      <c r="AW313" s="39">
        <v>19</v>
      </c>
      <c r="AX313" s="39">
        <v>10</v>
      </c>
      <c r="AY313" s="39">
        <v>13</v>
      </c>
      <c r="AZ313" s="39">
        <v>19</v>
      </c>
      <c r="BA313" s="39">
        <v>11</v>
      </c>
      <c r="BB313" s="39">
        <v>12</v>
      </c>
      <c r="BC313" s="39">
        <v>5</v>
      </c>
      <c r="BD313" s="39">
        <v>15</v>
      </c>
      <c r="BE313" s="39">
        <v>5</v>
      </c>
      <c r="BF313" s="39">
        <v>13</v>
      </c>
      <c r="BG313" s="39">
        <v>5</v>
      </c>
      <c r="BH313" s="39">
        <v>22</v>
      </c>
      <c r="BI313" s="39">
        <v>1001270</v>
      </c>
      <c r="BJ313" s="8"/>
      <c r="BK313" s="8"/>
      <c r="BL313" s="8"/>
      <c r="BM313" s="44"/>
    </row>
    <row r="314" spans="1:65" ht="15" thickBot="1" x14ac:dyDescent="0.35">
      <c r="A314" s="38" t="s">
        <v>34</v>
      </c>
      <c r="B314" s="39">
        <v>29</v>
      </c>
      <c r="C314" s="39">
        <v>18</v>
      </c>
      <c r="D314" s="39">
        <v>5</v>
      </c>
      <c r="E314" s="39">
        <v>22</v>
      </c>
      <c r="F314" s="39">
        <v>20</v>
      </c>
      <c r="G314" s="39">
        <v>27</v>
      </c>
      <c r="H314" s="39">
        <v>28</v>
      </c>
      <c r="I314" s="39">
        <v>28</v>
      </c>
      <c r="J314" s="39">
        <v>28</v>
      </c>
      <c r="K314" s="39">
        <v>22</v>
      </c>
      <c r="L314" s="39">
        <v>8</v>
      </c>
      <c r="M314" s="39">
        <v>20</v>
      </c>
      <c r="N314" s="39">
        <v>28</v>
      </c>
      <c r="O314" s="39">
        <v>29</v>
      </c>
      <c r="P314" s="39">
        <v>22</v>
      </c>
      <c r="Q314" s="39">
        <v>19</v>
      </c>
      <c r="R314" s="39">
        <v>29</v>
      </c>
      <c r="S314" s="39">
        <v>22</v>
      </c>
      <c r="T314" s="39">
        <v>25</v>
      </c>
      <c r="U314" s="39">
        <v>5</v>
      </c>
      <c r="V314" s="39">
        <v>27</v>
      </c>
      <c r="W314" s="39">
        <v>14</v>
      </c>
      <c r="X314" s="39">
        <v>8</v>
      </c>
      <c r="Y314" s="39">
        <v>24</v>
      </c>
      <c r="Z314" s="39">
        <v>1</v>
      </c>
      <c r="AA314" s="39">
        <v>19</v>
      </c>
      <c r="AB314" s="39">
        <v>1000837</v>
      </c>
      <c r="AC314" s="8"/>
      <c r="AD314" s="8"/>
      <c r="AE314" s="8"/>
      <c r="AF314" s="20"/>
      <c r="AH314" s="38" t="s">
        <v>34</v>
      </c>
      <c r="AI314" s="39">
        <v>1</v>
      </c>
      <c r="AJ314" s="39">
        <v>12</v>
      </c>
      <c r="AK314" s="39">
        <v>25</v>
      </c>
      <c r="AL314" s="39">
        <v>8</v>
      </c>
      <c r="AM314" s="39">
        <v>10</v>
      </c>
      <c r="AN314" s="39">
        <v>3</v>
      </c>
      <c r="AO314" s="39">
        <v>2</v>
      </c>
      <c r="AP314" s="39">
        <v>2</v>
      </c>
      <c r="AQ314" s="39">
        <v>2</v>
      </c>
      <c r="AR314" s="39">
        <v>8</v>
      </c>
      <c r="AS314" s="39">
        <v>22</v>
      </c>
      <c r="AT314" s="39">
        <v>10</v>
      </c>
      <c r="AU314" s="39">
        <v>2</v>
      </c>
      <c r="AV314" s="39">
        <v>1</v>
      </c>
      <c r="AW314" s="39">
        <v>8</v>
      </c>
      <c r="AX314" s="39">
        <v>11</v>
      </c>
      <c r="AY314" s="39">
        <v>1</v>
      </c>
      <c r="AZ314" s="39">
        <v>8</v>
      </c>
      <c r="BA314" s="39">
        <v>5</v>
      </c>
      <c r="BB314" s="39">
        <v>25</v>
      </c>
      <c r="BC314" s="39">
        <v>3</v>
      </c>
      <c r="BD314" s="39">
        <v>16</v>
      </c>
      <c r="BE314" s="39">
        <v>22</v>
      </c>
      <c r="BF314" s="39">
        <v>6</v>
      </c>
      <c r="BG314" s="39">
        <v>29</v>
      </c>
      <c r="BH314" s="39">
        <v>11</v>
      </c>
      <c r="BI314" s="39">
        <v>1000837</v>
      </c>
      <c r="BJ314" s="8"/>
      <c r="BK314" s="8"/>
      <c r="BL314" s="8"/>
      <c r="BM314" s="44"/>
    </row>
    <row r="315" spans="1:65" ht="15" thickBot="1" x14ac:dyDescent="0.35">
      <c r="A315" s="38" t="s">
        <v>35</v>
      </c>
      <c r="B315" s="39">
        <v>26</v>
      </c>
      <c r="C315" s="39">
        <v>20</v>
      </c>
      <c r="D315" s="39">
        <v>29</v>
      </c>
      <c r="E315" s="39">
        <v>24</v>
      </c>
      <c r="F315" s="39">
        <v>26</v>
      </c>
      <c r="G315" s="39">
        <v>23</v>
      </c>
      <c r="H315" s="39">
        <v>21</v>
      </c>
      <c r="I315" s="39">
        <v>25</v>
      </c>
      <c r="J315" s="39">
        <v>27</v>
      </c>
      <c r="K315" s="39">
        <v>28</v>
      </c>
      <c r="L315" s="39">
        <v>19</v>
      </c>
      <c r="M315" s="39">
        <v>7</v>
      </c>
      <c r="N315" s="39">
        <v>29</v>
      </c>
      <c r="O315" s="39">
        <v>6</v>
      </c>
      <c r="P315" s="39">
        <v>26</v>
      </c>
      <c r="Q315" s="39">
        <v>29</v>
      </c>
      <c r="R315" s="39">
        <v>27</v>
      </c>
      <c r="S315" s="39">
        <v>6</v>
      </c>
      <c r="T315" s="39">
        <v>29</v>
      </c>
      <c r="U315" s="39">
        <v>15</v>
      </c>
      <c r="V315" s="39">
        <v>20</v>
      </c>
      <c r="W315" s="39">
        <v>29</v>
      </c>
      <c r="X315" s="39">
        <v>19</v>
      </c>
      <c r="Y315" s="39">
        <v>29</v>
      </c>
      <c r="Z315" s="39">
        <v>14</v>
      </c>
      <c r="AA315" s="39">
        <v>26</v>
      </c>
      <c r="AB315" s="39">
        <v>1000469</v>
      </c>
      <c r="AC315" s="8"/>
      <c r="AD315" s="8"/>
      <c r="AE315" s="8"/>
      <c r="AF315" s="20"/>
      <c r="AH315" s="38" t="s">
        <v>35</v>
      </c>
      <c r="AI315" s="39">
        <v>4</v>
      </c>
      <c r="AJ315" s="39">
        <v>10</v>
      </c>
      <c r="AK315" s="39">
        <v>1</v>
      </c>
      <c r="AL315" s="39">
        <v>6</v>
      </c>
      <c r="AM315" s="39">
        <v>4</v>
      </c>
      <c r="AN315" s="39">
        <v>7</v>
      </c>
      <c r="AO315" s="39">
        <v>9</v>
      </c>
      <c r="AP315" s="39">
        <v>5</v>
      </c>
      <c r="AQ315" s="39">
        <v>3</v>
      </c>
      <c r="AR315" s="39">
        <v>2</v>
      </c>
      <c r="AS315" s="39">
        <v>11</v>
      </c>
      <c r="AT315" s="39">
        <v>23</v>
      </c>
      <c r="AU315" s="39">
        <v>1</v>
      </c>
      <c r="AV315" s="39">
        <v>24</v>
      </c>
      <c r="AW315" s="39">
        <v>4</v>
      </c>
      <c r="AX315" s="39">
        <v>1</v>
      </c>
      <c r="AY315" s="39">
        <v>3</v>
      </c>
      <c r="AZ315" s="39">
        <v>24</v>
      </c>
      <c r="BA315" s="39">
        <v>1</v>
      </c>
      <c r="BB315" s="39">
        <v>15</v>
      </c>
      <c r="BC315" s="39">
        <v>10</v>
      </c>
      <c r="BD315" s="39">
        <v>1</v>
      </c>
      <c r="BE315" s="39">
        <v>11</v>
      </c>
      <c r="BF315" s="39">
        <v>1</v>
      </c>
      <c r="BG315" s="39">
        <v>16</v>
      </c>
      <c r="BH315" s="39">
        <v>4</v>
      </c>
      <c r="BI315" s="39">
        <v>1000469</v>
      </c>
      <c r="BJ315" s="8"/>
      <c r="BK315" s="8"/>
      <c r="BL315" s="8"/>
      <c r="BM315" s="44"/>
    </row>
    <row r="316" spans="1:65" ht="15" thickBot="1" x14ac:dyDescent="0.35">
      <c r="A316" s="38" t="s">
        <v>36</v>
      </c>
      <c r="B316" s="39">
        <v>23</v>
      </c>
      <c r="C316" s="39">
        <v>28</v>
      </c>
      <c r="D316" s="39">
        <v>1</v>
      </c>
      <c r="E316" s="39">
        <v>26</v>
      </c>
      <c r="F316" s="39">
        <v>25</v>
      </c>
      <c r="G316" s="39">
        <v>20</v>
      </c>
      <c r="H316" s="39">
        <v>9</v>
      </c>
      <c r="I316" s="39">
        <v>22</v>
      </c>
      <c r="J316" s="39">
        <v>11</v>
      </c>
      <c r="K316" s="39">
        <v>3</v>
      </c>
      <c r="L316" s="39">
        <v>14</v>
      </c>
      <c r="M316" s="39">
        <v>19</v>
      </c>
      <c r="N316" s="39">
        <v>23</v>
      </c>
      <c r="O316" s="39">
        <v>4</v>
      </c>
      <c r="P316" s="39">
        <v>21</v>
      </c>
      <c r="Q316" s="39">
        <v>28</v>
      </c>
      <c r="R316" s="39">
        <v>15</v>
      </c>
      <c r="S316" s="39">
        <v>7</v>
      </c>
      <c r="T316" s="39">
        <v>11</v>
      </c>
      <c r="U316" s="39">
        <v>22</v>
      </c>
      <c r="V316" s="39">
        <v>14</v>
      </c>
      <c r="W316" s="39">
        <v>27</v>
      </c>
      <c r="X316" s="39">
        <v>9</v>
      </c>
      <c r="Y316" s="39">
        <v>20</v>
      </c>
      <c r="Z316" s="39">
        <v>17</v>
      </c>
      <c r="AA316" s="39">
        <v>1</v>
      </c>
      <c r="AB316" s="39">
        <v>1000867</v>
      </c>
      <c r="AC316" s="8"/>
      <c r="AD316" s="8"/>
      <c r="AE316" s="8"/>
      <c r="AF316" s="20"/>
      <c r="AH316" s="38" t="s">
        <v>36</v>
      </c>
      <c r="AI316" s="39">
        <v>7</v>
      </c>
      <c r="AJ316" s="39">
        <v>2</v>
      </c>
      <c r="AK316" s="39">
        <v>29</v>
      </c>
      <c r="AL316" s="39">
        <v>4</v>
      </c>
      <c r="AM316" s="39">
        <v>5</v>
      </c>
      <c r="AN316" s="39">
        <v>10</v>
      </c>
      <c r="AO316" s="39">
        <v>21</v>
      </c>
      <c r="AP316" s="39">
        <v>8</v>
      </c>
      <c r="AQ316" s="39">
        <v>19</v>
      </c>
      <c r="AR316" s="39">
        <v>27</v>
      </c>
      <c r="AS316" s="39">
        <v>16</v>
      </c>
      <c r="AT316" s="39">
        <v>11</v>
      </c>
      <c r="AU316" s="39">
        <v>7</v>
      </c>
      <c r="AV316" s="39">
        <v>26</v>
      </c>
      <c r="AW316" s="39">
        <v>9</v>
      </c>
      <c r="AX316" s="39">
        <v>2</v>
      </c>
      <c r="AY316" s="39">
        <v>15</v>
      </c>
      <c r="AZ316" s="39">
        <v>23</v>
      </c>
      <c r="BA316" s="39">
        <v>19</v>
      </c>
      <c r="BB316" s="39">
        <v>8</v>
      </c>
      <c r="BC316" s="39">
        <v>16</v>
      </c>
      <c r="BD316" s="39">
        <v>3</v>
      </c>
      <c r="BE316" s="39">
        <v>21</v>
      </c>
      <c r="BF316" s="39">
        <v>10</v>
      </c>
      <c r="BG316" s="39">
        <v>13</v>
      </c>
      <c r="BH316" s="39">
        <v>29</v>
      </c>
      <c r="BI316" s="39">
        <v>1000867</v>
      </c>
      <c r="BJ316" s="8"/>
      <c r="BK316" s="8"/>
      <c r="BL316" s="8"/>
      <c r="BM316" s="44"/>
    </row>
    <row r="317" spans="1:65" ht="15" thickBot="1" x14ac:dyDescent="0.35">
      <c r="A317" s="38" t="s">
        <v>37</v>
      </c>
      <c r="B317" s="39">
        <v>28</v>
      </c>
      <c r="C317" s="39">
        <v>24</v>
      </c>
      <c r="D317" s="39">
        <v>9</v>
      </c>
      <c r="E317" s="39">
        <v>25</v>
      </c>
      <c r="F317" s="39">
        <v>23</v>
      </c>
      <c r="G317" s="39">
        <v>24</v>
      </c>
      <c r="H317" s="39">
        <v>22</v>
      </c>
      <c r="I317" s="39">
        <v>27</v>
      </c>
      <c r="J317" s="39">
        <v>24</v>
      </c>
      <c r="K317" s="39">
        <v>18</v>
      </c>
      <c r="L317" s="39">
        <v>11</v>
      </c>
      <c r="M317" s="39">
        <v>16</v>
      </c>
      <c r="N317" s="39">
        <v>27</v>
      </c>
      <c r="O317" s="39">
        <v>15</v>
      </c>
      <c r="P317" s="39">
        <v>23</v>
      </c>
      <c r="Q317" s="39">
        <v>25</v>
      </c>
      <c r="R317" s="39">
        <v>26</v>
      </c>
      <c r="S317" s="39">
        <v>14</v>
      </c>
      <c r="T317" s="39">
        <v>26</v>
      </c>
      <c r="U317" s="39">
        <v>11</v>
      </c>
      <c r="V317" s="39">
        <v>24</v>
      </c>
      <c r="W317" s="39">
        <v>23</v>
      </c>
      <c r="X317" s="39">
        <v>11</v>
      </c>
      <c r="Y317" s="39">
        <v>28</v>
      </c>
      <c r="Z317" s="39">
        <v>4</v>
      </c>
      <c r="AA317" s="39">
        <v>9</v>
      </c>
      <c r="AB317" s="39">
        <v>1000751</v>
      </c>
      <c r="AC317" s="8"/>
      <c r="AD317" s="8"/>
      <c r="AE317" s="8"/>
      <c r="AF317" s="20"/>
      <c r="AH317" s="38" t="s">
        <v>37</v>
      </c>
      <c r="AI317" s="39">
        <v>2</v>
      </c>
      <c r="AJ317" s="39">
        <v>6</v>
      </c>
      <c r="AK317" s="39">
        <v>21</v>
      </c>
      <c r="AL317" s="39">
        <v>5</v>
      </c>
      <c r="AM317" s="39">
        <v>7</v>
      </c>
      <c r="AN317" s="39">
        <v>6</v>
      </c>
      <c r="AO317" s="39">
        <v>8</v>
      </c>
      <c r="AP317" s="39">
        <v>3</v>
      </c>
      <c r="AQ317" s="39">
        <v>6</v>
      </c>
      <c r="AR317" s="39">
        <v>12</v>
      </c>
      <c r="AS317" s="39">
        <v>19</v>
      </c>
      <c r="AT317" s="39">
        <v>14</v>
      </c>
      <c r="AU317" s="39">
        <v>3</v>
      </c>
      <c r="AV317" s="39">
        <v>15</v>
      </c>
      <c r="AW317" s="39">
        <v>7</v>
      </c>
      <c r="AX317" s="39">
        <v>5</v>
      </c>
      <c r="AY317" s="39">
        <v>4</v>
      </c>
      <c r="AZ317" s="39">
        <v>16</v>
      </c>
      <c r="BA317" s="39">
        <v>4</v>
      </c>
      <c r="BB317" s="39">
        <v>19</v>
      </c>
      <c r="BC317" s="39">
        <v>6</v>
      </c>
      <c r="BD317" s="39">
        <v>7</v>
      </c>
      <c r="BE317" s="39">
        <v>19</v>
      </c>
      <c r="BF317" s="39">
        <v>2</v>
      </c>
      <c r="BG317" s="39">
        <v>26</v>
      </c>
      <c r="BH317" s="39">
        <v>21</v>
      </c>
      <c r="BI317" s="39">
        <v>1000751</v>
      </c>
      <c r="BJ317" s="8"/>
      <c r="BK317" s="8"/>
      <c r="BL317" s="8"/>
      <c r="BM317" s="44"/>
    </row>
    <row r="318" spans="1:65" ht="15" thickBot="1" x14ac:dyDescent="0.35">
      <c r="A318" s="38" t="s">
        <v>38</v>
      </c>
      <c r="B318" s="39">
        <v>8</v>
      </c>
      <c r="C318" s="39">
        <v>6</v>
      </c>
      <c r="D318" s="39">
        <v>18</v>
      </c>
      <c r="E318" s="39">
        <v>5</v>
      </c>
      <c r="F318" s="39">
        <v>1</v>
      </c>
      <c r="G318" s="39">
        <v>5</v>
      </c>
      <c r="H318" s="39">
        <v>5</v>
      </c>
      <c r="I318" s="39">
        <v>4</v>
      </c>
      <c r="J318" s="39">
        <v>7</v>
      </c>
      <c r="K318" s="39">
        <v>12</v>
      </c>
      <c r="L318" s="39">
        <v>3</v>
      </c>
      <c r="M318" s="39">
        <v>1</v>
      </c>
      <c r="N318" s="39">
        <v>1</v>
      </c>
      <c r="O318" s="39">
        <v>9</v>
      </c>
      <c r="P318" s="39">
        <v>19</v>
      </c>
      <c r="Q318" s="39">
        <v>1</v>
      </c>
      <c r="R318" s="39">
        <v>9</v>
      </c>
      <c r="S318" s="39">
        <v>17</v>
      </c>
      <c r="T318" s="39">
        <v>1</v>
      </c>
      <c r="U318" s="39">
        <v>23</v>
      </c>
      <c r="V318" s="39">
        <v>4</v>
      </c>
      <c r="W318" s="39">
        <v>7</v>
      </c>
      <c r="X318" s="39">
        <v>3</v>
      </c>
      <c r="Y318" s="39">
        <v>3</v>
      </c>
      <c r="Z318" s="39">
        <v>3</v>
      </c>
      <c r="AA318" s="39">
        <v>18</v>
      </c>
      <c r="AB318" s="39">
        <v>1001095</v>
      </c>
      <c r="AC318" s="8"/>
      <c r="AD318" s="8"/>
      <c r="AE318" s="8"/>
      <c r="AF318" s="20"/>
      <c r="AH318" s="38" t="s">
        <v>38</v>
      </c>
      <c r="AI318" s="39">
        <v>22</v>
      </c>
      <c r="AJ318" s="39">
        <v>24</v>
      </c>
      <c r="AK318" s="39">
        <v>12</v>
      </c>
      <c r="AL318" s="39">
        <v>25</v>
      </c>
      <c r="AM318" s="39">
        <v>29</v>
      </c>
      <c r="AN318" s="39">
        <v>25</v>
      </c>
      <c r="AO318" s="39">
        <v>25</v>
      </c>
      <c r="AP318" s="39">
        <v>26</v>
      </c>
      <c r="AQ318" s="39">
        <v>23</v>
      </c>
      <c r="AR318" s="39">
        <v>18</v>
      </c>
      <c r="AS318" s="39">
        <v>27</v>
      </c>
      <c r="AT318" s="39">
        <v>29</v>
      </c>
      <c r="AU318" s="39">
        <v>29</v>
      </c>
      <c r="AV318" s="39">
        <v>21</v>
      </c>
      <c r="AW318" s="39">
        <v>11</v>
      </c>
      <c r="AX318" s="39">
        <v>29</v>
      </c>
      <c r="AY318" s="39">
        <v>21</v>
      </c>
      <c r="AZ318" s="39">
        <v>13</v>
      </c>
      <c r="BA318" s="39">
        <v>29</v>
      </c>
      <c r="BB318" s="39">
        <v>7</v>
      </c>
      <c r="BC318" s="39">
        <v>26</v>
      </c>
      <c r="BD318" s="39">
        <v>23</v>
      </c>
      <c r="BE318" s="39">
        <v>27</v>
      </c>
      <c r="BF318" s="39">
        <v>27</v>
      </c>
      <c r="BG318" s="39">
        <v>27</v>
      </c>
      <c r="BH318" s="39">
        <v>12</v>
      </c>
      <c r="BI318" s="39">
        <v>1001095</v>
      </c>
      <c r="BJ318" s="8"/>
      <c r="BK318" s="8"/>
      <c r="BL318" s="8"/>
      <c r="BM318" s="44"/>
    </row>
    <row r="319" spans="1:65" ht="15" thickBot="1" x14ac:dyDescent="0.35">
      <c r="A319" s="38" t="s">
        <v>39</v>
      </c>
      <c r="B319" s="39">
        <v>18</v>
      </c>
      <c r="C319" s="39">
        <v>3</v>
      </c>
      <c r="D319" s="39">
        <v>28</v>
      </c>
      <c r="E319" s="39">
        <v>19</v>
      </c>
      <c r="F319" s="39">
        <v>17</v>
      </c>
      <c r="G319" s="39">
        <v>19</v>
      </c>
      <c r="H319" s="39">
        <v>11</v>
      </c>
      <c r="I319" s="39">
        <v>10</v>
      </c>
      <c r="J319" s="39">
        <v>17</v>
      </c>
      <c r="K319" s="39">
        <v>7</v>
      </c>
      <c r="L319" s="39">
        <v>26</v>
      </c>
      <c r="M319" s="39">
        <v>4</v>
      </c>
      <c r="N319" s="39">
        <v>25</v>
      </c>
      <c r="O319" s="39">
        <v>28</v>
      </c>
      <c r="P319" s="39">
        <v>24</v>
      </c>
      <c r="Q319" s="39">
        <v>7</v>
      </c>
      <c r="R319" s="39">
        <v>19</v>
      </c>
      <c r="S319" s="39">
        <v>28</v>
      </c>
      <c r="T319" s="39">
        <v>14</v>
      </c>
      <c r="U319" s="39">
        <v>3</v>
      </c>
      <c r="V319" s="39">
        <v>12</v>
      </c>
      <c r="W319" s="39">
        <v>21</v>
      </c>
      <c r="X319" s="39">
        <v>1</v>
      </c>
      <c r="Y319" s="39">
        <v>12</v>
      </c>
      <c r="Z319" s="39">
        <v>24</v>
      </c>
      <c r="AA319" s="39">
        <v>25</v>
      </c>
      <c r="AB319" s="39">
        <v>1000645</v>
      </c>
      <c r="AC319" s="8"/>
      <c r="AD319" s="8"/>
      <c r="AE319" s="8"/>
      <c r="AF319" s="20"/>
      <c r="AH319" s="38" t="s">
        <v>39</v>
      </c>
      <c r="AI319" s="39">
        <v>12</v>
      </c>
      <c r="AJ319" s="39">
        <v>27</v>
      </c>
      <c r="AK319" s="39">
        <v>2</v>
      </c>
      <c r="AL319" s="39">
        <v>11</v>
      </c>
      <c r="AM319" s="39">
        <v>13</v>
      </c>
      <c r="AN319" s="39">
        <v>11</v>
      </c>
      <c r="AO319" s="39">
        <v>19</v>
      </c>
      <c r="AP319" s="39">
        <v>20</v>
      </c>
      <c r="AQ319" s="39">
        <v>13</v>
      </c>
      <c r="AR319" s="39">
        <v>23</v>
      </c>
      <c r="AS319" s="39">
        <v>4</v>
      </c>
      <c r="AT319" s="39">
        <v>26</v>
      </c>
      <c r="AU319" s="39">
        <v>5</v>
      </c>
      <c r="AV319" s="39">
        <v>2</v>
      </c>
      <c r="AW319" s="39">
        <v>6</v>
      </c>
      <c r="AX319" s="39">
        <v>23</v>
      </c>
      <c r="AY319" s="39">
        <v>11</v>
      </c>
      <c r="AZ319" s="39">
        <v>2</v>
      </c>
      <c r="BA319" s="39">
        <v>16</v>
      </c>
      <c r="BB319" s="39">
        <v>27</v>
      </c>
      <c r="BC319" s="39">
        <v>18</v>
      </c>
      <c r="BD319" s="39">
        <v>9</v>
      </c>
      <c r="BE319" s="39">
        <v>29</v>
      </c>
      <c r="BF319" s="39">
        <v>18</v>
      </c>
      <c r="BG319" s="39">
        <v>6</v>
      </c>
      <c r="BH319" s="39">
        <v>5</v>
      </c>
      <c r="BI319" s="39">
        <v>1000645</v>
      </c>
      <c r="BJ319" s="8"/>
      <c r="BK319" s="8"/>
      <c r="BL319" s="8"/>
      <c r="BM319" s="44"/>
    </row>
    <row r="320" spans="1:65" ht="15" thickBot="1" x14ac:dyDescent="0.35">
      <c r="A320" s="38" t="s">
        <v>40</v>
      </c>
      <c r="B320" s="39">
        <v>13</v>
      </c>
      <c r="C320" s="39">
        <v>22</v>
      </c>
      <c r="D320" s="39">
        <v>7</v>
      </c>
      <c r="E320" s="39">
        <v>7</v>
      </c>
      <c r="F320" s="39">
        <v>6</v>
      </c>
      <c r="G320" s="39">
        <v>10</v>
      </c>
      <c r="H320" s="39">
        <v>18</v>
      </c>
      <c r="I320" s="39">
        <v>16</v>
      </c>
      <c r="J320" s="39">
        <v>14</v>
      </c>
      <c r="K320" s="39">
        <v>6</v>
      </c>
      <c r="L320" s="39">
        <v>22</v>
      </c>
      <c r="M320" s="39">
        <v>18</v>
      </c>
      <c r="N320" s="39">
        <v>22</v>
      </c>
      <c r="O320" s="39">
        <v>25</v>
      </c>
      <c r="P320" s="39">
        <v>7</v>
      </c>
      <c r="Q320" s="39">
        <v>22</v>
      </c>
      <c r="R320" s="39">
        <v>20</v>
      </c>
      <c r="S320" s="39">
        <v>21</v>
      </c>
      <c r="T320" s="39">
        <v>9</v>
      </c>
      <c r="U320" s="39">
        <v>24</v>
      </c>
      <c r="V320" s="39">
        <v>17</v>
      </c>
      <c r="W320" s="39">
        <v>24</v>
      </c>
      <c r="X320" s="39">
        <v>27</v>
      </c>
      <c r="Y320" s="39">
        <v>27</v>
      </c>
      <c r="Z320" s="39">
        <v>23</v>
      </c>
      <c r="AA320" s="39">
        <v>27</v>
      </c>
      <c r="AB320" s="39">
        <v>1001538</v>
      </c>
      <c r="AC320" s="8"/>
      <c r="AD320" s="8"/>
      <c r="AE320" s="8"/>
      <c r="AF320" s="20"/>
      <c r="AH320" s="38" t="s">
        <v>40</v>
      </c>
      <c r="AI320" s="39">
        <v>17</v>
      </c>
      <c r="AJ320" s="39">
        <v>8</v>
      </c>
      <c r="AK320" s="39">
        <v>23</v>
      </c>
      <c r="AL320" s="39">
        <v>23</v>
      </c>
      <c r="AM320" s="39">
        <v>24</v>
      </c>
      <c r="AN320" s="39">
        <v>20</v>
      </c>
      <c r="AO320" s="39">
        <v>12</v>
      </c>
      <c r="AP320" s="39">
        <v>14</v>
      </c>
      <c r="AQ320" s="39">
        <v>16</v>
      </c>
      <c r="AR320" s="39">
        <v>24</v>
      </c>
      <c r="AS320" s="39">
        <v>8</v>
      </c>
      <c r="AT320" s="39">
        <v>12</v>
      </c>
      <c r="AU320" s="39">
        <v>8</v>
      </c>
      <c r="AV320" s="39">
        <v>5</v>
      </c>
      <c r="AW320" s="39">
        <v>23</v>
      </c>
      <c r="AX320" s="39">
        <v>8</v>
      </c>
      <c r="AY320" s="39">
        <v>10</v>
      </c>
      <c r="AZ320" s="39">
        <v>9</v>
      </c>
      <c r="BA320" s="39">
        <v>21</v>
      </c>
      <c r="BB320" s="39">
        <v>6</v>
      </c>
      <c r="BC320" s="39">
        <v>13</v>
      </c>
      <c r="BD320" s="39">
        <v>6</v>
      </c>
      <c r="BE320" s="39">
        <v>3</v>
      </c>
      <c r="BF320" s="39">
        <v>3</v>
      </c>
      <c r="BG320" s="39">
        <v>7</v>
      </c>
      <c r="BH320" s="39">
        <v>3</v>
      </c>
      <c r="BI320" s="39">
        <v>1001538</v>
      </c>
      <c r="BJ320" s="8"/>
      <c r="BK320" s="8"/>
      <c r="BL320" s="8"/>
      <c r="BM320" s="44"/>
    </row>
    <row r="321" spans="1:65" ht="15" thickBot="1" x14ac:dyDescent="0.35">
      <c r="A321" s="38" t="s">
        <v>41</v>
      </c>
      <c r="B321" s="39">
        <v>12</v>
      </c>
      <c r="C321" s="39">
        <v>7</v>
      </c>
      <c r="D321" s="39">
        <v>21</v>
      </c>
      <c r="E321" s="39">
        <v>9</v>
      </c>
      <c r="F321" s="39">
        <v>3</v>
      </c>
      <c r="G321" s="39">
        <v>11</v>
      </c>
      <c r="H321" s="39">
        <v>8</v>
      </c>
      <c r="I321" s="39">
        <v>7</v>
      </c>
      <c r="J321" s="39">
        <v>9</v>
      </c>
      <c r="K321" s="39">
        <v>9</v>
      </c>
      <c r="L321" s="39">
        <v>10</v>
      </c>
      <c r="M321" s="39">
        <v>3</v>
      </c>
      <c r="N321" s="39">
        <v>3</v>
      </c>
      <c r="O321" s="39">
        <v>18</v>
      </c>
      <c r="P321" s="39">
        <v>20</v>
      </c>
      <c r="Q321" s="39">
        <v>5</v>
      </c>
      <c r="R321" s="39">
        <v>14</v>
      </c>
      <c r="S321" s="39">
        <v>20</v>
      </c>
      <c r="T321" s="39">
        <v>4</v>
      </c>
      <c r="U321" s="39">
        <v>19</v>
      </c>
      <c r="V321" s="39">
        <v>8</v>
      </c>
      <c r="W321" s="39">
        <v>17</v>
      </c>
      <c r="X321" s="39">
        <v>5</v>
      </c>
      <c r="Y321" s="39">
        <v>9</v>
      </c>
      <c r="Z321" s="39">
        <v>11</v>
      </c>
      <c r="AA321" s="39">
        <v>23</v>
      </c>
      <c r="AB321" s="39">
        <v>1001051</v>
      </c>
      <c r="AC321" s="8"/>
      <c r="AD321" s="8"/>
      <c r="AE321" s="8"/>
      <c r="AF321" s="20"/>
      <c r="AH321" s="38" t="s">
        <v>41</v>
      </c>
      <c r="AI321" s="39">
        <v>18</v>
      </c>
      <c r="AJ321" s="39">
        <v>23</v>
      </c>
      <c r="AK321" s="39">
        <v>9</v>
      </c>
      <c r="AL321" s="39">
        <v>21</v>
      </c>
      <c r="AM321" s="39">
        <v>27</v>
      </c>
      <c r="AN321" s="39">
        <v>19</v>
      </c>
      <c r="AO321" s="39">
        <v>22</v>
      </c>
      <c r="AP321" s="39">
        <v>23</v>
      </c>
      <c r="AQ321" s="39">
        <v>21</v>
      </c>
      <c r="AR321" s="39">
        <v>21</v>
      </c>
      <c r="AS321" s="39">
        <v>20</v>
      </c>
      <c r="AT321" s="39">
        <v>27</v>
      </c>
      <c r="AU321" s="39">
        <v>27</v>
      </c>
      <c r="AV321" s="39">
        <v>12</v>
      </c>
      <c r="AW321" s="39">
        <v>10</v>
      </c>
      <c r="AX321" s="39">
        <v>25</v>
      </c>
      <c r="AY321" s="39">
        <v>16</v>
      </c>
      <c r="AZ321" s="39">
        <v>10</v>
      </c>
      <c r="BA321" s="39">
        <v>26</v>
      </c>
      <c r="BB321" s="39">
        <v>11</v>
      </c>
      <c r="BC321" s="39">
        <v>22</v>
      </c>
      <c r="BD321" s="39">
        <v>13</v>
      </c>
      <c r="BE321" s="39">
        <v>25</v>
      </c>
      <c r="BF321" s="39">
        <v>21</v>
      </c>
      <c r="BG321" s="39">
        <v>19</v>
      </c>
      <c r="BH321" s="39">
        <v>7</v>
      </c>
      <c r="BI321" s="39">
        <v>1001051</v>
      </c>
      <c r="BJ321" s="8"/>
      <c r="BK321" s="8"/>
      <c r="BL321" s="8"/>
      <c r="BM321" s="44"/>
    </row>
    <row r="322" spans="1:65" ht="15" thickBot="1" x14ac:dyDescent="0.35">
      <c r="A322" s="38" t="s">
        <v>42</v>
      </c>
      <c r="B322" s="39">
        <v>20</v>
      </c>
      <c r="C322" s="39">
        <v>12</v>
      </c>
      <c r="D322" s="39">
        <v>17</v>
      </c>
      <c r="E322" s="39">
        <v>17</v>
      </c>
      <c r="F322" s="39">
        <v>12</v>
      </c>
      <c r="G322" s="39">
        <v>17</v>
      </c>
      <c r="H322" s="39">
        <v>14</v>
      </c>
      <c r="I322" s="39">
        <v>17</v>
      </c>
      <c r="J322" s="39">
        <v>20</v>
      </c>
      <c r="K322" s="39">
        <v>15</v>
      </c>
      <c r="L322" s="39">
        <v>15</v>
      </c>
      <c r="M322" s="39">
        <v>15</v>
      </c>
      <c r="N322" s="39">
        <v>21</v>
      </c>
      <c r="O322" s="39">
        <v>14</v>
      </c>
      <c r="P322" s="39">
        <v>18</v>
      </c>
      <c r="Q322" s="39">
        <v>16</v>
      </c>
      <c r="R322" s="39">
        <v>18</v>
      </c>
      <c r="S322" s="39">
        <v>15</v>
      </c>
      <c r="T322" s="39">
        <v>12</v>
      </c>
      <c r="U322" s="39">
        <v>14</v>
      </c>
      <c r="V322" s="39">
        <v>19</v>
      </c>
      <c r="W322" s="39">
        <v>18</v>
      </c>
      <c r="X322" s="39">
        <v>14</v>
      </c>
      <c r="Y322" s="39">
        <v>18</v>
      </c>
      <c r="Z322" s="39">
        <v>9</v>
      </c>
      <c r="AA322" s="39">
        <v>15</v>
      </c>
      <c r="AB322" s="39">
        <v>1001030</v>
      </c>
      <c r="AC322" s="8"/>
      <c r="AD322" s="8"/>
      <c r="AE322" s="8"/>
      <c r="AF322" s="20"/>
      <c r="AH322" s="38" t="s">
        <v>42</v>
      </c>
      <c r="AI322" s="39">
        <v>10</v>
      </c>
      <c r="AJ322" s="39">
        <v>18</v>
      </c>
      <c r="AK322" s="39">
        <v>13</v>
      </c>
      <c r="AL322" s="39">
        <v>13</v>
      </c>
      <c r="AM322" s="39">
        <v>18</v>
      </c>
      <c r="AN322" s="39">
        <v>13</v>
      </c>
      <c r="AO322" s="39">
        <v>16</v>
      </c>
      <c r="AP322" s="39">
        <v>13</v>
      </c>
      <c r="AQ322" s="39">
        <v>10</v>
      </c>
      <c r="AR322" s="39">
        <v>15</v>
      </c>
      <c r="AS322" s="39">
        <v>15</v>
      </c>
      <c r="AT322" s="39">
        <v>15</v>
      </c>
      <c r="AU322" s="39">
        <v>9</v>
      </c>
      <c r="AV322" s="39">
        <v>16</v>
      </c>
      <c r="AW322" s="39">
        <v>12</v>
      </c>
      <c r="AX322" s="39">
        <v>14</v>
      </c>
      <c r="AY322" s="39">
        <v>12</v>
      </c>
      <c r="AZ322" s="39">
        <v>15</v>
      </c>
      <c r="BA322" s="39">
        <v>18</v>
      </c>
      <c r="BB322" s="39">
        <v>16</v>
      </c>
      <c r="BC322" s="39">
        <v>11</v>
      </c>
      <c r="BD322" s="39">
        <v>12</v>
      </c>
      <c r="BE322" s="39">
        <v>16</v>
      </c>
      <c r="BF322" s="39">
        <v>12</v>
      </c>
      <c r="BG322" s="39">
        <v>21</v>
      </c>
      <c r="BH322" s="39">
        <v>15</v>
      </c>
      <c r="BI322" s="39">
        <v>1001030</v>
      </c>
      <c r="BJ322" s="8"/>
      <c r="BK322" s="8"/>
      <c r="BL322" s="8"/>
      <c r="BM322" s="44"/>
    </row>
    <row r="323" spans="1:65" ht="15" thickBot="1" x14ac:dyDescent="0.35">
      <c r="A323" s="38" t="s">
        <v>43</v>
      </c>
      <c r="B323" s="39">
        <v>15</v>
      </c>
      <c r="C323" s="39">
        <v>9</v>
      </c>
      <c r="D323" s="39">
        <v>22</v>
      </c>
      <c r="E323" s="39">
        <v>11</v>
      </c>
      <c r="F323" s="39">
        <v>9</v>
      </c>
      <c r="G323" s="39">
        <v>22</v>
      </c>
      <c r="H323" s="39">
        <v>7</v>
      </c>
      <c r="I323" s="39">
        <v>14</v>
      </c>
      <c r="J323" s="39">
        <v>4</v>
      </c>
      <c r="K323" s="39">
        <v>21</v>
      </c>
      <c r="L323" s="39">
        <v>23</v>
      </c>
      <c r="M323" s="39">
        <v>17</v>
      </c>
      <c r="N323" s="39">
        <v>15</v>
      </c>
      <c r="O323" s="39">
        <v>26</v>
      </c>
      <c r="P323" s="39">
        <v>9</v>
      </c>
      <c r="Q323" s="39">
        <v>24</v>
      </c>
      <c r="R323" s="39">
        <v>2</v>
      </c>
      <c r="S323" s="39">
        <v>8</v>
      </c>
      <c r="T323" s="39">
        <v>20</v>
      </c>
      <c r="U323" s="39">
        <v>29</v>
      </c>
      <c r="V323" s="39">
        <v>22</v>
      </c>
      <c r="W323" s="39">
        <v>19</v>
      </c>
      <c r="X323" s="39">
        <v>16</v>
      </c>
      <c r="Y323" s="39">
        <v>2</v>
      </c>
      <c r="Z323" s="39">
        <v>19</v>
      </c>
      <c r="AA323" s="39">
        <v>3</v>
      </c>
      <c r="AB323" s="39">
        <v>1000643</v>
      </c>
      <c r="AC323" s="8"/>
      <c r="AD323" s="8"/>
      <c r="AE323" s="8"/>
      <c r="AF323" s="20"/>
      <c r="AH323" s="38" t="s">
        <v>43</v>
      </c>
      <c r="AI323" s="39">
        <v>15</v>
      </c>
      <c r="AJ323" s="39">
        <v>21</v>
      </c>
      <c r="AK323" s="39">
        <v>8</v>
      </c>
      <c r="AL323" s="39">
        <v>19</v>
      </c>
      <c r="AM323" s="39">
        <v>21</v>
      </c>
      <c r="AN323" s="39">
        <v>8</v>
      </c>
      <c r="AO323" s="39">
        <v>23</v>
      </c>
      <c r="AP323" s="39">
        <v>16</v>
      </c>
      <c r="AQ323" s="39">
        <v>26</v>
      </c>
      <c r="AR323" s="39">
        <v>9</v>
      </c>
      <c r="AS323" s="39">
        <v>7</v>
      </c>
      <c r="AT323" s="39">
        <v>13</v>
      </c>
      <c r="AU323" s="39">
        <v>15</v>
      </c>
      <c r="AV323" s="39">
        <v>4</v>
      </c>
      <c r="AW323" s="39">
        <v>21</v>
      </c>
      <c r="AX323" s="39">
        <v>6</v>
      </c>
      <c r="AY323" s="39">
        <v>28</v>
      </c>
      <c r="AZ323" s="39">
        <v>22</v>
      </c>
      <c r="BA323" s="39">
        <v>10</v>
      </c>
      <c r="BB323" s="39">
        <v>1</v>
      </c>
      <c r="BC323" s="39">
        <v>8</v>
      </c>
      <c r="BD323" s="39">
        <v>11</v>
      </c>
      <c r="BE323" s="39">
        <v>14</v>
      </c>
      <c r="BF323" s="39">
        <v>28</v>
      </c>
      <c r="BG323" s="39">
        <v>11</v>
      </c>
      <c r="BH323" s="39">
        <v>27</v>
      </c>
      <c r="BI323" s="39">
        <v>1000643</v>
      </c>
      <c r="BJ323" s="8"/>
      <c r="BK323" s="8"/>
      <c r="BL323" s="8"/>
      <c r="BM323" s="44"/>
    </row>
    <row r="324" spans="1:65" ht="15" thickBot="1" x14ac:dyDescent="0.35">
      <c r="A324" s="38" t="s">
        <v>44</v>
      </c>
      <c r="B324" s="39">
        <v>16</v>
      </c>
      <c r="C324" s="39">
        <v>13</v>
      </c>
      <c r="D324" s="39">
        <v>24</v>
      </c>
      <c r="E324" s="39">
        <v>6</v>
      </c>
      <c r="F324" s="39">
        <v>28</v>
      </c>
      <c r="G324" s="39">
        <v>28</v>
      </c>
      <c r="H324" s="39">
        <v>26</v>
      </c>
      <c r="I324" s="39">
        <v>29</v>
      </c>
      <c r="J324" s="39">
        <v>22</v>
      </c>
      <c r="K324" s="39">
        <v>10</v>
      </c>
      <c r="L324" s="39">
        <v>28</v>
      </c>
      <c r="M324" s="39">
        <v>22</v>
      </c>
      <c r="N324" s="39">
        <v>11</v>
      </c>
      <c r="O324" s="39">
        <v>13</v>
      </c>
      <c r="P324" s="39">
        <v>2</v>
      </c>
      <c r="Q324" s="39">
        <v>10</v>
      </c>
      <c r="R324" s="39">
        <v>8</v>
      </c>
      <c r="S324" s="39">
        <v>16</v>
      </c>
      <c r="T324" s="39">
        <v>22</v>
      </c>
      <c r="U324" s="39">
        <v>2</v>
      </c>
      <c r="V324" s="39">
        <v>18</v>
      </c>
      <c r="W324" s="39">
        <v>25</v>
      </c>
      <c r="X324" s="39">
        <v>23</v>
      </c>
      <c r="Y324" s="39">
        <v>26</v>
      </c>
      <c r="Z324" s="39">
        <v>16</v>
      </c>
      <c r="AA324" s="39">
        <v>29</v>
      </c>
      <c r="AB324" s="39">
        <v>1000809</v>
      </c>
      <c r="AC324" s="8"/>
      <c r="AD324" s="8"/>
      <c r="AE324" s="8"/>
      <c r="AF324" s="20"/>
      <c r="AH324" s="38" t="s">
        <v>44</v>
      </c>
      <c r="AI324" s="39">
        <v>14</v>
      </c>
      <c r="AJ324" s="39">
        <v>17</v>
      </c>
      <c r="AK324" s="39">
        <v>6</v>
      </c>
      <c r="AL324" s="39">
        <v>24</v>
      </c>
      <c r="AM324" s="39">
        <v>2</v>
      </c>
      <c r="AN324" s="39">
        <v>2</v>
      </c>
      <c r="AO324" s="39">
        <v>4</v>
      </c>
      <c r="AP324" s="39">
        <v>1</v>
      </c>
      <c r="AQ324" s="39">
        <v>8</v>
      </c>
      <c r="AR324" s="39">
        <v>20</v>
      </c>
      <c r="AS324" s="39">
        <v>2</v>
      </c>
      <c r="AT324" s="39">
        <v>8</v>
      </c>
      <c r="AU324" s="39">
        <v>19</v>
      </c>
      <c r="AV324" s="39">
        <v>17</v>
      </c>
      <c r="AW324" s="39">
        <v>28</v>
      </c>
      <c r="AX324" s="39">
        <v>20</v>
      </c>
      <c r="AY324" s="39">
        <v>22</v>
      </c>
      <c r="AZ324" s="39">
        <v>14</v>
      </c>
      <c r="BA324" s="39">
        <v>8</v>
      </c>
      <c r="BB324" s="39">
        <v>28</v>
      </c>
      <c r="BC324" s="39">
        <v>12</v>
      </c>
      <c r="BD324" s="39">
        <v>5</v>
      </c>
      <c r="BE324" s="39">
        <v>7</v>
      </c>
      <c r="BF324" s="39">
        <v>4</v>
      </c>
      <c r="BG324" s="39">
        <v>14</v>
      </c>
      <c r="BH324" s="39">
        <v>1</v>
      </c>
      <c r="BI324" s="39">
        <v>1000809</v>
      </c>
      <c r="BJ324" s="8"/>
      <c r="BK324" s="8"/>
      <c r="BL324" s="8"/>
      <c r="BM324" s="44"/>
    </row>
    <row r="325" spans="1:65" ht="15" thickBot="1" x14ac:dyDescent="0.35">
      <c r="A325" s="38" t="s">
        <v>45</v>
      </c>
      <c r="B325" s="39">
        <v>21</v>
      </c>
      <c r="C325" s="39">
        <v>26</v>
      </c>
      <c r="D325" s="39">
        <v>26</v>
      </c>
      <c r="E325" s="39">
        <v>29</v>
      </c>
      <c r="F325" s="39">
        <v>22</v>
      </c>
      <c r="G325" s="39">
        <v>29</v>
      </c>
      <c r="H325" s="39">
        <v>24</v>
      </c>
      <c r="I325" s="39">
        <v>19</v>
      </c>
      <c r="J325" s="39">
        <v>13</v>
      </c>
      <c r="K325" s="39">
        <v>25</v>
      </c>
      <c r="L325" s="39">
        <v>29</v>
      </c>
      <c r="M325" s="39">
        <v>29</v>
      </c>
      <c r="N325" s="39">
        <v>17</v>
      </c>
      <c r="O325" s="39">
        <v>22</v>
      </c>
      <c r="P325" s="39">
        <v>28</v>
      </c>
      <c r="Q325" s="39">
        <v>13</v>
      </c>
      <c r="R325" s="39">
        <v>22</v>
      </c>
      <c r="S325" s="39">
        <v>27</v>
      </c>
      <c r="T325" s="39">
        <v>28</v>
      </c>
      <c r="U325" s="39">
        <v>8</v>
      </c>
      <c r="V325" s="39">
        <v>28</v>
      </c>
      <c r="W325" s="39">
        <v>28</v>
      </c>
      <c r="X325" s="39">
        <v>28</v>
      </c>
      <c r="Y325" s="39">
        <v>22</v>
      </c>
      <c r="Z325" s="39">
        <v>28</v>
      </c>
      <c r="AA325" s="39">
        <v>24</v>
      </c>
      <c r="AB325" s="39">
        <v>1000797</v>
      </c>
      <c r="AC325" s="8"/>
      <c r="AD325" s="8"/>
      <c r="AE325" s="8"/>
      <c r="AF325" s="20"/>
      <c r="AH325" s="38" t="s">
        <v>45</v>
      </c>
      <c r="AI325" s="39">
        <v>9</v>
      </c>
      <c r="AJ325" s="39">
        <v>4</v>
      </c>
      <c r="AK325" s="39">
        <v>4</v>
      </c>
      <c r="AL325" s="39">
        <v>1</v>
      </c>
      <c r="AM325" s="39">
        <v>8</v>
      </c>
      <c r="AN325" s="39">
        <v>1</v>
      </c>
      <c r="AO325" s="39">
        <v>6</v>
      </c>
      <c r="AP325" s="39">
        <v>11</v>
      </c>
      <c r="AQ325" s="39">
        <v>17</v>
      </c>
      <c r="AR325" s="39">
        <v>5</v>
      </c>
      <c r="AS325" s="39">
        <v>1</v>
      </c>
      <c r="AT325" s="39">
        <v>1</v>
      </c>
      <c r="AU325" s="39">
        <v>13</v>
      </c>
      <c r="AV325" s="39">
        <v>8</v>
      </c>
      <c r="AW325" s="39">
        <v>2</v>
      </c>
      <c r="AX325" s="39">
        <v>17</v>
      </c>
      <c r="AY325" s="39">
        <v>8</v>
      </c>
      <c r="AZ325" s="39">
        <v>3</v>
      </c>
      <c r="BA325" s="39">
        <v>2</v>
      </c>
      <c r="BB325" s="39">
        <v>22</v>
      </c>
      <c r="BC325" s="39">
        <v>2</v>
      </c>
      <c r="BD325" s="39">
        <v>2</v>
      </c>
      <c r="BE325" s="39">
        <v>2</v>
      </c>
      <c r="BF325" s="39">
        <v>8</v>
      </c>
      <c r="BG325" s="39">
        <v>2</v>
      </c>
      <c r="BH325" s="39">
        <v>6</v>
      </c>
      <c r="BI325" s="39">
        <v>1000797</v>
      </c>
      <c r="BJ325" s="8"/>
      <c r="BK325" s="8"/>
      <c r="BL325" s="8"/>
      <c r="BM325" s="44"/>
    </row>
    <row r="326" spans="1:65" ht="15" thickBot="1" x14ac:dyDescent="0.35">
      <c r="A326" s="38" t="s">
        <v>46</v>
      </c>
      <c r="B326" s="39">
        <v>17</v>
      </c>
      <c r="C326" s="39">
        <v>11</v>
      </c>
      <c r="D326" s="39">
        <v>23</v>
      </c>
      <c r="E326" s="39">
        <v>13</v>
      </c>
      <c r="F326" s="39">
        <v>16</v>
      </c>
      <c r="G326" s="39">
        <v>26</v>
      </c>
      <c r="H326" s="39">
        <v>13</v>
      </c>
      <c r="I326" s="39">
        <v>21</v>
      </c>
      <c r="J326" s="39">
        <v>6</v>
      </c>
      <c r="K326" s="39">
        <v>19</v>
      </c>
      <c r="L326" s="39">
        <v>27</v>
      </c>
      <c r="M326" s="39">
        <v>21</v>
      </c>
      <c r="N326" s="39">
        <v>13</v>
      </c>
      <c r="O326" s="39">
        <v>21</v>
      </c>
      <c r="P326" s="39">
        <v>12</v>
      </c>
      <c r="Q326" s="39">
        <v>17</v>
      </c>
      <c r="R326" s="39">
        <v>7</v>
      </c>
      <c r="S326" s="39">
        <v>13</v>
      </c>
      <c r="T326" s="39">
        <v>21</v>
      </c>
      <c r="U326" s="39">
        <v>21</v>
      </c>
      <c r="V326" s="39">
        <v>23</v>
      </c>
      <c r="W326" s="39">
        <v>22</v>
      </c>
      <c r="X326" s="39">
        <v>22</v>
      </c>
      <c r="Y326" s="39">
        <v>7</v>
      </c>
      <c r="Z326" s="39">
        <v>21</v>
      </c>
      <c r="AA326" s="39">
        <v>11</v>
      </c>
      <c r="AB326" s="39">
        <v>1000712</v>
      </c>
      <c r="AC326" s="8"/>
      <c r="AD326" s="8"/>
      <c r="AE326" s="8"/>
      <c r="AF326" s="20"/>
      <c r="AH326" s="38" t="s">
        <v>46</v>
      </c>
      <c r="AI326" s="39">
        <v>13</v>
      </c>
      <c r="AJ326" s="39">
        <v>19</v>
      </c>
      <c r="AK326" s="39">
        <v>7</v>
      </c>
      <c r="AL326" s="39">
        <v>17</v>
      </c>
      <c r="AM326" s="39">
        <v>14</v>
      </c>
      <c r="AN326" s="39">
        <v>4</v>
      </c>
      <c r="AO326" s="39">
        <v>17</v>
      </c>
      <c r="AP326" s="39">
        <v>9</v>
      </c>
      <c r="AQ326" s="39">
        <v>24</v>
      </c>
      <c r="AR326" s="39">
        <v>11</v>
      </c>
      <c r="AS326" s="39">
        <v>3</v>
      </c>
      <c r="AT326" s="39">
        <v>9</v>
      </c>
      <c r="AU326" s="39">
        <v>17</v>
      </c>
      <c r="AV326" s="39">
        <v>9</v>
      </c>
      <c r="AW326" s="39">
        <v>18</v>
      </c>
      <c r="AX326" s="39">
        <v>13</v>
      </c>
      <c r="AY326" s="39">
        <v>23</v>
      </c>
      <c r="AZ326" s="39">
        <v>17</v>
      </c>
      <c r="BA326" s="39">
        <v>9</v>
      </c>
      <c r="BB326" s="39">
        <v>9</v>
      </c>
      <c r="BC326" s="39">
        <v>7</v>
      </c>
      <c r="BD326" s="39">
        <v>8</v>
      </c>
      <c r="BE326" s="39">
        <v>8</v>
      </c>
      <c r="BF326" s="39">
        <v>23</v>
      </c>
      <c r="BG326" s="39">
        <v>9</v>
      </c>
      <c r="BH326" s="39">
        <v>19</v>
      </c>
      <c r="BI326" s="39">
        <v>1000712</v>
      </c>
      <c r="BJ326" s="8"/>
      <c r="BK326" s="8"/>
      <c r="BL326" s="8"/>
      <c r="BM326" s="44"/>
    </row>
    <row r="327" spans="1:65" ht="15" thickBot="1" x14ac:dyDescent="0.35">
      <c r="A327" s="38" t="s">
        <v>47</v>
      </c>
      <c r="B327" s="39">
        <v>1</v>
      </c>
      <c r="C327" s="39">
        <v>5</v>
      </c>
      <c r="D327" s="39">
        <v>4</v>
      </c>
      <c r="E327" s="39">
        <v>2</v>
      </c>
      <c r="F327" s="39">
        <v>7</v>
      </c>
      <c r="G327" s="39">
        <v>4</v>
      </c>
      <c r="H327" s="39">
        <v>3</v>
      </c>
      <c r="I327" s="39">
        <v>13</v>
      </c>
      <c r="J327" s="39">
        <v>1</v>
      </c>
      <c r="K327" s="39">
        <v>4</v>
      </c>
      <c r="L327" s="39">
        <v>7</v>
      </c>
      <c r="M327" s="39">
        <v>2</v>
      </c>
      <c r="N327" s="39">
        <v>2</v>
      </c>
      <c r="O327" s="39">
        <v>11</v>
      </c>
      <c r="P327" s="39">
        <v>1</v>
      </c>
      <c r="Q327" s="39">
        <v>12</v>
      </c>
      <c r="R327" s="39">
        <v>12</v>
      </c>
      <c r="S327" s="39">
        <v>1</v>
      </c>
      <c r="T327" s="39">
        <v>7</v>
      </c>
      <c r="U327" s="39">
        <v>17</v>
      </c>
      <c r="V327" s="39">
        <v>5</v>
      </c>
      <c r="W327" s="39">
        <v>1</v>
      </c>
      <c r="X327" s="39">
        <v>4</v>
      </c>
      <c r="Y327" s="39">
        <v>1</v>
      </c>
      <c r="Z327" s="39">
        <v>7</v>
      </c>
      <c r="AA327" s="39">
        <v>7</v>
      </c>
      <c r="AB327" s="39">
        <v>1001460</v>
      </c>
      <c r="AC327" s="8"/>
      <c r="AD327" s="8"/>
      <c r="AE327" s="8"/>
      <c r="AF327" s="20"/>
      <c r="AH327" s="38" t="s">
        <v>47</v>
      </c>
      <c r="AI327" s="39">
        <v>29</v>
      </c>
      <c r="AJ327" s="39">
        <v>25</v>
      </c>
      <c r="AK327" s="39">
        <v>26</v>
      </c>
      <c r="AL327" s="39">
        <v>28</v>
      </c>
      <c r="AM327" s="39">
        <v>23</v>
      </c>
      <c r="AN327" s="39">
        <v>26</v>
      </c>
      <c r="AO327" s="39">
        <v>27</v>
      </c>
      <c r="AP327" s="39">
        <v>17</v>
      </c>
      <c r="AQ327" s="39">
        <v>29</v>
      </c>
      <c r="AR327" s="39">
        <v>26</v>
      </c>
      <c r="AS327" s="39">
        <v>23</v>
      </c>
      <c r="AT327" s="39">
        <v>28</v>
      </c>
      <c r="AU327" s="39">
        <v>28</v>
      </c>
      <c r="AV327" s="39">
        <v>19</v>
      </c>
      <c r="AW327" s="39">
        <v>29</v>
      </c>
      <c r="AX327" s="39">
        <v>18</v>
      </c>
      <c r="AY327" s="39">
        <v>18</v>
      </c>
      <c r="AZ327" s="39">
        <v>29</v>
      </c>
      <c r="BA327" s="39">
        <v>23</v>
      </c>
      <c r="BB327" s="39">
        <v>13</v>
      </c>
      <c r="BC327" s="39">
        <v>25</v>
      </c>
      <c r="BD327" s="39">
        <v>29</v>
      </c>
      <c r="BE327" s="39">
        <v>26</v>
      </c>
      <c r="BF327" s="39">
        <v>29</v>
      </c>
      <c r="BG327" s="39">
        <v>23</v>
      </c>
      <c r="BH327" s="39">
        <v>23</v>
      </c>
      <c r="BI327" s="39">
        <v>1001460</v>
      </c>
      <c r="BJ327" s="8"/>
      <c r="BK327" s="8"/>
      <c r="BL327" s="8"/>
      <c r="BM327" s="44"/>
    </row>
    <row r="328" spans="1:65" ht="15" thickBot="1" x14ac:dyDescent="0.35">
      <c r="A328" s="38" t="s">
        <v>48</v>
      </c>
      <c r="B328" s="39">
        <v>14</v>
      </c>
      <c r="C328" s="39">
        <v>25</v>
      </c>
      <c r="D328" s="39">
        <v>20</v>
      </c>
      <c r="E328" s="39">
        <v>27</v>
      </c>
      <c r="F328" s="39">
        <v>27</v>
      </c>
      <c r="G328" s="39">
        <v>18</v>
      </c>
      <c r="H328" s="39">
        <v>29</v>
      </c>
      <c r="I328" s="39">
        <v>15</v>
      </c>
      <c r="J328" s="39">
        <v>29</v>
      </c>
      <c r="K328" s="39">
        <v>27</v>
      </c>
      <c r="L328" s="39">
        <v>6</v>
      </c>
      <c r="M328" s="39">
        <v>23</v>
      </c>
      <c r="N328" s="39">
        <v>14</v>
      </c>
      <c r="O328" s="39">
        <v>1</v>
      </c>
      <c r="P328" s="39">
        <v>29</v>
      </c>
      <c r="Q328" s="39">
        <v>23</v>
      </c>
      <c r="R328" s="39">
        <v>1</v>
      </c>
      <c r="S328" s="39">
        <v>18</v>
      </c>
      <c r="T328" s="39">
        <v>23</v>
      </c>
      <c r="U328" s="39">
        <v>10</v>
      </c>
      <c r="V328" s="39">
        <v>10</v>
      </c>
      <c r="W328" s="39">
        <v>20</v>
      </c>
      <c r="X328" s="39">
        <v>20</v>
      </c>
      <c r="Y328" s="39">
        <v>23</v>
      </c>
      <c r="Z328" s="39">
        <v>29</v>
      </c>
      <c r="AA328" s="39">
        <v>21</v>
      </c>
      <c r="AB328" s="39">
        <v>1000067</v>
      </c>
      <c r="AC328" s="8"/>
      <c r="AD328" s="8"/>
      <c r="AE328" s="8"/>
      <c r="AF328" s="20"/>
      <c r="AH328" s="38" t="s">
        <v>48</v>
      </c>
      <c r="AI328" s="39">
        <v>16</v>
      </c>
      <c r="AJ328" s="39">
        <v>5</v>
      </c>
      <c r="AK328" s="39">
        <v>10</v>
      </c>
      <c r="AL328" s="39">
        <v>3</v>
      </c>
      <c r="AM328" s="39">
        <v>3</v>
      </c>
      <c r="AN328" s="39">
        <v>12</v>
      </c>
      <c r="AO328" s="39">
        <v>1</v>
      </c>
      <c r="AP328" s="39">
        <v>15</v>
      </c>
      <c r="AQ328" s="39">
        <v>1</v>
      </c>
      <c r="AR328" s="39">
        <v>3</v>
      </c>
      <c r="AS328" s="39">
        <v>24</v>
      </c>
      <c r="AT328" s="39">
        <v>7</v>
      </c>
      <c r="AU328" s="39">
        <v>16</v>
      </c>
      <c r="AV328" s="39">
        <v>29</v>
      </c>
      <c r="AW328" s="39">
        <v>1</v>
      </c>
      <c r="AX328" s="39">
        <v>7</v>
      </c>
      <c r="AY328" s="39">
        <v>29</v>
      </c>
      <c r="AZ328" s="39">
        <v>12</v>
      </c>
      <c r="BA328" s="39">
        <v>7</v>
      </c>
      <c r="BB328" s="39">
        <v>20</v>
      </c>
      <c r="BC328" s="39">
        <v>20</v>
      </c>
      <c r="BD328" s="39">
        <v>10</v>
      </c>
      <c r="BE328" s="39">
        <v>10</v>
      </c>
      <c r="BF328" s="39">
        <v>7</v>
      </c>
      <c r="BG328" s="39">
        <v>1</v>
      </c>
      <c r="BH328" s="39">
        <v>9</v>
      </c>
      <c r="BI328" s="39">
        <v>1000067</v>
      </c>
      <c r="BJ328" s="8"/>
      <c r="BK328" s="8"/>
      <c r="BL328" s="8"/>
      <c r="BM328" s="44"/>
    </row>
    <row r="329" spans="1:65" ht="15" thickBot="1" x14ac:dyDescent="0.35">
      <c r="A329" s="38" t="s">
        <v>49</v>
      </c>
      <c r="B329" s="39">
        <v>10</v>
      </c>
      <c r="C329" s="39">
        <v>29</v>
      </c>
      <c r="D329" s="39">
        <v>6</v>
      </c>
      <c r="E329" s="39">
        <v>28</v>
      </c>
      <c r="F329" s="39">
        <v>10</v>
      </c>
      <c r="G329" s="39">
        <v>15</v>
      </c>
      <c r="H329" s="39">
        <v>27</v>
      </c>
      <c r="I329" s="39">
        <v>23</v>
      </c>
      <c r="J329" s="39">
        <v>18</v>
      </c>
      <c r="K329" s="39">
        <v>20</v>
      </c>
      <c r="L329" s="39">
        <v>24</v>
      </c>
      <c r="M329" s="39">
        <v>24</v>
      </c>
      <c r="N329" s="39">
        <v>12</v>
      </c>
      <c r="O329" s="39">
        <v>17</v>
      </c>
      <c r="P329" s="39">
        <v>16</v>
      </c>
      <c r="Q329" s="39">
        <v>26</v>
      </c>
      <c r="R329" s="39">
        <v>3</v>
      </c>
      <c r="S329" s="39">
        <v>10</v>
      </c>
      <c r="T329" s="39">
        <v>27</v>
      </c>
      <c r="U329" s="39">
        <v>16</v>
      </c>
      <c r="V329" s="39">
        <v>15</v>
      </c>
      <c r="W329" s="39">
        <v>13</v>
      </c>
      <c r="X329" s="39">
        <v>21</v>
      </c>
      <c r="Y329" s="39">
        <v>16</v>
      </c>
      <c r="Z329" s="39">
        <v>13</v>
      </c>
      <c r="AA329" s="39">
        <v>28</v>
      </c>
      <c r="AB329" s="39">
        <v>1001330</v>
      </c>
      <c r="AC329" s="8"/>
      <c r="AD329" s="8"/>
      <c r="AE329" s="8"/>
      <c r="AF329" s="20"/>
      <c r="AH329" s="38" t="s">
        <v>49</v>
      </c>
      <c r="AI329" s="39">
        <v>20</v>
      </c>
      <c r="AJ329" s="39">
        <v>1</v>
      </c>
      <c r="AK329" s="39">
        <v>24</v>
      </c>
      <c r="AL329" s="39">
        <v>2</v>
      </c>
      <c r="AM329" s="39">
        <v>20</v>
      </c>
      <c r="AN329" s="39">
        <v>15</v>
      </c>
      <c r="AO329" s="39">
        <v>3</v>
      </c>
      <c r="AP329" s="39">
        <v>7</v>
      </c>
      <c r="AQ329" s="39">
        <v>12</v>
      </c>
      <c r="AR329" s="39">
        <v>10</v>
      </c>
      <c r="AS329" s="39">
        <v>6</v>
      </c>
      <c r="AT329" s="39">
        <v>6</v>
      </c>
      <c r="AU329" s="39">
        <v>18</v>
      </c>
      <c r="AV329" s="39">
        <v>13</v>
      </c>
      <c r="AW329" s="39">
        <v>14</v>
      </c>
      <c r="AX329" s="39">
        <v>4</v>
      </c>
      <c r="AY329" s="39">
        <v>27</v>
      </c>
      <c r="AZ329" s="39">
        <v>20</v>
      </c>
      <c r="BA329" s="39">
        <v>3</v>
      </c>
      <c r="BB329" s="39">
        <v>14</v>
      </c>
      <c r="BC329" s="39">
        <v>15</v>
      </c>
      <c r="BD329" s="39">
        <v>17</v>
      </c>
      <c r="BE329" s="39">
        <v>9</v>
      </c>
      <c r="BF329" s="39">
        <v>14</v>
      </c>
      <c r="BG329" s="39">
        <v>17</v>
      </c>
      <c r="BH329" s="39">
        <v>2</v>
      </c>
      <c r="BI329" s="39">
        <v>1001330</v>
      </c>
      <c r="BJ329" s="8"/>
      <c r="BK329" s="8"/>
      <c r="BL329" s="8"/>
      <c r="BM329" s="44"/>
    </row>
    <row r="330" spans="1:65" ht="15" thickBot="1" x14ac:dyDescent="0.35">
      <c r="A330" s="38" t="s">
        <v>50</v>
      </c>
      <c r="B330" s="39">
        <v>5</v>
      </c>
      <c r="C330" s="39">
        <v>19</v>
      </c>
      <c r="D330" s="39">
        <v>8</v>
      </c>
      <c r="E330" s="39">
        <v>14</v>
      </c>
      <c r="F330" s="39">
        <v>14</v>
      </c>
      <c r="G330" s="39">
        <v>8</v>
      </c>
      <c r="H330" s="39">
        <v>20</v>
      </c>
      <c r="I330" s="39">
        <v>18</v>
      </c>
      <c r="J330" s="39">
        <v>15</v>
      </c>
      <c r="K330" s="39">
        <v>14</v>
      </c>
      <c r="L330" s="39">
        <v>17</v>
      </c>
      <c r="M330" s="39">
        <v>13</v>
      </c>
      <c r="N330" s="39">
        <v>5</v>
      </c>
      <c r="O330" s="39">
        <v>5</v>
      </c>
      <c r="P330" s="39">
        <v>8</v>
      </c>
      <c r="Q330" s="39">
        <v>21</v>
      </c>
      <c r="R330" s="39">
        <v>4</v>
      </c>
      <c r="S330" s="39">
        <v>5</v>
      </c>
      <c r="T330" s="39">
        <v>18</v>
      </c>
      <c r="U330" s="39">
        <v>13</v>
      </c>
      <c r="V330" s="39">
        <v>7</v>
      </c>
      <c r="W330" s="39">
        <v>5</v>
      </c>
      <c r="X330" s="39">
        <v>13</v>
      </c>
      <c r="Y330" s="39">
        <v>5</v>
      </c>
      <c r="Z330" s="39">
        <v>15</v>
      </c>
      <c r="AA330" s="39">
        <v>22</v>
      </c>
      <c r="AB330" s="39">
        <v>1001053</v>
      </c>
      <c r="AC330" s="8"/>
      <c r="AD330" s="8"/>
      <c r="AE330" s="8"/>
      <c r="AF330" s="20"/>
      <c r="AH330" s="38" t="s">
        <v>50</v>
      </c>
      <c r="AI330" s="39">
        <v>25</v>
      </c>
      <c r="AJ330" s="39">
        <v>11</v>
      </c>
      <c r="AK330" s="39">
        <v>22</v>
      </c>
      <c r="AL330" s="39">
        <v>16</v>
      </c>
      <c r="AM330" s="39">
        <v>16</v>
      </c>
      <c r="AN330" s="39">
        <v>22</v>
      </c>
      <c r="AO330" s="39">
        <v>10</v>
      </c>
      <c r="AP330" s="39">
        <v>12</v>
      </c>
      <c r="AQ330" s="39">
        <v>15</v>
      </c>
      <c r="AR330" s="39">
        <v>16</v>
      </c>
      <c r="AS330" s="39">
        <v>13</v>
      </c>
      <c r="AT330" s="39">
        <v>17</v>
      </c>
      <c r="AU330" s="39">
        <v>25</v>
      </c>
      <c r="AV330" s="39">
        <v>25</v>
      </c>
      <c r="AW330" s="39">
        <v>22</v>
      </c>
      <c r="AX330" s="39">
        <v>9</v>
      </c>
      <c r="AY330" s="39">
        <v>26</v>
      </c>
      <c r="AZ330" s="39">
        <v>25</v>
      </c>
      <c r="BA330" s="39">
        <v>12</v>
      </c>
      <c r="BB330" s="39">
        <v>17</v>
      </c>
      <c r="BC330" s="39">
        <v>23</v>
      </c>
      <c r="BD330" s="39">
        <v>25</v>
      </c>
      <c r="BE330" s="39">
        <v>17</v>
      </c>
      <c r="BF330" s="39">
        <v>25</v>
      </c>
      <c r="BG330" s="39">
        <v>15</v>
      </c>
      <c r="BH330" s="39">
        <v>8</v>
      </c>
      <c r="BI330" s="39">
        <v>1001053</v>
      </c>
      <c r="BJ330" s="8"/>
      <c r="BK330" s="8"/>
      <c r="BL330" s="8"/>
      <c r="BM330" s="44"/>
    </row>
    <row r="331" spans="1:65" ht="15" thickBot="1" x14ac:dyDescent="0.35">
      <c r="A331" s="38" t="s">
        <v>51</v>
      </c>
      <c r="B331" s="39">
        <v>11</v>
      </c>
      <c r="C331" s="39">
        <v>27</v>
      </c>
      <c r="D331" s="39">
        <v>2</v>
      </c>
      <c r="E331" s="39">
        <v>20</v>
      </c>
      <c r="F331" s="39">
        <v>29</v>
      </c>
      <c r="G331" s="39">
        <v>25</v>
      </c>
      <c r="H331" s="39">
        <v>25</v>
      </c>
      <c r="I331" s="39">
        <v>6</v>
      </c>
      <c r="J331" s="39">
        <v>21</v>
      </c>
      <c r="K331" s="39">
        <v>26</v>
      </c>
      <c r="L331" s="39">
        <v>18</v>
      </c>
      <c r="M331" s="39">
        <v>8</v>
      </c>
      <c r="N331" s="39">
        <v>19</v>
      </c>
      <c r="O331" s="39">
        <v>27</v>
      </c>
      <c r="P331" s="39">
        <v>15</v>
      </c>
      <c r="Q331" s="39">
        <v>14</v>
      </c>
      <c r="R331" s="39">
        <v>28</v>
      </c>
      <c r="S331" s="39">
        <v>29</v>
      </c>
      <c r="T331" s="39">
        <v>16</v>
      </c>
      <c r="U331" s="39">
        <v>9</v>
      </c>
      <c r="V331" s="39">
        <v>13</v>
      </c>
      <c r="W331" s="39">
        <v>4</v>
      </c>
      <c r="X331" s="39">
        <v>26</v>
      </c>
      <c r="Y331" s="39">
        <v>21</v>
      </c>
      <c r="Z331" s="39">
        <v>20</v>
      </c>
      <c r="AA331" s="39">
        <v>14</v>
      </c>
      <c r="AB331" s="39">
        <v>1010771</v>
      </c>
      <c r="AC331" s="8"/>
      <c r="AD331" s="8"/>
      <c r="AE331" s="8"/>
      <c r="AF331" s="20"/>
      <c r="AH331" s="38" t="s">
        <v>51</v>
      </c>
      <c r="AI331" s="39">
        <v>19</v>
      </c>
      <c r="AJ331" s="39">
        <v>3</v>
      </c>
      <c r="AK331" s="39">
        <v>28</v>
      </c>
      <c r="AL331" s="39">
        <v>10</v>
      </c>
      <c r="AM331" s="39">
        <v>1</v>
      </c>
      <c r="AN331" s="39">
        <v>5</v>
      </c>
      <c r="AO331" s="39">
        <v>5</v>
      </c>
      <c r="AP331" s="39">
        <v>24</v>
      </c>
      <c r="AQ331" s="39">
        <v>9</v>
      </c>
      <c r="AR331" s="39">
        <v>4</v>
      </c>
      <c r="AS331" s="39">
        <v>12</v>
      </c>
      <c r="AT331" s="39">
        <v>22</v>
      </c>
      <c r="AU331" s="39">
        <v>11</v>
      </c>
      <c r="AV331" s="39">
        <v>3</v>
      </c>
      <c r="AW331" s="39">
        <v>15</v>
      </c>
      <c r="AX331" s="39">
        <v>16</v>
      </c>
      <c r="AY331" s="39">
        <v>2</v>
      </c>
      <c r="AZ331" s="39">
        <v>1</v>
      </c>
      <c r="BA331" s="39">
        <v>14</v>
      </c>
      <c r="BB331" s="39">
        <v>21</v>
      </c>
      <c r="BC331" s="39">
        <v>17</v>
      </c>
      <c r="BD331" s="39">
        <v>26</v>
      </c>
      <c r="BE331" s="39">
        <v>4</v>
      </c>
      <c r="BF331" s="39">
        <v>9</v>
      </c>
      <c r="BG331" s="39">
        <v>10</v>
      </c>
      <c r="BH331" s="39">
        <v>16</v>
      </c>
      <c r="BI331" s="39">
        <v>1010771</v>
      </c>
      <c r="BJ331" s="8"/>
      <c r="BK331" s="8"/>
      <c r="BL331" s="8"/>
      <c r="BM331" s="44"/>
    </row>
    <row r="332" spans="1:65" ht="15" thickBot="1" x14ac:dyDescent="0.35">
      <c r="A332" s="38" t="s">
        <v>52</v>
      </c>
      <c r="B332" s="39">
        <v>19</v>
      </c>
      <c r="C332" s="39">
        <v>23</v>
      </c>
      <c r="D332" s="39">
        <v>27</v>
      </c>
      <c r="E332" s="39">
        <v>21</v>
      </c>
      <c r="F332" s="39">
        <v>19</v>
      </c>
      <c r="G332" s="39">
        <v>3</v>
      </c>
      <c r="H332" s="39">
        <v>23</v>
      </c>
      <c r="I332" s="39">
        <v>11</v>
      </c>
      <c r="J332" s="39">
        <v>16</v>
      </c>
      <c r="K332" s="39">
        <v>13</v>
      </c>
      <c r="L332" s="39">
        <v>13</v>
      </c>
      <c r="M332" s="39">
        <v>9</v>
      </c>
      <c r="N332" s="39">
        <v>24</v>
      </c>
      <c r="O332" s="39">
        <v>20</v>
      </c>
      <c r="P332" s="39">
        <v>25</v>
      </c>
      <c r="Q332" s="39">
        <v>8</v>
      </c>
      <c r="R332" s="39">
        <v>16</v>
      </c>
      <c r="S332" s="39">
        <v>24</v>
      </c>
      <c r="T332" s="39">
        <v>8</v>
      </c>
      <c r="U332" s="39">
        <v>4</v>
      </c>
      <c r="V332" s="39">
        <v>16</v>
      </c>
      <c r="W332" s="39">
        <v>10</v>
      </c>
      <c r="X332" s="39">
        <v>10</v>
      </c>
      <c r="Y332" s="39">
        <v>6</v>
      </c>
      <c r="Z332" s="39">
        <v>18</v>
      </c>
      <c r="AA332" s="39">
        <v>20</v>
      </c>
      <c r="AB332" s="39">
        <v>1001415</v>
      </c>
      <c r="AC332" s="8"/>
      <c r="AD332" s="8"/>
      <c r="AE332" s="8"/>
      <c r="AF332" s="20"/>
      <c r="AH332" s="38" t="s">
        <v>52</v>
      </c>
      <c r="AI332" s="39">
        <v>11</v>
      </c>
      <c r="AJ332" s="39">
        <v>7</v>
      </c>
      <c r="AK332" s="39">
        <v>3</v>
      </c>
      <c r="AL332" s="39">
        <v>9</v>
      </c>
      <c r="AM332" s="39">
        <v>11</v>
      </c>
      <c r="AN332" s="39">
        <v>27</v>
      </c>
      <c r="AO332" s="39">
        <v>7</v>
      </c>
      <c r="AP332" s="39">
        <v>19</v>
      </c>
      <c r="AQ332" s="39">
        <v>14</v>
      </c>
      <c r="AR332" s="39">
        <v>17</v>
      </c>
      <c r="AS332" s="39">
        <v>17</v>
      </c>
      <c r="AT332" s="39">
        <v>21</v>
      </c>
      <c r="AU332" s="39">
        <v>6</v>
      </c>
      <c r="AV332" s="39">
        <v>10</v>
      </c>
      <c r="AW332" s="39">
        <v>5</v>
      </c>
      <c r="AX332" s="39">
        <v>22</v>
      </c>
      <c r="AY332" s="39">
        <v>14</v>
      </c>
      <c r="AZ332" s="39">
        <v>6</v>
      </c>
      <c r="BA332" s="39">
        <v>22</v>
      </c>
      <c r="BB332" s="39">
        <v>26</v>
      </c>
      <c r="BC332" s="39">
        <v>14</v>
      </c>
      <c r="BD332" s="39">
        <v>20</v>
      </c>
      <c r="BE332" s="39">
        <v>20</v>
      </c>
      <c r="BF332" s="39">
        <v>24</v>
      </c>
      <c r="BG332" s="39">
        <v>12</v>
      </c>
      <c r="BH332" s="39">
        <v>10</v>
      </c>
      <c r="BI332" s="39">
        <v>1001415</v>
      </c>
      <c r="BJ332" s="8"/>
      <c r="BK332" s="8"/>
      <c r="BL332" s="8"/>
      <c r="BM332" s="44"/>
    </row>
    <row r="333" spans="1:65" ht="15" thickBot="1" x14ac:dyDescent="0.35">
      <c r="A333" s="38" t="s">
        <v>53</v>
      </c>
      <c r="B333" s="39">
        <v>2</v>
      </c>
      <c r="C333" s="39">
        <v>4</v>
      </c>
      <c r="D333" s="39">
        <v>11</v>
      </c>
      <c r="E333" s="39">
        <v>1</v>
      </c>
      <c r="F333" s="39">
        <v>2</v>
      </c>
      <c r="G333" s="39">
        <v>7</v>
      </c>
      <c r="H333" s="39">
        <v>4</v>
      </c>
      <c r="I333" s="39">
        <v>3</v>
      </c>
      <c r="J333" s="39">
        <v>5</v>
      </c>
      <c r="K333" s="39">
        <v>5</v>
      </c>
      <c r="L333" s="39">
        <v>4</v>
      </c>
      <c r="M333" s="39">
        <v>11</v>
      </c>
      <c r="N333" s="39">
        <v>4</v>
      </c>
      <c r="O333" s="39">
        <v>24</v>
      </c>
      <c r="P333" s="39">
        <v>13</v>
      </c>
      <c r="Q333" s="39">
        <v>2</v>
      </c>
      <c r="R333" s="39">
        <v>25</v>
      </c>
      <c r="S333" s="39">
        <v>19</v>
      </c>
      <c r="T333" s="39">
        <v>5</v>
      </c>
      <c r="U333" s="39">
        <v>7</v>
      </c>
      <c r="V333" s="39">
        <v>1</v>
      </c>
      <c r="W333" s="39">
        <v>16</v>
      </c>
      <c r="X333" s="39">
        <v>2</v>
      </c>
      <c r="Y333" s="39">
        <v>4</v>
      </c>
      <c r="Z333" s="39">
        <v>2</v>
      </c>
      <c r="AA333" s="39">
        <v>4</v>
      </c>
      <c r="AB333" s="39">
        <v>1005028</v>
      </c>
      <c r="AC333" s="8"/>
      <c r="AD333" s="8"/>
      <c r="AE333" s="8"/>
      <c r="AF333" s="20"/>
      <c r="AH333" s="38" t="s">
        <v>53</v>
      </c>
      <c r="AI333" s="39">
        <v>28</v>
      </c>
      <c r="AJ333" s="39">
        <v>26</v>
      </c>
      <c r="AK333" s="39">
        <v>19</v>
      </c>
      <c r="AL333" s="39">
        <v>29</v>
      </c>
      <c r="AM333" s="39">
        <v>28</v>
      </c>
      <c r="AN333" s="39">
        <v>23</v>
      </c>
      <c r="AO333" s="39">
        <v>26</v>
      </c>
      <c r="AP333" s="39">
        <v>27</v>
      </c>
      <c r="AQ333" s="39">
        <v>25</v>
      </c>
      <c r="AR333" s="39">
        <v>25</v>
      </c>
      <c r="AS333" s="39">
        <v>26</v>
      </c>
      <c r="AT333" s="39">
        <v>19</v>
      </c>
      <c r="AU333" s="39">
        <v>26</v>
      </c>
      <c r="AV333" s="39">
        <v>6</v>
      </c>
      <c r="AW333" s="39">
        <v>17</v>
      </c>
      <c r="AX333" s="39">
        <v>28</v>
      </c>
      <c r="AY333" s="39">
        <v>5</v>
      </c>
      <c r="AZ333" s="39">
        <v>11</v>
      </c>
      <c r="BA333" s="39">
        <v>25</v>
      </c>
      <c r="BB333" s="39">
        <v>23</v>
      </c>
      <c r="BC333" s="39">
        <v>29</v>
      </c>
      <c r="BD333" s="39">
        <v>14</v>
      </c>
      <c r="BE333" s="39">
        <v>28</v>
      </c>
      <c r="BF333" s="39">
        <v>26</v>
      </c>
      <c r="BG333" s="39">
        <v>28</v>
      </c>
      <c r="BH333" s="39">
        <v>26</v>
      </c>
      <c r="BI333" s="39">
        <v>1005028</v>
      </c>
      <c r="BJ333" s="8"/>
      <c r="BK333" s="8"/>
      <c r="BL333" s="8"/>
      <c r="BM333" s="44"/>
    </row>
    <row r="334" spans="1:65" ht="15" thickBot="1" x14ac:dyDescent="0.35">
      <c r="A334" s="38" t="s">
        <v>54</v>
      </c>
      <c r="B334" s="39">
        <v>6</v>
      </c>
      <c r="C334" s="39">
        <v>16</v>
      </c>
      <c r="D334" s="39">
        <v>10</v>
      </c>
      <c r="E334" s="39">
        <v>10</v>
      </c>
      <c r="F334" s="39">
        <v>11</v>
      </c>
      <c r="G334" s="39">
        <v>12</v>
      </c>
      <c r="H334" s="39">
        <v>12</v>
      </c>
      <c r="I334" s="39">
        <v>5</v>
      </c>
      <c r="J334" s="39">
        <v>12</v>
      </c>
      <c r="K334" s="39">
        <v>17</v>
      </c>
      <c r="L334" s="39">
        <v>9</v>
      </c>
      <c r="M334" s="39">
        <v>10</v>
      </c>
      <c r="N334" s="39">
        <v>16</v>
      </c>
      <c r="O334" s="39">
        <v>23</v>
      </c>
      <c r="P334" s="39">
        <v>17</v>
      </c>
      <c r="Q334" s="39">
        <v>6</v>
      </c>
      <c r="R334" s="39">
        <v>24</v>
      </c>
      <c r="S334" s="39">
        <v>23</v>
      </c>
      <c r="T334" s="39">
        <v>10</v>
      </c>
      <c r="U334" s="39">
        <v>6</v>
      </c>
      <c r="V334" s="39">
        <v>6</v>
      </c>
      <c r="W334" s="39">
        <v>9</v>
      </c>
      <c r="X334" s="39">
        <v>17</v>
      </c>
      <c r="Y334" s="39">
        <v>11</v>
      </c>
      <c r="Z334" s="39">
        <v>10</v>
      </c>
      <c r="AA334" s="39">
        <v>13</v>
      </c>
      <c r="AB334" s="39">
        <v>1006351</v>
      </c>
      <c r="AC334" s="8"/>
      <c r="AD334" s="8"/>
      <c r="AE334" s="8"/>
      <c r="AF334" s="20"/>
      <c r="AH334" s="38" t="s">
        <v>54</v>
      </c>
      <c r="AI334" s="39">
        <v>24</v>
      </c>
      <c r="AJ334" s="39">
        <v>14</v>
      </c>
      <c r="AK334" s="39">
        <v>20</v>
      </c>
      <c r="AL334" s="39">
        <v>20</v>
      </c>
      <c r="AM334" s="39">
        <v>19</v>
      </c>
      <c r="AN334" s="39">
        <v>18</v>
      </c>
      <c r="AO334" s="39">
        <v>18</v>
      </c>
      <c r="AP334" s="39">
        <v>25</v>
      </c>
      <c r="AQ334" s="39">
        <v>18</v>
      </c>
      <c r="AR334" s="39">
        <v>13</v>
      </c>
      <c r="AS334" s="39">
        <v>21</v>
      </c>
      <c r="AT334" s="39">
        <v>20</v>
      </c>
      <c r="AU334" s="39">
        <v>14</v>
      </c>
      <c r="AV334" s="39">
        <v>7</v>
      </c>
      <c r="AW334" s="39">
        <v>13</v>
      </c>
      <c r="AX334" s="39">
        <v>24</v>
      </c>
      <c r="AY334" s="39">
        <v>6</v>
      </c>
      <c r="AZ334" s="39">
        <v>7</v>
      </c>
      <c r="BA334" s="39">
        <v>20</v>
      </c>
      <c r="BB334" s="39">
        <v>24</v>
      </c>
      <c r="BC334" s="39">
        <v>24</v>
      </c>
      <c r="BD334" s="39">
        <v>21</v>
      </c>
      <c r="BE334" s="39">
        <v>13</v>
      </c>
      <c r="BF334" s="39">
        <v>19</v>
      </c>
      <c r="BG334" s="39">
        <v>20</v>
      </c>
      <c r="BH334" s="39">
        <v>17</v>
      </c>
      <c r="BI334" s="39">
        <v>1006351</v>
      </c>
      <c r="BJ334" s="8"/>
      <c r="BK334" s="8"/>
      <c r="BL334" s="8"/>
      <c r="BM334" s="44"/>
    </row>
    <row r="335" spans="1:65" ht="15" thickBot="1" x14ac:dyDescent="0.35">
      <c r="A335" s="38" t="s">
        <v>55</v>
      </c>
      <c r="B335" s="39">
        <v>7</v>
      </c>
      <c r="C335" s="39">
        <v>14</v>
      </c>
      <c r="D335" s="39">
        <v>15</v>
      </c>
      <c r="E335" s="39">
        <v>12</v>
      </c>
      <c r="F335" s="39">
        <v>15</v>
      </c>
      <c r="G335" s="39">
        <v>16</v>
      </c>
      <c r="H335" s="39">
        <v>16</v>
      </c>
      <c r="I335" s="39">
        <v>12</v>
      </c>
      <c r="J335" s="39">
        <v>10</v>
      </c>
      <c r="K335" s="39">
        <v>16</v>
      </c>
      <c r="L335" s="39">
        <v>20</v>
      </c>
      <c r="M335" s="39">
        <v>14</v>
      </c>
      <c r="N335" s="39">
        <v>9</v>
      </c>
      <c r="O335" s="39">
        <v>16</v>
      </c>
      <c r="P335" s="39">
        <v>14</v>
      </c>
      <c r="Q335" s="39">
        <v>15</v>
      </c>
      <c r="R335" s="39">
        <v>10</v>
      </c>
      <c r="S335" s="39">
        <v>12</v>
      </c>
      <c r="T335" s="39">
        <v>15</v>
      </c>
      <c r="U335" s="39">
        <v>12</v>
      </c>
      <c r="V335" s="39">
        <v>11</v>
      </c>
      <c r="W335" s="39">
        <v>12</v>
      </c>
      <c r="X335" s="39">
        <v>18</v>
      </c>
      <c r="Y335" s="39">
        <v>8</v>
      </c>
      <c r="Z335" s="39">
        <v>12</v>
      </c>
      <c r="AA335" s="39">
        <v>17</v>
      </c>
      <c r="AB335" s="39">
        <v>1002671</v>
      </c>
      <c r="AC335" s="8"/>
      <c r="AD335" s="8"/>
      <c r="AE335" s="8"/>
      <c r="AF335" s="20"/>
      <c r="AH335" s="38" t="s">
        <v>55</v>
      </c>
      <c r="AI335" s="39">
        <v>23</v>
      </c>
      <c r="AJ335" s="39">
        <v>16</v>
      </c>
      <c r="AK335" s="39">
        <v>15</v>
      </c>
      <c r="AL335" s="39">
        <v>18</v>
      </c>
      <c r="AM335" s="39">
        <v>15</v>
      </c>
      <c r="AN335" s="39">
        <v>14</v>
      </c>
      <c r="AO335" s="39">
        <v>14</v>
      </c>
      <c r="AP335" s="39">
        <v>18</v>
      </c>
      <c r="AQ335" s="39">
        <v>20</v>
      </c>
      <c r="AR335" s="39">
        <v>14</v>
      </c>
      <c r="AS335" s="39">
        <v>10</v>
      </c>
      <c r="AT335" s="39">
        <v>16</v>
      </c>
      <c r="AU335" s="39">
        <v>21</v>
      </c>
      <c r="AV335" s="39">
        <v>14</v>
      </c>
      <c r="AW335" s="39">
        <v>16</v>
      </c>
      <c r="AX335" s="39">
        <v>15</v>
      </c>
      <c r="AY335" s="39">
        <v>20</v>
      </c>
      <c r="AZ335" s="39">
        <v>18</v>
      </c>
      <c r="BA335" s="39">
        <v>15</v>
      </c>
      <c r="BB335" s="39">
        <v>18</v>
      </c>
      <c r="BC335" s="39">
        <v>19</v>
      </c>
      <c r="BD335" s="39">
        <v>18</v>
      </c>
      <c r="BE335" s="39">
        <v>12</v>
      </c>
      <c r="BF335" s="39">
        <v>22</v>
      </c>
      <c r="BG335" s="39">
        <v>18</v>
      </c>
      <c r="BH335" s="39">
        <v>13</v>
      </c>
      <c r="BI335" s="39">
        <v>1002671</v>
      </c>
      <c r="BJ335" s="8"/>
      <c r="BK335" s="8"/>
      <c r="BL335" s="8"/>
      <c r="BM335" s="44"/>
    </row>
    <row r="336" spans="1:65" ht="15" thickBot="1" x14ac:dyDescent="0.35">
      <c r="A336" s="38" t="s">
        <v>56</v>
      </c>
      <c r="B336" s="39">
        <v>9</v>
      </c>
      <c r="C336" s="39">
        <v>8</v>
      </c>
      <c r="D336" s="39">
        <v>16</v>
      </c>
      <c r="E336" s="39">
        <v>8</v>
      </c>
      <c r="F336" s="39">
        <v>8</v>
      </c>
      <c r="G336" s="39">
        <v>6</v>
      </c>
      <c r="H336" s="39">
        <v>6</v>
      </c>
      <c r="I336" s="39">
        <v>9</v>
      </c>
      <c r="J336" s="39">
        <v>8</v>
      </c>
      <c r="K336" s="39">
        <v>8</v>
      </c>
      <c r="L336" s="39">
        <v>5</v>
      </c>
      <c r="M336" s="39">
        <v>12</v>
      </c>
      <c r="N336" s="39">
        <v>10</v>
      </c>
      <c r="O336" s="39">
        <v>8</v>
      </c>
      <c r="P336" s="39">
        <v>10</v>
      </c>
      <c r="Q336" s="39">
        <v>9</v>
      </c>
      <c r="R336" s="39">
        <v>11</v>
      </c>
      <c r="S336" s="39">
        <v>9</v>
      </c>
      <c r="T336" s="39">
        <v>6</v>
      </c>
      <c r="U336" s="39">
        <v>20</v>
      </c>
      <c r="V336" s="39">
        <v>9</v>
      </c>
      <c r="W336" s="39">
        <v>8</v>
      </c>
      <c r="X336" s="39">
        <v>12</v>
      </c>
      <c r="Y336" s="39">
        <v>13</v>
      </c>
      <c r="Z336" s="39">
        <v>8</v>
      </c>
      <c r="AA336" s="39">
        <v>12</v>
      </c>
      <c r="AB336" s="39">
        <v>1002133</v>
      </c>
      <c r="AC336" s="8"/>
      <c r="AD336" s="8"/>
      <c r="AE336" s="8"/>
      <c r="AF336" s="20"/>
      <c r="AH336" s="38" t="s">
        <v>56</v>
      </c>
      <c r="AI336" s="39">
        <v>21</v>
      </c>
      <c r="AJ336" s="39">
        <v>22</v>
      </c>
      <c r="AK336" s="39">
        <v>14</v>
      </c>
      <c r="AL336" s="39">
        <v>22</v>
      </c>
      <c r="AM336" s="39">
        <v>22</v>
      </c>
      <c r="AN336" s="39">
        <v>24</v>
      </c>
      <c r="AO336" s="39">
        <v>24</v>
      </c>
      <c r="AP336" s="39">
        <v>21</v>
      </c>
      <c r="AQ336" s="39">
        <v>22</v>
      </c>
      <c r="AR336" s="39">
        <v>22</v>
      </c>
      <c r="AS336" s="39">
        <v>25</v>
      </c>
      <c r="AT336" s="39">
        <v>18</v>
      </c>
      <c r="AU336" s="39">
        <v>20</v>
      </c>
      <c r="AV336" s="39">
        <v>22</v>
      </c>
      <c r="AW336" s="39">
        <v>20</v>
      </c>
      <c r="AX336" s="39">
        <v>21</v>
      </c>
      <c r="AY336" s="39">
        <v>19</v>
      </c>
      <c r="AZ336" s="39">
        <v>21</v>
      </c>
      <c r="BA336" s="39">
        <v>24</v>
      </c>
      <c r="BB336" s="39">
        <v>10</v>
      </c>
      <c r="BC336" s="39">
        <v>21</v>
      </c>
      <c r="BD336" s="39">
        <v>22</v>
      </c>
      <c r="BE336" s="39">
        <v>18</v>
      </c>
      <c r="BF336" s="39">
        <v>17</v>
      </c>
      <c r="BG336" s="39">
        <v>22</v>
      </c>
      <c r="BH336" s="39">
        <v>18</v>
      </c>
      <c r="BI336" s="39">
        <v>1002133</v>
      </c>
      <c r="BJ336" s="8"/>
      <c r="BK336" s="8"/>
      <c r="BL336" s="8"/>
      <c r="BM336" s="44"/>
    </row>
    <row r="337" spans="1:65" ht="18.600000000000001" thickBot="1" x14ac:dyDescent="0.35">
      <c r="A337" s="34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20"/>
      <c r="AH337" s="34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44"/>
    </row>
    <row r="338" spans="1:65" ht="15" thickBot="1" x14ac:dyDescent="0.35">
      <c r="A338" s="38" t="s">
        <v>66</v>
      </c>
      <c r="B338" s="38" t="s">
        <v>1</v>
      </c>
      <c r="C338" s="38" t="s">
        <v>2</v>
      </c>
      <c r="D338" s="38" t="s">
        <v>3</v>
      </c>
      <c r="E338" s="38" t="s">
        <v>4</v>
      </c>
      <c r="F338" s="38" t="s">
        <v>5</v>
      </c>
      <c r="G338" s="38" t="s">
        <v>6</v>
      </c>
      <c r="H338" s="38" t="s">
        <v>7</v>
      </c>
      <c r="I338" s="38" t="s">
        <v>8</v>
      </c>
      <c r="J338" s="38" t="s">
        <v>9</v>
      </c>
      <c r="K338" s="38" t="s">
        <v>10</v>
      </c>
      <c r="L338" s="38" t="s">
        <v>11</v>
      </c>
      <c r="M338" s="38" t="s">
        <v>12</v>
      </c>
      <c r="N338" s="38" t="s">
        <v>13</v>
      </c>
      <c r="O338" s="38" t="s">
        <v>14</v>
      </c>
      <c r="P338" s="38" t="s">
        <v>15</v>
      </c>
      <c r="Q338" s="38" t="s">
        <v>16</v>
      </c>
      <c r="R338" s="38" t="s">
        <v>17</v>
      </c>
      <c r="S338" s="38" t="s">
        <v>18</v>
      </c>
      <c r="T338" s="38" t="s">
        <v>19</v>
      </c>
      <c r="U338" s="38" t="s">
        <v>20</v>
      </c>
      <c r="V338" s="38" t="s">
        <v>21</v>
      </c>
      <c r="W338" s="38" t="s">
        <v>22</v>
      </c>
      <c r="X338" s="38" t="s">
        <v>23</v>
      </c>
      <c r="Y338" s="38" t="s">
        <v>24</v>
      </c>
      <c r="Z338" s="38" t="s">
        <v>25</v>
      </c>
      <c r="AA338" s="38" t="s">
        <v>26</v>
      </c>
      <c r="AB338" s="8"/>
      <c r="AC338" s="8"/>
      <c r="AD338" s="8"/>
      <c r="AE338" s="8"/>
      <c r="AF338" s="20"/>
      <c r="AH338" s="38" t="s">
        <v>66</v>
      </c>
      <c r="AI338" s="38" t="s">
        <v>1</v>
      </c>
      <c r="AJ338" s="38" t="s">
        <v>2</v>
      </c>
      <c r="AK338" s="38" t="s">
        <v>3</v>
      </c>
      <c r="AL338" s="38" t="s">
        <v>4</v>
      </c>
      <c r="AM338" s="38" t="s">
        <v>5</v>
      </c>
      <c r="AN338" s="38" t="s">
        <v>6</v>
      </c>
      <c r="AO338" s="38" t="s">
        <v>7</v>
      </c>
      <c r="AP338" s="38" t="s">
        <v>8</v>
      </c>
      <c r="AQ338" s="38" t="s">
        <v>9</v>
      </c>
      <c r="AR338" s="38" t="s">
        <v>10</v>
      </c>
      <c r="AS338" s="38" t="s">
        <v>11</v>
      </c>
      <c r="AT338" s="38" t="s">
        <v>12</v>
      </c>
      <c r="AU338" s="38" t="s">
        <v>13</v>
      </c>
      <c r="AV338" s="38" t="s">
        <v>14</v>
      </c>
      <c r="AW338" s="38" t="s">
        <v>15</v>
      </c>
      <c r="AX338" s="38" t="s">
        <v>16</v>
      </c>
      <c r="AY338" s="38" t="s">
        <v>17</v>
      </c>
      <c r="AZ338" s="38" t="s">
        <v>18</v>
      </c>
      <c r="BA338" s="38" t="s">
        <v>19</v>
      </c>
      <c r="BB338" s="38" t="s">
        <v>20</v>
      </c>
      <c r="BC338" s="38" t="s">
        <v>21</v>
      </c>
      <c r="BD338" s="38" t="s">
        <v>22</v>
      </c>
      <c r="BE338" s="38" t="s">
        <v>23</v>
      </c>
      <c r="BF338" s="38" t="s">
        <v>24</v>
      </c>
      <c r="BG338" s="38" t="s">
        <v>25</v>
      </c>
      <c r="BH338" s="38" t="s">
        <v>26</v>
      </c>
      <c r="BI338" s="8"/>
      <c r="BJ338" s="8"/>
      <c r="BK338" s="8"/>
      <c r="BL338" s="8"/>
      <c r="BM338" s="44"/>
    </row>
    <row r="339" spans="1:65" ht="15" thickBot="1" x14ac:dyDescent="0.35">
      <c r="A339" s="38" t="s">
        <v>67</v>
      </c>
      <c r="B339" s="39" t="s">
        <v>754</v>
      </c>
      <c r="C339" s="39" t="s">
        <v>755</v>
      </c>
      <c r="D339" s="39" t="s">
        <v>756</v>
      </c>
      <c r="E339" s="39" t="s">
        <v>757</v>
      </c>
      <c r="F339" s="39" t="s">
        <v>754</v>
      </c>
      <c r="G339" s="39" t="s">
        <v>754</v>
      </c>
      <c r="H339" s="39" t="s">
        <v>758</v>
      </c>
      <c r="I339" s="39" t="s">
        <v>759</v>
      </c>
      <c r="J339" s="39" t="s">
        <v>760</v>
      </c>
      <c r="K339" s="39" t="s">
        <v>754</v>
      </c>
      <c r="L339" s="39" t="s">
        <v>761</v>
      </c>
      <c r="M339" s="39" t="s">
        <v>762</v>
      </c>
      <c r="N339" s="39" t="s">
        <v>754</v>
      </c>
      <c r="O339" s="39" t="s">
        <v>763</v>
      </c>
      <c r="P339" s="39" t="s">
        <v>764</v>
      </c>
      <c r="Q339" s="39" t="s">
        <v>754</v>
      </c>
      <c r="R339" s="39" t="s">
        <v>765</v>
      </c>
      <c r="S339" s="39" t="s">
        <v>766</v>
      </c>
      <c r="T339" s="39" t="s">
        <v>754</v>
      </c>
      <c r="U339" s="39" t="s">
        <v>767</v>
      </c>
      <c r="V339" s="39" t="s">
        <v>768</v>
      </c>
      <c r="W339" s="39" t="s">
        <v>754</v>
      </c>
      <c r="X339" s="39" t="s">
        <v>769</v>
      </c>
      <c r="Y339" s="39" t="s">
        <v>754</v>
      </c>
      <c r="Z339" s="39" t="s">
        <v>770</v>
      </c>
      <c r="AA339" s="39" t="s">
        <v>771</v>
      </c>
      <c r="AB339" s="8"/>
      <c r="AC339" s="8"/>
      <c r="AD339" s="8"/>
      <c r="AE339" s="8"/>
      <c r="AF339" s="20"/>
      <c r="AH339" s="38" t="s">
        <v>67</v>
      </c>
      <c r="AI339" s="39" t="s">
        <v>754</v>
      </c>
      <c r="AJ339" s="39" t="s">
        <v>1124</v>
      </c>
      <c r="AK339" s="39" t="s">
        <v>1125</v>
      </c>
      <c r="AL339" s="39" t="s">
        <v>754</v>
      </c>
      <c r="AM339" s="39" t="s">
        <v>1126</v>
      </c>
      <c r="AN339" s="39" t="s">
        <v>754</v>
      </c>
      <c r="AO339" s="39" t="s">
        <v>1127</v>
      </c>
      <c r="AP339" s="39" t="s">
        <v>754</v>
      </c>
      <c r="AQ339" s="39" t="s">
        <v>754</v>
      </c>
      <c r="AR339" s="39" t="s">
        <v>1128</v>
      </c>
      <c r="AS339" s="39" t="s">
        <v>754</v>
      </c>
      <c r="AT339" s="39" t="s">
        <v>754</v>
      </c>
      <c r="AU339" s="39" t="s">
        <v>754</v>
      </c>
      <c r="AV339" s="39" t="s">
        <v>1129</v>
      </c>
      <c r="AW339" s="39" t="s">
        <v>1130</v>
      </c>
      <c r="AX339" s="39" t="s">
        <v>754</v>
      </c>
      <c r="AY339" s="39" t="s">
        <v>1131</v>
      </c>
      <c r="AZ339" s="39" t="s">
        <v>754</v>
      </c>
      <c r="BA339" s="39" t="s">
        <v>754</v>
      </c>
      <c r="BB339" s="39" t="s">
        <v>1132</v>
      </c>
      <c r="BC339" s="39" t="s">
        <v>1133</v>
      </c>
      <c r="BD339" s="39" t="s">
        <v>754</v>
      </c>
      <c r="BE339" s="39" t="s">
        <v>1134</v>
      </c>
      <c r="BF339" s="39" t="s">
        <v>754</v>
      </c>
      <c r="BG339" s="39" t="s">
        <v>1135</v>
      </c>
      <c r="BH339" s="39" t="s">
        <v>1136</v>
      </c>
      <c r="BI339" s="8"/>
      <c r="BJ339" s="8"/>
      <c r="BK339" s="8"/>
      <c r="BL339" s="8"/>
      <c r="BM339" s="44"/>
    </row>
    <row r="340" spans="1:65" ht="15" thickBot="1" x14ac:dyDescent="0.35">
      <c r="A340" s="38" t="s">
        <v>77</v>
      </c>
      <c r="B340" s="39" t="s">
        <v>772</v>
      </c>
      <c r="C340" s="39" t="s">
        <v>773</v>
      </c>
      <c r="D340" s="39" t="s">
        <v>774</v>
      </c>
      <c r="E340" s="39" t="s">
        <v>775</v>
      </c>
      <c r="F340" s="39" t="s">
        <v>772</v>
      </c>
      <c r="G340" s="39" t="s">
        <v>772</v>
      </c>
      <c r="H340" s="39" t="s">
        <v>776</v>
      </c>
      <c r="I340" s="39" t="s">
        <v>777</v>
      </c>
      <c r="J340" s="39" t="s">
        <v>778</v>
      </c>
      <c r="K340" s="39" t="s">
        <v>772</v>
      </c>
      <c r="L340" s="39" t="s">
        <v>779</v>
      </c>
      <c r="M340" s="39" t="s">
        <v>780</v>
      </c>
      <c r="N340" s="39" t="s">
        <v>772</v>
      </c>
      <c r="O340" s="39" t="s">
        <v>781</v>
      </c>
      <c r="P340" s="39" t="s">
        <v>782</v>
      </c>
      <c r="Q340" s="39" t="s">
        <v>772</v>
      </c>
      <c r="R340" s="39" t="s">
        <v>783</v>
      </c>
      <c r="S340" s="39" t="s">
        <v>784</v>
      </c>
      <c r="T340" s="39" t="s">
        <v>772</v>
      </c>
      <c r="U340" s="39" t="s">
        <v>785</v>
      </c>
      <c r="V340" s="39" t="s">
        <v>786</v>
      </c>
      <c r="W340" s="39" t="s">
        <v>772</v>
      </c>
      <c r="X340" s="39" t="s">
        <v>772</v>
      </c>
      <c r="Y340" s="39" t="s">
        <v>772</v>
      </c>
      <c r="Z340" s="39" t="s">
        <v>772</v>
      </c>
      <c r="AA340" s="39" t="s">
        <v>787</v>
      </c>
      <c r="AB340" s="8"/>
      <c r="AC340" s="8"/>
      <c r="AD340" s="8"/>
      <c r="AE340" s="8"/>
      <c r="AF340" s="20"/>
      <c r="AH340" s="38" t="s">
        <v>77</v>
      </c>
      <c r="AI340" s="39" t="s">
        <v>772</v>
      </c>
      <c r="AJ340" s="39" t="s">
        <v>1137</v>
      </c>
      <c r="AK340" s="39" t="s">
        <v>1138</v>
      </c>
      <c r="AL340" s="39" t="s">
        <v>772</v>
      </c>
      <c r="AM340" s="39" t="s">
        <v>1139</v>
      </c>
      <c r="AN340" s="39" t="s">
        <v>772</v>
      </c>
      <c r="AO340" s="39" t="s">
        <v>1140</v>
      </c>
      <c r="AP340" s="39" t="s">
        <v>772</v>
      </c>
      <c r="AQ340" s="39" t="s">
        <v>772</v>
      </c>
      <c r="AR340" s="39" t="s">
        <v>772</v>
      </c>
      <c r="AS340" s="39" t="s">
        <v>772</v>
      </c>
      <c r="AT340" s="39" t="s">
        <v>772</v>
      </c>
      <c r="AU340" s="39" t="s">
        <v>772</v>
      </c>
      <c r="AV340" s="39" t="s">
        <v>1141</v>
      </c>
      <c r="AW340" s="39" t="s">
        <v>1142</v>
      </c>
      <c r="AX340" s="39" t="s">
        <v>772</v>
      </c>
      <c r="AY340" s="39" t="s">
        <v>1143</v>
      </c>
      <c r="AZ340" s="39" t="s">
        <v>772</v>
      </c>
      <c r="BA340" s="39" t="s">
        <v>772</v>
      </c>
      <c r="BB340" s="39" t="s">
        <v>1144</v>
      </c>
      <c r="BC340" s="39" t="s">
        <v>772</v>
      </c>
      <c r="BD340" s="39" t="s">
        <v>772</v>
      </c>
      <c r="BE340" s="39" t="s">
        <v>1145</v>
      </c>
      <c r="BF340" s="39" t="s">
        <v>772</v>
      </c>
      <c r="BG340" s="39" t="s">
        <v>1146</v>
      </c>
      <c r="BH340" s="39" t="s">
        <v>1147</v>
      </c>
      <c r="BI340" s="8"/>
      <c r="BJ340" s="8"/>
      <c r="BK340" s="8"/>
      <c r="BL340" s="8"/>
      <c r="BM340" s="44"/>
    </row>
    <row r="341" spans="1:65" ht="15" thickBot="1" x14ac:dyDescent="0.35">
      <c r="A341" s="38" t="s">
        <v>86</v>
      </c>
      <c r="B341" s="39" t="s">
        <v>368</v>
      </c>
      <c r="C341" s="39" t="s">
        <v>788</v>
      </c>
      <c r="D341" s="39" t="s">
        <v>789</v>
      </c>
      <c r="E341" s="39" t="s">
        <v>790</v>
      </c>
      <c r="F341" s="39" t="s">
        <v>368</v>
      </c>
      <c r="G341" s="39" t="s">
        <v>368</v>
      </c>
      <c r="H341" s="39" t="s">
        <v>791</v>
      </c>
      <c r="I341" s="39" t="s">
        <v>792</v>
      </c>
      <c r="J341" s="39" t="s">
        <v>793</v>
      </c>
      <c r="K341" s="39" t="s">
        <v>368</v>
      </c>
      <c r="L341" s="39" t="s">
        <v>794</v>
      </c>
      <c r="M341" s="39" t="s">
        <v>795</v>
      </c>
      <c r="N341" s="39" t="s">
        <v>368</v>
      </c>
      <c r="O341" s="39" t="s">
        <v>796</v>
      </c>
      <c r="P341" s="39" t="s">
        <v>797</v>
      </c>
      <c r="Q341" s="39" t="s">
        <v>368</v>
      </c>
      <c r="R341" s="39" t="s">
        <v>798</v>
      </c>
      <c r="S341" s="39" t="s">
        <v>799</v>
      </c>
      <c r="T341" s="39" t="s">
        <v>368</v>
      </c>
      <c r="U341" s="39" t="s">
        <v>800</v>
      </c>
      <c r="V341" s="39" t="s">
        <v>801</v>
      </c>
      <c r="W341" s="39" t="s">
        <v>368</v>
      </c>
      <c r="X341" s="39" t="s">
        <v>368</v>
      </c>
      <c r="Y341" s="39" t="s">
        <v>368</v>
      </c>
      <c r="Z341" s="39" t="s">
        <v>368</v>
      </c>
      <c r="AA341" s="39" t="s">
        <v>802</v>
      </c>
      <c r="AB341" s="8"/>
      <c r="AC341" s="8"/>
      <c r="AD341" s="8"/>
      <c r="AE341" s="8"/>
      <c r="AF341" s="20"/>
      <c r="AH341" s="38" t="s">
        <v>86</v>
      </c>
      <c r="AI341" s="39" t="s">
        <v>368</v>
      </c>
      <c r="AJ341" s="39" t="s">
        <v>1148</v>
      </c>
      <c r="AK341" s="39" t="s">
        <v>1149</v>
      </c>
      <c r="AL341" s="39" t="s">
        <v>368</v>
      </c>
      <c r="AM341" s="39" t="s">
        <v>1150</v>
      </c>
      <c r="AN341" s="39" t="s">
        <v>368</v>
      </c>
      <c r="AO341" s="39" t="s">
        <v>1151</v>
      </c>
      <c r="AP341" s="39" t="s">
        <v>368</v>
      </c>
      <c r="AQ341" s="39" t="s">
        <v>368</v>
      </c>
      <c r="AR341" s="39" t="s">
        <v>368</v>
      </c>
      <c r="AS341" s="39" t="s">
        <v>368</v>
      </c>
      <c r="AT341" s="39" t="s">
        <v>368</v>
      </c>
      <c r="AU341" s="39" t="s">
        <v>368</v>
      </c>
      <c r="AV341" s="39" t="s">
        <v>1152</v>
      </c>
      <c r="AW341" s="39" t="s">
        <v>1153</v>
      </c>
      <c r="AX341" s="39" t="s">
        <v>368</v>
      </c>
      <c r="AY341" s="39" t="s">
        <v>1154</v>
      </c>
      <c r="AZ341" s="39" t="s">
        <v>368</v>
      </c>
      <c r="BA341" s="39" t="s">
        <v>368</v>
      </c>
      <c r="BB341" s="39" t="s">
        <v>1155</v>
      </c>
      <c r="BC341" s="39" t="s">
        <v>368</v>
      </c>
      <c r="BD341" s="39" t="s">
        <v>368</v>
      </c>
      <c r="BE341" s="39" t="s">
        <v>1156</v>
      </c>
      <c r="BF341" s="39" t="s">
        <v>368</v>
      </c>
      <c r="BG341" s="39" t="s">
        <v>1157</v>
      </c>
      <c r="BH341" s="39" t="s">
        <v>1158</v>
      </c>
      <c r="BI341" s="8"/>
      <c r="BJ341" s="8"/>
      <c r="BK341" s="8"/>
      <c r="BL341" s="8"/>
      <c r="BM341" s="44"/>
    </row>
    <row r="342" spans="1:65" ht="15" thickBot="1" x14ac:dyDescent="0.35">
      <c r="A342" s="38" t="s">
        <v>95</v>
      </c>
      <c r="B342" s="39" t="s">
        <v>803</v>
      </c>
      <c r="C342" s="39" t="s">
        <v>804</v>
      </c>
      <c r="D342" s="39" t="s">
        <v>805</v>
      </c>
      <c r="E342" s="39" t="s">
        <v>806</v>
      </c>
      <c r="F342" s="39" t="s">
        <v>803</v>
      </c>
      <c r="G342" s="39" t="s">
        <v>803</v>
      </c>
      <c r="H342" s="39" t="s">
        <v>807</v>
      </c>
      <c r="I342" s="39" t="s">
        <v>808</v>
      </c>
      <c r="J342" s="39" t="s">
        <v>809</v>
      </c>
      <c r="K342" s="39" t="s">
        <v>803</v>
      </c>
      <c r="L342" s="39" t="s">
        <v>810</v>
      </c>
      <c r="M342" s="39" t="s">
        <v>811</v>
      </c>
      <c r="N342" s="39" t="s">
        <v>803</v>
      </c>
      <c r="O342" s="39" t="s">
        <v>812</v>
      </c>
      <c r="P342" s="39" t="s">
        <v>813</v>
      </c>
      <c r="Q342" s="39" t="s">
        <v>803</v>
      </c>
      <c r="R342" s="39" t="s">
        <v>803</v>
      </c>
      <c r="S342" s="39" t="s">
        <v>814</v>
      </c>
      <c r="T342" s="39" t="s">
        <v>803</v>
      </c>
      <c r="U342" s="39" t="s">
        <v>815</v>
      </c>
      <c r="V342" s="39" t="s">
        <v>816</v>
      </c>
      <c r="W342" s="39" t="s">
        <v>803</v>
      </c>
      <c r="X342" s="39" t="s">
        <v>803</v>
      </c>
      <c r="Y342" s="39" t="s">
        <v>803</v>
      </c>
      <c r="Z342" s="39" t="s">
        <v>803</v>
      </c>
      <c r="AA342" s="39" t="s">
        <v>817</v>
      </c>
      <c r="AB342" s="8"/>
      <c r="AC342" s="8"/>
      <c r="AD342" s="8"/>
      <c r="AE342" s="8"/>
      <c r="AF342" s="20"/>
      <c r="AH342" s="38" t="s">
        <v>95</v>
      </c>
      <c r="AI342" s="39" t="s">
        <v>803</v>
      </c>
      <c r="AJ342" s="39" t="s">
        <v>803</v>
      </c>
      <c r="AK342" s="39" t="s">
        <v>1159</v>
      </c>
      <c r="AL342" s="39" t="s">
        <v>803</v>
      </c>
      <c r="AM342" s="39" t="s">
        <v>1160</v>
      </c>
      <c r="AN342" s="39" t="s">
        <v>803</v>
      </c>
      <c r="AO342" s="39" t="s">
        <v>1161</v>
      </c>
      <c r="AP342" s="39" t="s">
        <v>803</v>
      </c>
      <c r="AQ342" s="39" t="s">
        <v>803</v>
      </c>
      <c r="AR342" s="39" t="s">
        <v>803</v>
      </c>
      <c r="AS342" s="39" t="s">
        <v>803</v>
      </c>
      <c r="AT342" s="39" t="s">
        <v>803</v>
      </c>
      <c r="AU342" s="39" t="s">
        <v>803</v>
      </c>
      <c r="AV342" s="39" t="s">
        <v>1162</v>
      </c>
      <c r="AW342" s="39" t="s">
        <v>1163</v>
      </c>
      <c r="AX342" s="39" t="s">
        <v>803</v>
      </c>
      <c r="AY342" s="39" t="s">
        <v>1164</v>
      </c>
      <c r="AZ342" s="39" t="s">
        <v>803</v>
      </c>
      <c r="BA342" s="39" t="s">
        <v>803</v>
      </c>
      <c r="BB342" s="39" t="s">
        <v>1165</v>
      </c>
      <c r="BC342" s="39" t="s">
        <v>803</v>
      </c>
      <c r="BD342" s="39" t="s">
        <v>803</v>
      </c>
      <c r="BE342" s="39" t="s">
        <v>1166</v>
      </c>
      <c r="BF342" s="39" t="s">
        <v>803</v>
      </c>
      <c r="BG342" s="39" t="s">
        <v>1167</v>
      </c>
      <c r="BH342" s="39" t="s">
        <v>1168</v>
      </c>
      <c r="BI342" s="8"/>
      <c r="BJ342" s="8"/>
      <c r="BK342" s="8"/>
      <c r="BL342" s="8"/>
      <c r="BM342" s="44"/>
    </row>
    <row r="343" spans="1:65" ht="15" thickBot="1" x14ac:dyDescent="0.35">
      <c r="A343" s="38" t="s">
        <v>104</v>
      </c>
      <c r="B343" s="39" t="s">
        <v>818</v>
      </c>
      <c r="C343" s="39" t="s">
        <v>819</v>
      </c>
      <c r="D343" s="39" t="s">
        <v>820</v>
      </c>
      <c r="E343" s="39" t="s">
        <v>821</v>
      </c>
      <c r="F343" s="39" t="s">
        <v>818</v>
      </c>
      <c r="G343" s="39" t="s">
        <v>818</v>
      </c>
      <c r="H343" s="39" t="s">
        <v>822</v>
      </c>
      <c r="I343" s="39" t="s">
        <v>823</v>
      </c>
      <c r="J343" s="39" t="s">
        <v>824</v>
      </c>
      <c r="K343" s="39" t="s">
        <v>818</v>
      </c>
      <c r="L343" s="39" t="s">
        <v>825</v>
      </c>
      <c r="M343" s="39" t="s">
        <v>826</v>
      </c>
      <c r="N343" s="39" t="s">
        <v>818</v>
      </c>
      <c r="O343" s="39" t="s">
        <v>827</v>
      </c>
      <c r="P343" s="39" t="s">
        <v>828</v>
      </c>
      <c r="Q343" s="39" t="s">
        <v>818</v>
      </c>
      <c r="R343" s="39" t="s">
        <v>818</v>
      </c>
      <c r="S343" s="39" t="s">
        <v>829</v>
      </c>
      <c r="T343" s="39" t="s">
        <v>818</v>
      </c>
      <c r="U343" s="39" t="s">
        <v>830</v>
      </c>
      <c r="V343" s="39" t="s">
        <v>831</v>
      </c>
      <c r="W343" s="39" t="s">
        <v>818</v>
      </c>
      <c r="X343" s="39" t="s">
        <v>818</v>
      </c>
      <c r="Y343" s="39" t="s">
        <v>818</v>
      </c>
      <c r="Z343" s="39" t="s">
        <v>818</v>
      </c>
      <c r="AA343" s="39" t="s">
        <v>832</v>
      </c>
      <c r="AB343" s="8"/>
      <c r="AC343" s="8"/>
      <c r="AD343" s="8"/>
      <c r="AE343" s="8"/>
      <c r="AF343" s="20"/>
      <c r="AH343" s="38" t="s">
        <v>104</v>
      </c>
      <c r="AI343" s="39" t="s">
        <v>818</v>
      </c>
      <c r="AJ343" s="39" t="s">
        <v>818</v>
      </c>
      <c r="AK343" s="39" t="s">
        <v>1169</v>
      </c>
      <c r="AL343" s="39" t="s">
        <v>818</v>
      </c>
      <c r="AM343" s="39" t="s">
        <v>1170</v>
      </c>
      <c r="AN343" s="39" t="s">
        <v>818</v>
      </c>
      <c r="AO343" s="39" t="s">
        <v>1171</v>
      </c>
      <c r="AP343" s="39" t="s">
        <v>818</v>
      </c>
      <c r="AQ343" s="39" t="s">
        <v>818</v>
      </c>
      <c r="AR343" s="39" t="s">
        <v>818</v>
      </c>
      <c r="AS343" s="39" t="s">
        <v>818</v>
      </c>
      <c r="AT343" s="39" t="s">
        <v>818</v>
      </c>
      <c r="AU343" s="39" t="s">
        <v>818</v>
      </c>
      <c r="AV343" s="39" t="s">
        <v>1172</v>
      </c>
      <c r="AW343" s="39" t="s">
        <v>1173</v>
      </c>
      <c r="AX343" s="39" t="s">
        <v>818</v>
      </c>
      <c r="AY343" s="39" t="s">
        <v>1174</v>
      </c>
      <c r="AZ343" s="39" t="s">
        <v>818</v>
      </c>
      <c r="BA343" s="39" t="s">
        <v>818</v>
      </c>
      <c r="BB343" s="39" t="s">
        <v>1175</v>
      </c>
      <c r="BC343" s="39" t="s">
        <v>818</v>
      </c>
      <c r="BD343" s="39" t="s">
        <v>818</v>
      </c>
      <c r="BE343" s="39" t="s">
        <v>1176</v>
      </c>
      <c r="BF343" s="39" t="s">
        <v>818</v>
      </c>
      <c r="BG343" s="39" t="s">
        <v>1177</v>
      </c>
      <c r="BH343" s="39" t="s">
        <v>1178</v>
      </c>
      <c r="BI343" s="8"/>
      <c r="BJ343" s="8"/>
      <c r="BK343" s="8"/>
      <c r="BL343" s="8"/>
      <c r="BM343" s="44"/>
    </row>
    <row r="344" spans="1:65" ht="15" thickBot="1" x14ac:dyDescent="0.35">
      <c r="A344" s="38" t="s">
        <v>113</v>
      </c>
      <c r="B344" s="39" t="s">
        <v>833</v>
      </c>
      <c r="C344" s="39" t="s">
        <v>834</v>
      </c>
      <c r="D344" s="39" t="s">
        <v>835</v>
      </c>
      <c r="E344" s="39" t="s">
        <v>836</v>
      </c>
      <c r="F344" s="39" t="s">
        <v>833</v>
      </c>
      <c r="G344" s="39" t="s">
        <v>833</v>
      </c>
      <c r="H344" s="39" t="s">
        <v>837</v>
      </c>
      <c r="I344" s="39" t="s">
        <v>838</v>
      </c>
      <c r="J344" s="39" t="s">
        <v>839</v>
      </c>
      <c r="K344" s="39" t="s">
        <v>833</v>
      </c>
      <c r="L344" s="39" t="s">
        <v>840</v>
      </c>
      <c r="M344" s="39" t="s">
        <v>841</v>
      </c>
      <c r="N344" s="39" t="s">
        <v>833</v>
      </c>
      <c r="O344" s="39" t="s">
        <v>842</v>
      </c>
      <c r="P344" s="39" t="s">
        <v>843</v>
      </c>
      <c r="Q344" s="39" t="s">
        <v>833</v>
      </c>
      <c r="R344" s="39" t="s">
        <v>833</v>
      </c>
      <c r="S344" s="39" t="s">
        <v>844</v>
      </c>
      <c r="T344" s="39" t="s">
        <v>833</v>
      </c>
      <c r="U344" s="39" t="s">
        <v>845</v>
      </c>
      <c r="V344" s="39" t="s">
        <v>846</v>
      </c>
      <c r="W344" s="39" t="s">
        <v>833</v>
      </c>
      <c r="X344" s="39" t="s">
        <v>833</v>
      </c>
      <c r="Y344" s="39" t="s">
        <v>833</v>
      </c>
      <c r="Z344" s="39" t="s">
        <v>833</v>
      </c>
      <c r="AA344" s="39" t="s">
        <v>847</v>
      </c>
      <c r="AB344" s="8"/>
      <c r="AC344" s="8"/>
      <c r="AD344" s="8"/>
      <c r="AE344" s="8"/>
      <c r="AF344" s="20"/>
      <c r="AH344" s="38" t="s">
        <v>113</v>
      </c>
      <c r="AI344" s="39" t="s">
        <v>833</v>
      </c>
      <c r="AJ344" s="39" t="s">
        <v>833</v>
      </c>
      <c r="AK344" s="39" t="s">
        <v>1179</v>
      </c>
      <c r="AL344" s="39" t="s">
        <v>833</v>
      </c>
      <c r="AM344" s="39" t="s">
        <v>1180</v>
      </c>
      <c r="AN344" s="39" t="s">
        <v>833</v>
      </c>
      <c r="AO344" s="39" t="s">
        <v>833</v>
      </c>
      <c r="AP344" s="39" t="s">
        <v>833</v>
      </c>
      <c r="AQ344" s="39" t="s">
        <v>833</v>
      </c>
      <c r="AR344" s="39" t="s">
        <v>833</v>
      </c>
      <c r="AS344" s="39" t="s">
        <v>833</v>
      </c>
      <c r="AT344" s="39" t="s">
        <v>833</v>
      </c>
      <c r="AU344" s="39" t="s">
        <v>833</v>
      </c>
      <c r="AV344" s="39" t="s">
        <v>1181</v>
      </c>
      <c r="AW344" s="39" t="s">
        <v>1182</v>
      </c>
      <c r="AX344" s="39" t="s">
        <v>833</v>
      </c>
      <c r="AY344" s="39" t="s">
        <v>1183</v>
      </c>
      <c r="AZ344" s="39" t="s">
        <v>833</v>
      </c>
      <c r="BA344" s="39" t="s">
        <v>833</v>
      </c>
      <c r="BB344" s="39" t="s">
        <v>1184</v>
      </c>
      <c r="BC344" s="39" t="s">
        <v>833</v>
      </c>
      <c r="BD344" s="39" t="s">
        <v>833</v>
      </c>
      <c r="BE344" s="39" t="s">
        <v>1185</v>
      </c>
      <c r="BF344" s="39" t="s">
        <v>833</v>
      </c>
      <c r="BG344" s="39" t="s">
        <v>1186</v>
      </c>
      <c r="BH344" s="39" t="s">
        <v>1187</v>
      </c>
      <c r="BI344" s="8"/>
      <c r="BJ344" s="8"/>
      <c r="BK344" s="8"/>
      <c r="BL344" s="8"/>
      <c r="BM344" s="44"/>
    </row>
    <row r="345" spans="1:65" ht="15" thickBot="1" x14ac:dyDescent="0.35">
      <c r="A345" s="38" t="s">
        <v>122</v>
      </c>
      <c r="B345" s="39" t="s">
        <v>848</v>
      </c>
      <c r="C345" s="39" t="s">
        <v>849</v>
      </c>
      <c r="D345" s="39" t="s">
        <v>850</v>
      </c>
      <c r="E345" s="39" t="s">
        <v>851</v>
      </c>
      <c r="F345" s="39" t="s">
        <v>848</v>
      </c>
      <c r="G345" s="39" t="s">
        <v>848</v>
      </c>
      <c r="H345" s="39" t="s">
        <v>852</v>
      </c>
      <c r="I345" s="39" t="s">
        <v>853</v>
      </c>
      <c r="J345" s="39" t="s">
        <v>854</v>
      </c>
      <c r="K345" s="39" t="s">
        <v>848</v>
      </c>
      <c r="L345" s="39" t="s">
        <v>855</v>
      </c>
      <c r="M345" s="39" t="s">
        <v>856</v>
      </c>
      <c r="N345" s="39" t="s">
        <v>848</v>
      </c>
      <c r="O345" s="39" t="s">
        <v>857</v>
      </c>
      <c r="P345" s="39" t="s">
        <v>858</v>
      </c>
      <c r="Q345" s="39" t="s">
        <v>848</v>
      </c>
      <c r="R345" s="39" t="s">
        <v>848</v>
      </c>
      <c r="S345" s="39" t="s">
        <v>859</v>
      </c>
      <c r="T345" s="39" t="s">
        <v>848</v>
      </c>
      <c r="U345" s="39" t="s">
        <v>860</v>
      </c>
      <c r="V345" s="39" t="s">
        <v>861</v>
      </c>
      <c r="W345" s="39" t="s">
        <v>848</v>
      </c>
      <c r="X345" s="39" t="s">
        <v>848</v>
      </c>
      <c r="Y345" s="39" t="s">
        <v>848</v>
      </c>
      <c r="Z345" s="39" t="s">
        <v>848</v>
      </c>
      <c r="AA345" s="39" t="s">
        <v>862</v>
      </c>
      <c r="AB345" s="8"/>
      <c r="AC345" s="8"/>
      <c r="AD345" s="8"/>
      <c r="AE345" s="8"/>
      <c r="AF345" s="20"/>
      <c r="AH345" s="38" t="s">
        <v>122</v>
      </c>
      <c r="AI345" s="39" t="s">
        <v>848</v>
      </c>
      <c r="AJ345" s="39" t="s">
        <v>848</v>
      </c>
      <c r="AK345" s="39" t="s">
        <v>1188</v>
      </c>
      <c r="AL345" s="39" t="s">
        <v>848</v>
      </c>
      <c r="AM345" s="39" t="s">
        <v>1189</v>
      </c>
      <c r="AN345" s="39" t="s">
        <v>848</v>
      </c>
      <c r="AO345" s="39" t="s">
        <v>848</v>
      </c>
      <c r="AP345" s="39" t="s">
        <v>848</v>
      </c>
      <c r="AQ345" s="39" t="s">
        <v>848</v>
      </c>
      <c r="AR345" s="39" t="s">
        <v>848</v>
      </c>
      <c r="AS345" s="39" t="s">
        <v>848</v>
      </c>
      <c r="AT345" s="39" t="s">
        <v>848</v>
      </c>
      <c r="AU345" s="39" t="s">
        <v>848</v>
      </c>
      <c r="AV345" s="39" t="s">
        <v>1190</v>
      </c>
      <c r="AW345" s="39" t="s">
        <v>1191</v>
      </c>
      <c r="AX345" s="39" t="s">
        <v>848</v>
      </c>
      <c r="AY345" s="39" t="s">
        <v>1192</v>
      </c>
      <c r="AZ345" s="39" t="s">
        <v>848</v>
      </c>
      <c r="BA345" s="39" t="s">
        <v>848</v>
      </c>
      <c r="BB345" s="39" t="s">
        <v>1193</v>
      </c>
      <c r="BC345" s="39" t="s">
        <v>848</v>
      </c>
      <c r="BD345" s="39" t="s">
        <v>848</v>
      </c>
      <c r="BE345" s="39" t="s">
        <v>1194</v>
      </c>
      <c r="BF345" s="39" t="s">
        <v>848</v>
      </c>
      <c r="BG345" s="39" t="s">
        <v>1195</v>
      </c>
      <c r="BH345" s="39" t="s">
        <v>1196</v>
      </c>
      <c r="BI345" s="8"/>
      <c r="BJ345" s="8"/>
      <c r="BK345" s="8"/>
      <c r="BL345" s="8"/>
      <c r="BM345" s="44"/>
    </row>
    <row r="346" spans="1:65" ht="15" thickBot="1" x14ac:dyDescent="0.35">
      <c r="A346" s="38" t="s">
        <v>131</v>
      </c>
      <c r="B346" s="39" t="s">
        <v>863</v>
      </c>
      <c r="C346" s="39" t="s">
        <v>864</v>
      </c>
      <c r="D346" s="39" t="s">
        <v>865</v>
      </c>
      <c r="E346" s="39" t="s">
        <v>866</v>
      </c>
      <c r="F346" s="39" t="s">
        <v>863</v>
      </c>
      <c r="G346" s="39" t="s">
        <v>863</v>
      </c>
      <c r="H346" s="39" t="s">
        <v>867</v>
      </c>
      <c r="I346" s="39" t="s">
        <v>868</v>
      </c>
      <c r="J346" s="39" t="s">
        <v>869</v>
      </c>
      <c r="K346" s="39" t="s">
        <v>863</v>
      </c>
      <c r="L346" s="39" t="s">
        <v>870</v>
      </c>
      <c r="M346" s="39" t="s">
        <v>871</v>
      </c>
      <c r="N346" s="39" t="s">
        <v>863</v>
      </c>
      <c r="O346" s="39" t="s">
        <v>872</v>
      </c>
      <c r="P346" s="39" t="s">
        <v>873</v>
      </c>
      <c r="Q346" s="39" t="s">
        <v>863</v>
      </c>
      <c r="R346" s="39" t="s">
        <v>863</v>
      </c>
      <c r="S346" s="39" t="s">
        <v>874</v>
      </c>
      <c r="T346" s="39" t="s">
        <v>863</v>
      </c>
      <c r="U346" s="39" t="s">
        <v>875</v>
      </c>
      <c r="V346" s="39" t="s">
        <v>876</v>
      </c>
      <c r="W346" s="39" t="s">
        <v>863</v>
      </c>
      <c r="X346" s="39" t="s">
        <v>863</v>
      </c>
      <c r="Y346" s="39" t="s">
        <v>863</v>
      </c>
      <c r="Z346" s="39" t="s">
        <v>863</v>
      </c>
      <c r="AA346" s="39" t="s">
        <v>877</v>
      </c>
      <c r="AB346" s="8"/>
      <c r="AC346" s="8"/>
      <c r="AD346" s="8"/>
      <c r="AE346" s="8"/>
      <c r="AF346" s="20"/>
      <c r="AH346" s="38" t="s">
        <v>131</v>
      </c>
      <c r="AI346" s="39" t="s">
        <v>863</v>
      </c>
      <c r="AJ346" s="39" t="s">
        <v>863</v>
      </c>
      <c r="AK346" s="39" t="s">
        <v>1197</v>
      </c>
      <c r="AL346" s="39" t="s">
        <v>863</v>
      </c>
      <c r="AM346" s="39" t="s">
        <v>1198</v>
      </c>
      <c r="AN346" s="39" t="s">
        <v>863</v>
      </c>
      <c r="AO346" s="39" t="s">
        <v>863</v>
      </c>
      <c r="AP346" s="39" t="s">
        <v>863</v>
      </c>
      <c r="AQ346" s="39" t="s">
        <v>863</v>
      </c>
      <c r="AR346" s="39" t="s">
        <v>863</v>
      </c>
      <c r="AS346" s="39" t="s">
        <v>863</v>
      </c>
      <c r="AT346" s="39" t="s">
        <v>863</v>
      </c>
      <c r="AU346" s="39" t="s">
        <v>863</v>
      </c>
      <c r="AV346" s="39" t="s">
        <v>1199</v>
      </c>
      <c r="AW346" s="39" t="s">
        <v>1200</v>
      </c>
      <c r="AX346" s="39" t="s">
        <v>863</v>
      </c>
      <c r="AY346" s="39" t="s">
        <v>1201</v>
      </c>
      <c r="AZ346" s="39" t="s">
        <v>863</v>
      </c>
      <c r="BA346" s="39" t="s">
        <v>863</v>
      </c>
      <c r="BB346" s="39" t="s">
        <v>1202</v>
      </c>
      <c r="BC346" s="39" t="s">
        <v>863</v>
      </c>
      <c r="BD346" s="39" t="s">
        <v>863</v>
      </c>
      <c r="BE346" s="39" t="s">
        <v>1203</v>
      </c>
      <c r="BF346" s="39" t="s">
        <v>863</v>
      </c>
      <c r="BG346" s="39" t="s">
        <v>1204</v>
      </c>
      <c r="BH346" s="39" t="s">
        <v>1205</v>
      </c>
      <c r="BI346" s="8"/>
      <c r="BJ346" s="8"/>
      <c r="BK346" s="8"/>
      <c r="BL346" s="8"/>
      <c r="BM346" s="44"/>
    </row>
    <row r="347" spans="1:65" ht="15" thickBot="1" x14ac:dyDescent="0.35">
      <c r="A347" s="38" t="s">
        <v>140</v>
      </c>
      <c r="B347" s="39" t="s">
        <v>878</v>
      </c>
      <c r="C347" s="39" t="s">
        <v>879</v>
      </c>
      <c r="D347" s="39" t="s">
        <v>880</v>
      </c>
      <c r="E347" s="39" t="s">
        <v>881</v>
      </c>
      <c r="F347" s="39" t="s">
        <v>878</v>
      </c>
      <c r="G347" s="39" t="s">
        <v>878</v>
      </c>
      <c r="H347" s="39" t="s">
        <v>882</v>
      </c>
      <c r="I347" s="39" t="s">
        <v>883</v>
      </c>
      <c r="J347" s="39" t="s">
        <v>884</v>
      </c>
      <c r="K347" s="39" t="s">
        <v>878</v>
      </c>
      <c r="L347" s="39" t="s">
        <v>885</v>
      </c>
      <c r="M347" s="39" t="s">
        <v>886</v>
      </c>
      <c r="N347" s="39" t="s">
        <v>878</v>
      </c>
      <c r="O347" s="39" t="s">
        <v>887</v>
      </c>
      <c r="P347" s="39" t="s">
        <v>888</v>
      </c>
      <c r="Q347" s="39" t="s">
        <v>878</v>
      </c>
      <c r="R347" s="39" t="s">
        <v>878</v>
      </c>
      <c r="S347" s="39" t="s">
        <v>889</v>
      </c>
      <c r="T347" s="39" t="s">
        <v>878</v>
      </c>
      <c r="U347" s="39" t="s">
        <v>890</v>
      </c>
      <c r="V347" s="39" t="s">
        <v>891</v>
      </c>
      <c r="W347" s="39" t="s">
        <v>878</v>
      </c>
      <c r="X347" s="39" t="s">
        <v>878</v>
      </c>
      <c r="Y347" s="39" t="s">
        <v>878</v>
      </c>
      <c r="Z347" s="39" t="s">
        <v>878</v>
      </c>
      <c r="AA347" s="39" t="s">
        <v>892</v>
      </c>
      <c r="AB347" s="8"/>
      <c r="AC347" s="8"/>
      <c r="AD347" s="8"/>
      <c r="AE347" s="8"/>
      <c r="AF347" s="20"/>
      <c r="AH347" s="38" t="s">
        <v>140</v>
      </c>
      <c r="AI347" s="39" t="s">
        <v>878</v>
      </c>
      <c r="AJ347" s="39" t="s">
        <v>878</v>
      </c>
      <c r="AK347" s="39" t="s">
        <v>1206</v>
      </c>
      <c r="AL347" s="39" t="s">
        <v>878</v>
      </c>
      <c r="AM347" s="39" t="s">
        <v>1207</v>
      </c>
      <c r="AN347" s="39" t="s">
        <v>878</v>
      </c>
      <c r="AO347" s="39" t="s">
        <v>878</v>
      </c>
      <c r="AP347" s="39" t="s">
        <v>878</v>
      </c>
      <c r="AQ347" s="39" t="s">
        <v>878</v>
      </c>
      <c r="AR347" s="39" t="s">
        <v>878</v>
      </c>
      <c r="AS347" s="39" t="s">
        <v>878</v>
      </c>
      <c r="AT347" s="39" t="s">
        <v>878</v>
      </c>
      <c r="AU347" s="39" t="s">
        <v>878</v>
      </c>
      <c r="AV347" s="39" t="s">
        <v>1208</v>
      </c>
      <c r="AW347" s="39" t="s">
        <v>1209</v>
      </c>
      <c r="AX347" s="39" t="s">
        <v>878</v>
      </c>
      <c r="AY347" s="39" t="s">
        <v>1210</v>
      </c>
      <c r="AZ347" s="39" t="s">
        <v>878</v>
      </c>
      <c r="BA347" s="39" t="s">
        <v>878</v>
      </c>
      <c r="BB347" s="39" t="s">
        <v>1211</v>
      </c>
      <c r="BC347" s="39" t="s">
        <v>878</v>
      </c>
      <c r="BD347" s="39" t="s">
        <v>878</v>
      </c>
      <c r="BE347" s="39" t="s">
        <v>1212</v>
      </c>
      <c r="BF347" s="39" t="s">
        <v>878</v>
      </c>
      <c r="BG347" s="39" t="s">
        <v>1213</v>
      </c>
      <c r="BH347" s="39" t="s">
        <v>1214</v>
      </c>
      <c r="BI347" s="8"/>
      <c r="BJ347" s="8"/>
      <c r="BK347" s="8"/>
      <c r="BL347" s="8"/>
      <c r="BM347" s="44"/>
    </row>
    <row r="348" spans="1:65" ht="15" thickBot="1" x14ac:dyDescent="0.35">
      <c r="A348" s="38" t="s">
        <v>149</v>
      </c>
      <c r="B348" s="39" t="s">
        <v>893</v>
      </c>
      <c r="C348" s="39" t="s">
        <v>894</v>
      </c>
      <c r="D348" s="39" t="s">
        <v>895</v>
      </c>
      <c r="E348" s="39" t="s">
        <v>896</v>
      </c>
      <c r="F348" s="39" t="s">
        <v>893</v>
      </c>
      <c r="G348" s="39" t="s">
        <v>893</v>
      </c>
      <c r="H348" s="39" t="s">
        <v>897</v>
      </c>
      <c r="I348" s="39" t="s">
        <v>898</v>
      </c>
      <c r="J348" s="39" t="s">
        <v>899</v>
      </c>
      <c r="K348" s="39" t="s">
        <v>893</v>
      </c>
      <c r="L348" s="39" t="s">
        <v>900</v>
      </c>
      <c r="M348" s="39" t="s">
        <v>901</v>
      </c>
      <c r="N348" s="39" t="s">
        <v>893</v>
      </c>
      <c r="O348" s="39" t="s">
        <v>902</v>
      </c>
      <c r="P348" s="39" t="s">
        <v>903</v>
      </c>
      <c r="Q348" s="39" t="s">
        <v>893</v>
      </c>
      <c r="R348" s="39" t="s">
        <v>893</v>
      </c>
      <c r="S348" s="39" t="s">
        <v>904</v>
      </c>
      <c r="T348" s="39" t="s">
        <v>893</v>
      </c>
      <c r="U348" s="39" t="s">
        <v>905</v>
      </c>
      <c r="V348" s="39" t="s">
        <v>906</v>
      </c>
      <c r="W348" s="39" t="s">
        <v>893</v>
      </c>
      <c r="X348" s="39" t="s">
        <v>893</v>
      </c>
      <c r="Y348" s="39" t="s">
        <v>893</v>
      </c>
      <c r="Z348" s="39" t="s">
        <v>893</v>
      </c>
      <c r="AA348" s="39" t="s">
        <v>907</v>
      </c>
      <c r="AB348" s="8"/>
      <c r="AC348" s="8"/>
      <c r="AD348" s="8"/>
      <c r="AE348" s="8"/>
      <c r="AF348" s="20"/>
      <c r="AH348" s="38" t="s">
        <v>149</v>
      </c>
      <c r="AI348" s="39" t="s">
        <v>893</v>
      </c>
      <c r="AJ348" s="39" t="s">
        <v>893</v>
      </c>
      <c r="AK348" s="39" t="s">
        <v>1215</v>
      </c>
      <c r="AL348" s="39" t="s">
        <v>893</v>
      </c>
      <c r="AM348" s="39" t="s">
        <v>1216</v>
      </c>
      <c r="AN348" s="39" t="s">
        <v>893</v>
      </c>
      <c r="AO348" s="39" t="s">
        <v>893</v>
      </c>
      <c r="AP348" s="39" t="s">
        <v>893</v>
      </c>
      <c r="AQ348" s="39" t="s">
        <v>893</v>
      </c>
      <c r="AR348" s="39" t="s">
        <v>893</v>
      </c>
      <c r="AS348" s="39" t="s">
        <v>893</v>
      </c>
      <c r="AT348" s="39" t="s">
        <v>893</v>
      </c>
      <c r="AU348" s="39" t="s">
        <v>893</v>
      </c>
      <c r="AV348" s="39" t="s">
        <v>1217</v>
      </c>
      <c r="AW348" s="39" t="s">
        <v>1218</v>
      </c>
      <c r="AX348" s="39" t="s">
        <v>893</v>
      </c>
      <c r="AY348" s="39" t="s">
        <v>1219</v>
      </c>
      <c r="AZ348" s="39" t="s">
        <v>893</v>
      </c>
      <c r="BA348" s="39" t="s">
        <v>893</v>
      </c>
      <c r="BB348" s="39" t="s">
        <v>1220</v>
      </c>
      <c r="BC348" s="39" t="s">
        <v>893</v>
      </c>
      <c r="BD348" s="39" t="s">
        <v>893</v>
      </c>
      <c r="BE348" s="39" t="s">
        <v>1221</v>
      </c>
      <c r="BF348" s="39" t="s">
        <v>893</v>
      </c>
      <c r="BG348" s="39" t="s">
        <v>1222</v>
      </c>
      <c r="BH348" s="39" t="s">
        <v>1223</v>
      </c>
      <c r="BI348" s="8"/>
      <c r="BJ348" s="8"/>
      <c r="BK348" s="8"/>
      <c r="BL348" s="8"/>
      <c r="BM348" s="44"/>
    </row>
    <row r="349" spans="1:65" ht="15" thickBot="1" x14ac:dyDescent="0.35">
      <c r="A349" s="38" t="s">
        <v>158</v>
      </c>
      <c r="B349" s="39" t="s">
        <v>908</v>
      </c>
      <c r="C349" s="39" t="s">
        <v>909</v>
      </c>
      <c r="D349" s="39" t="s">
        <v>910</v>
      </c>
      <c r="E349" s="39" t="s">
        <v>908</v>
      </c>
      <c r="F349" s="39" t="s">
        <v>908</v>
      </c>
      <c r="G349" s="39" t="s">
        <v>908</v>
      </c>
      <c r="H349" s="39" t="s">
        <v>911</v>
      </c>
      <c r="I349" s="39" t="s">
        <v>912</v>
      </c>
      <c r="J349" s="39" t="s">
        <v>913</v>
      </c>
      <c r="K349" s="39" t="s">
        <v>908</v>
      </c>
      <c r="L349" s="39" t="s">
        <v>914</v>
      </c>
      <c r="M349" s="39" t="s">
        <v>915</v>
      </c>
      <c r="N349" s="39" t="s">
        <v>908</v>
      </c>
      <c r="O349" s="39" t="s">
        <v>916</v>
      </c>
      <c r="P349" s="39" t="s">
        <v>917</v>
      </c>
      <c r="Q349" s="39" t="s">
        <v>908</v>
      </c>
      <c r="R349" s="39" t="s">
        <v>908</v>
      </c>
      <c r="S349" s="39" t="s">
        <v>918</v>
      </c>
      <c r="T349" s="39" t="s">
        <v>908</v>
      </c>
      <c r="U349" s="39" t="s">
        <v>919</v>
      </c>
      <c r="V349" s="39" t="s">
        <v>920</v>
      </c>
      <c r="W349" s="39" t="s">
        <v>908</v>
      </c>
      <c r="X349" s="39" t="s">
        <v>908</v>
      </c>
      <c r="Y349" s="39" t="s">
        <v>908</v>
      </c>
      <c r="Z349" s="39" t="s">
        <v>908</v>
      </c>
      <c r="AA349" s="39" t="s">
        <v>921</v>
      </c>
      <c r="AB349" s="8"/>
      <c r="AC349" s="8"/>
      <c r="AD349" s="8"/>
      <c r="AE349" s="8"/>
      <c r="AF349" s="20"/>
      <c r="AH349" s="38" t="s">
        <v>158</v>
      </c>
      <c r="AI349" s="39" t="s">
        <v>908</v>
      </c>
      <c r="AJ349" s="39" t="s">
        <v>908</v>
      </c>
      <c r="AK349" s="39" t="s">
        <v>1224</v>
      </c>
      <c r="AL349" s="39" t="s">
        <v>908</v>
      </c>
      <c r="AM349" s="39" t="s">
        <v>1225</v>
      </c>
      <c r="AN349" s="39" t="s">
        <v>908</v>
      </c>
      <c r="AO349" s="39" t="s">
        <v>908</v>
      </c>
      <c r="AP349" s="39" t="s">
        <v>908</v>
      </c>
      <c r="AQ349" s="39" t="s">
        <v>908</v>
      </c>
      <c r="AR349" s="39" t="s">
        <v>908</v>
      </c>
      <c r="AS349" s="39" t="s">
        <v>908</v>
      </c>
      <c r="AT349" s="39" t="s">
        <v>908</v>
      </c>
      <c r="AU349" s="39" t="s">
        <v>908</v>
      </c>
      <c r="AV349" s="39" t="s">
        <v>1226</v>
      </c>
      <c r="AW349" s="39" t="s">
        <v>1227</v>
      </c>
      <c r="AX349" s="39" t="s">
        <v>908</v>
      </c>
      <c r="AY349" s="39" t="s">
        <v>1228</v>
      </c>
      <c r="AZ349" s="39" t="s">
        <v>908</v>
      </c>
      <c r="BA349" s="39" t="s">
        <v>908</v>
      </c>
      <c r="BB349" s="39" t="s">
        <v>1229</v>
      </c>
      <c r="BC349" s="39" t="s">
        <v>908</v>
      </c>
      <c r="BD349" s="39" t="s">
        <v>908</v>
      </c>
      <c r="BE349" s="39" t="s">
        <v>1230</v>
      </c>
      <c r="BF349" s="39" t="s">
        <v>908</v>
      </c>
      <c r="BG349" s="39" t="s">
        <v>1231</v>
      </c>
      <c r="BH349" s="39" t="s">
        <v>1232</v>
      </c>
      <c r="BI349" s="8"/>
      <c r="BJ349" s="8"/>
      <c r="BK349" s="8"/>
      <c r="BL349" s="8"/>
      <c r="BM349" s="44"/>
    </row>
    <row r="350" spans="1:65" ht="15" thickBot="1" x14ac:dyDescent="0.35">
      <c r="A350" s="38" t="s">
        <v>167</v>
      </c>
      <c r="B350" s="39" t="s">
        <v>922</v>
      </c>
      <c r="C350" s="39" t="s">
        <v>923</v>
      </c>
      <c r="D350" s="39" t="s">
        <v>924</v>
      </c>
      <c r="E350" s="39" t="s">
        <v>922</v>
      </c>
      <c r="F350" s="39" t="s">
        <v>922</v>
      </c>
      <c r="G350" s="39" t="s">
        <v>922</v>
      </c>
      <c r="H350" s="39" t="s">
        <v>925</v>
      </c>
      <c r="I350" s="39" t="s">
        <v>926</v>
      </c>
      <c r="J350" s="39" t="s">
        <v>927</v>
      </c>
      <c r="K350" s="39" t="s">
        <v>922</v>
      </c>
      <c r="L350" s="39" t="s">
        <v>928</v>
      </c>
      <c r="M350" s="39" t="s">
        <v>929</v>
      </c>
      <c r="N350" s="39" t="s">
        <v>922</v>
      </c>
      <c r="O350" s="39" t="s">
        <v>930</v>
      </c>
      <c r="P350" s="39" t="s">
        <v>931</v>
      </c>
      <c r="Q350" s="39" t="s">
        <v>922</v>
      </c>
      <c r="R350" s="39" t="s">
        <v>922</v>
      </c>
      <c r="S350" s="39" t="s">
        <v>932</v>
      </c>
      <c r="T350" s="39" t="s">
        <v>922</v>
      </c>
      <c r="U350" s="39" t="s">
        <v>933</v>
      </c>
      <c r="V350" s="39" t="s">
        <v>934</v>
      </c>
      <c r="W350" s="39" t="s">
        <v>922</v>
      </c>
      <c r="X350" s="39" t="s">
        <v>922</v>
      </c>
      <c r="Y350" s="39" t="s">
        <v>922</v>
      </c>
      <c r="Z350" s="39" t="s">
        <v>922</v>
      </c>
      <c r="AA350" s="39" t="s">
        <v>935</v>
      </c>
      <c r="AB350" s="8"/>
      <c r="AC350" s="8"/>
      <c r="AD350" s="8"/>
      <c r="AE350" s="8"/>
      <c r="AF350" s="20"/>
      <c r="AH350" s="38" t="s">
        <v>167</v>
      </c>
      <c r="AI350" s="39" t="s">
        <v>922</v>
      </c>
      <c r="AJ350" s="39" t="s">
        <v>922</v>
      </c>
      <c r="AK350" s="39" t="s">
        <v>1233</v>
      </c>
      <c r="AL350" s="39" t="s">
        <v>922</v>
      </c>
      <c r="AM350" s="39" t="s">
        <v>1234</v>
      </c>
      <c r="AN350" s="39" t="s">
        <v>922</v>
      </c>
      <c r="AO350" s="39" t="s">
        <v>922</v>
      </c>
      <c r="AP350" s="39" t="s">
        <v>922</v>
      </c>
      <c r="AQ350" s="39" t="s">
        <v>922</v>
      </c>
      <c r="AR350" s="39" t="s">
        <v>922</v>
      </c>
      <c r="AS350" s="39" t="s">
        <v>922</v>
      </c>
      <c r="AT350" s="39" t="s">
        <v>922</v>
      </c>
      <c r="AU350" s="39" t="s">
        <v>922</v>
      </c>
      <c r="AV350" s="39" t="s">
        <v>1235</v>
      </c>
      <c r="AW350" s="39" t="s">
        <v>1236</v>
      </c>
      <c r="AX350" s="39" t="s">
        <v>922</v>
      </c>
      <c r="AY350" s="39" t="s">
        <v>1237</v>
      </c>
      <c r="AZ350" s="39" t="s">
        <v>922</v>
      </c>
      <c r="BA350" s="39" t="s">
        <v>922</v>
      </c>
      <c r="BB350" s="39" t="s">
        <v>1238</v>
      </c>
      <c r="BC350" s="39" t="s">
        <v>922</v>
      </c>
      <c r="BD350" s="39" t="s">
        <v>922</v>
      </c>
      <c r="BE350" s="39" t="s">
        <v>1239</v>
      </c>
      <c r="BF350" s="39" t="s">
        <v>922</v>
      </c>
      <c r="BG350" s="39" t="s">
        <v>1240</v>
      </c>
      <c r="BH350" s="39" t="s">
        <v>1241</v>
      </c>
      <c r="BI350" s="8"/>
      <c r="BJ350" s="8"/>
      <c r="BK350" s="8"/>
      <c r="BL350" s="8"/>
      <c r="BM350" s="44"/>
    </row>
    <row r="351" spans="1:65" ht="15" thickBot="1" x14ac:dyDescent="0.35">
      <c r="A351" s="38" t="s">
        <v>176</v>
      </c>
      <c r="B351" s="39" t="s">
        <v>936</v>
      </c>
      <c r="C351" s="39" t="s">
        <v>937</v>
      </c>
      <c r="D351" s="39" t="s">
        <v>938</v>
      </c>
      <c r="E351" s="39" t="s">
        <v>936</v>
      </c>
      <c r="F351" s="39" t="s">
        <v>936</v>
      </c>
      <c r="G351" s="39" t="s">
        <v>936</v>
      </c>
      <c r="H351" s="39" t="s">
        <v>939</v>
      </c>
      <c r="I351" s="39" t="s">
        <v>940</v>
      </c>
      <c r="J351" s="39" t="s">
        <v>941</v>
      </c>
      <c r="K351" s="39" t="s">
        <v>936</v>
      </c>
      <c r="L351" s="39" t="s">
        <v>942</v>
      </c>
      <c r="M351" s="39" t="s">
        <v>943</v>
      </c>
      <c r="N351" s="39" t="s">
        <v>936</v>
      </c>
      <c r="O351" s="39" t="s">
        <v>944</v>
      </c>
      <c r="P351" s="39" t="s">
        <v>945</v>
      </c>
      <c r="Q351" s="39" t="s">
        <v>936</v>
      </c>
      <c r="R351" s="39" t="s">
        <v>936</v>
      </c>
      <c r="S351" s="39" t="s">
        <v>946</v>
      </c>
      <c r="T351" s="39" t="s">
        <v>936</v>
      </c>
      <c r="U351" s="39" t="s">
        <v>947</v>
      </c>
      <c r="V351" s="39" t="s">
        <v>948</v>
      </c>
      <c r="W351" s="39" t="s">
        <v>936</v>
      </c>
      <c r="X351" s="39" t="s">
        <v>936</v>
      </c>
      <c r="Y351" s="39" t="s">
        <v>936</v>
      </c>
      <c r="Z351" s="39" t="s">
        <v>936</v>
      </c>
      <c r="AA351" s="39" t="s">
        <v>949</v>
      </c>
      <c r="AB351" s="8"/>
      <c r="AC351" s="8"/>
      <c r="AD351" s="8"/>
      <c r="AE351" s="8"/>
      <c r="AF351" s="20"/>
      <c r="AH351" s="38" t="s">
        <v>176</v>
      </c>
      <c r="AI351" s="39" t="s">
        <v>936</v>
      </c>
      <c r="AJ351" s="39" t="s">
        <v>936</v>
      </c>
      <c r="AK351" s="39" t="s">
        <v>1242</v>
      </c>
      <c r="AL351" s="39" t="s">
        <v>936</v>
      </c>
      <c r="AM351" s="39" t="s">
        <v>1243</v>
      </c>
      <c r="AN351" s="39" t="s">
        <v>936</v>
      </c>
      <c r="AO351" s="39" t="s">
        <v>936</v>
      </c>
      <c r="AP351" s="39" t="s">
        <v>936</v>
      </c>
      <c r="AQ351" s="39" t="s">
        <v>936</v>
      </c>
      <c r="AR351" s="39" t="s">
        <v>936</v>
      </c>
      <c r="AS351" s="39" t="s">
        <v>936</v>
      </c>
      <c r="AT351" s="39" t="s">
        <v>936</v>
      </c>
      <c r="AU351" s="39" t="s">
        <v>936</v>
      </c>
      <c r="AV351" s="39" t="s">
        <v>1244</v>
      </c>
      <c r="AW351" s="39" t="s">
        <v>1245</v>
      </c>
      <c r="AX351" s="39" t="s">
        <v>936</v>
      </c>
      <c r="AY351" s="39" t="s">
        <v>1246</v>
      </c>
      <c r="AZ351" s="39" t="s">
        <v>936</v>
      </c>
      <c r="BA351" s="39" t="s">
        <v>936</v>
      </c>
      <c r="BB351" s="39" t="s">
        <v>1247</v>
      </c>
      <c r="BC351" s="39" t="s">
        <v>936</v>
      </c>
      <c r="BD351" s="39" t="s">
        <v>936</v>
      </c>
      <c r="BE351" s="39" t="s">
        <v>1248</v>
      </c>
      <c r="BF351" s="39" t="s">
        <v>936</v>
      </c>
      <c r="BG351" s="39" t="s">
        <v>1249</v>
      </c>
      <c r="BH351" s="39" t="s">
        <v>1250</v>
      </c>
      <c r="BI351" s="8"/>
      <c r="BJ351" s="8"/>
      <c r="BK351" s="8"/>
      <c r="BL351" s="8"/>
      <c r="BM351" s="44"/>
    </row>
    <row r="352" spans="1:65" ht="15" thickBot="1" x14ac:dyDescent="0.35">
      <c r="A352" s="38" t="s">
        <v>184</v>
      </c>
      <c r="B352" s="39" t="s">
        <v>950</v>
      </c>
      <c r="C352" s="39" t="s">
        <v>951</v>
      </c>
      <c r="D352" s="39" t="s">
        <v>952</v>
      </c>
      <c r="E352" s="39" t="s">
        <v>950</v>
      </c>
      <c r="F352" s="39" t="s">
        <v>950</v>
      </c>
      <c r="G352" s="39" t="s">
        <v>950</v>
      </c>
      <c r="H352" s="39" t="s">
        <v>953</v>
      </c>
      <c r="I352" s="39" t="s">
        <v>954</v>
      </c>
      <c r="J352" s="39" t="s">
        <v>955</v>
      </c>
      <c r="K352" s="39" t="s">
        <v>950</v>
      </c>
      <c r="L352" s="39" t="s">
        <v>956</v>
      </c>
      <c r="M352" s="39" t="s">
        <v>957</v>
      </c>
      <c r="N352" s="39" t="s">
        <v>950</v>
      </c>
      <c r="O352" s="39" t="s">
        <v>958</v>
      </c>
      <c r="P352" s="39" t="s">
        <v>959</v>
      </c>
      <c r="Q352" s="39" t="s">
        <v>950</v>
      </c>
      <c r="R352" s="39" t="s">
        <v>950</v>
      </c>
      <c r="S352" s="39" t="s">
        <v>960</v>
      </c>
      <c r="T352" s="39" t="s">
        <v>950</v>
      </c>
      <c r="U352" s="39" t="s">
        <v>961</v>
      </c>
      <c r="V352" s="39" t="s">
        <v>962</v>
      </c>
      <c r="W352" s="39" t="s">
        <v>950</v>
      </c>
      <c r="X352" s="39" t="s">
        <v>950</v>
      </c>
      <c r="Y352" s="39" t="s">
        <v>950</v>
      </c>
      <c r="Z352" s="39" t="s">
        <v>950</v>
      </c>
      <c r="AA352" s="39" t="s">
        <v>963</v>
      </c>
      <c r="AB352" s="8"/>
      <c r="AC352" s="8"/>
      <c r="AD352" s="8"/>
      <c r="AE352" s="8"/>
      <c r="AF352" s="20"/>
      <c r="AH352" s="38" t="s">
        <v>184</v>
      </c>
      <c r="AI352" s="39" t="s">
        <v>950</v>
      </c>
      <c r="AJ352" s="39" t="s">
        <v>950</v>
      </c>
      <c r="AK352" s="39" t="s">
        <v>1251</v>
      </c>
      <c r="AL352" s="39" t="s">
        <v>950</v>
      </c>
      <c r="AM352" s="39" t="s">
        <v>1252</v>
      </c>
      <c r="AN352" s="39" t="s">
        <v>950</v>
      </c>
      <c r="AO352" s="39" t="s">
        <v>950</v>
      </c>
      <c r="AP352" s="39" t="s">
        <v>950</v>
      </c>
      <c r="AQ352" s="39" t="s">
        <v>950</v>
      </c>
      <c r="AR352" s="39" t="s">
        <v>950</v>
      </c>
      <c r="AS352" s="39" t="s">
        <v>950</v>
      </c>
      <c r="AT352" s="39" t="s">
        <v>950</v>
      </c>
      <c r="AU352" s="39" t="s">
        <v>950</v>
      </c>
      <c r="AV352" s="39" t="s">
        <v>1253</v>
      </c>
      <c r="AW352" s="39" t="s">
        <v>1254</v>
      </c>
      <c r="AX352" s="39" t="s">
        <v>950</v>
      </c>
      <c r="AY352" s="39" t="s">
        <v>1255</v>
      </c>
      <c r="AZ352" s="39" t="s">
        <v>950</v>
      </c>
      <c r="BA352" s="39" t="s">
        <v>950</v>
      </c>
      <c r="BB352" s="39" t="s">
        <v>1256</v>
      </c>
      <c r="BC352" s="39" t="s">
        <v>950</v>
      </c>
      <c r="BD352" s="39" t="s">
        <v>950</v>
      </c>
      <c r="BE352" s="39" t="s">
        <v>1257</v>
      </c>
      <c r="BF352" s="39" t="s">
        <v>950</v>
      </c>
      <c r="BG352" s="39" t="s">
        <v>1258</v>
      </c>
      <c r="BH352" s="39" t="s">
        <v>1259</v>
      </c>
      <c r="BI352" s="8"/>
      <c r="BJ352" s="8"/>
      <c r="BK352" s="8"/>
      <c r="BL352" s="8"/>
      <c r="BM352" s="44"/>
    </row>
    <row r="353" spans="1:65" ht="15" thickBot="1" x14ac:dyDescent="0.35">
      <c r="A353" s="38" t="s">
        <v>191</v>
      </c>
      <c r="B353" s="39" t="s">
        <v>964</v>
      </c>
      <c r="C353" s="39" t="s">
        <v>965</v>
      </c>
      <c r="D353" s="39" t="s">
        <v>964</v>
      </c>
      <c r="E353" s="39" t="s">
        <v>964</v>
      </c>
      <c r="F353" s="39" t="s">
        <v>964</v>
      </c>
      <c r="G353" s="39" t="s">
        <v>964</v>
      </c>
      <c r="H353" s="39" t="s">
        <v>966</v>
      </c>
      <c r="I353" s="39" t="s">
        <v>967</v>
      </c>
      <c r="J353" s="39" t="s">
        <v>968</v>
      </c>
      <c r="K353" s="39" t="s">
        <v>964</v>
      </c>
      <c r="L353" s="39" t="s">
        <v>969</v>
      </c>
      <c r="M353" s="39" t="s">
        <v>970</v>
      </c>
      <c r="N353" s="39" t="s">
        <v>964</v>
      </c>
      <c r="O353" s="39" t="s">
        <v>971</v>
      </c>
      <c r="P353" s="39" t="s">
        <v>972</v>
      </c>
      <c r="Q353" s="39" t="s">
        <v>964</v>
      </c>
      <c r="R353" s="39" t="s">
        <v>964</v>
      </c>
      <c r="S353" s="39" t="s">
        <v>973</v>
      </c>
      <c r="T353" s="39" t="s">
        <v>964</v>
      </c>
      <c r="U353" s="39" t="s">
        <v>974</v>
      </c>
      <c r="V353" s="39" t="s">
        <v>975</v>
      </c>
      <c r="W353" s="39" t="s">
        <v>964</v>
      </c>
      <c r="X353" s="39" t="s">
        <v>964</v>
      </c>
      <c r="Y353" s="39" t="s">
        <v>964</v>
      </c>
      <c r="Z353" s="39" t="s">
        <v>964</v>
      </c>
      <c r="AA353" s="39" t="s">
        <v>976</v>
      </c>
      <c r="AB353" s="8"/>
      <c r="AC353" s="8"/>
      <c r="AD353" s="8"/>
      <c r="AE353" s="8"/>
      <c r="AF353" s="20"/>
      <c r="AH353" s="38" t="s">
        <v>191</v>
      </c>
      <c r="AI353" s="39" t="s">
        <v>964</v>
      </c>
      <c r="AJ353" s="39" t="s">
        <v>964</v>
      </c>
      <c r="AK353" s="39" t="s">
        <v>1260</v>
      </c>
      <c r="AL353" s="39" t="s">
        <v>964</v>
      </c>
      <c r="AM353" s="39" t="s">
        <v>1261</v>
      </c>
      <c r="AN353" s="39" t="s">
        <v>964</v>
      </c>
      <c r="AO353" s="39" t="s">
        <v>964</v>
      </c>
      <c r="AP353" s="39" t="s">
        <v>964</v>
      </c>
      <c r="AQ353" s="39" t="s">
        <v>964</v>
      </c>
      <c r="AR353" s="39" t="s">
        <v>964</v>
      </c>
      <c r="AS353" s="39" t="s">
        <v>964</v>
      </c>
      <c r="AT353" s="39" t="s">
        <v>964</v>
      </c>
      <c r="AU353" s="39" t="s">
        <v>964</v>
      </c>
      <c r="AV353" s="39" t="s">
        <v>1262</v>
      </c>
      <c r="AW353" s="39" t="s">
        <v>1263</v>
      </c>
      <c r="AX353" s="39" t="s">
        <v>964</v>
      </c>
      <c r="AY353" s="39" t="s">
        <v>1264</v>
      </c>
      <c r="AZ353" s="39" t="s">
        <v>964</v>
      </c>
      <c r="BA353" s="39" t="s">
        <v>964</v>
      </c>
      <c r="BB353" s="39" t="s">
        <v>1265</v>
      </c>
      <c r="BC353" s="39" t="s">
        <v>964</v>
      </c>
      <c r="BD353" s="39" t="s">
        <v>964</v>
      </c>
      <c r="BE353" s="39" t="s">
        <v>1266</v>
      </c>
      <c r="BF353" s="39" t="s">
        <v>964</v>
      </c>
      <c r="BG353" s="39" t="s">
        <v>1267</v>
      </c>
      <c r="BH353" s="39" t="s">
        <v>1268</v>
      </c>
      <c r="BI353" s="8"/>
      <c r="BJ353" s="8"/>
      <c r="BK353" s="8"/>
      <c r="BL353" s="8"/>
      <c r="BM353" s="44"/>
    </row>
    <row r="354" spans="1:65" ht="15" thickBot="1" x14ac:dyDescent="0.35">
      <c r="A354" s="38" t="s">
        <v>198</v>
      </c>
      <c r="B354" s="39" t="s">
        <v>977</v>
      </c>
      <c r="C354" s="39" t="s">
        <v>978</v>
      </c>
      <c r="D354" s="39" t="s">
        <v>977</v>
      </c>
      <c r="E354" s="39" t="s">
        <v>977</v>
      </c>
      <c r="F354" s="39" t="s">
        <v>977</v>
      </c>
      <c r="G354" s="39" t="s">
        <v>977</v>
      </c>
      <c r="H354" s="39" t="s">
        <v>979</v>
      </c>
      <c r="I354" s="39" t="s">
        <v>980</v>
      </c>
      <c r="J354" s="39" t="s">
        <v>981</v>
      </c>
      <c r="K354" s="39" t="s">
        <v>977</v>
      </c>
      <c r="L354" s="39" t="s">
        <v>982</v>
      </c>
      <c r="M354" s="39" t="s">
        <v>983</v>
      </c>
      <c r="N354" s="39" t="s">
        <v>977</v>
      </c>
      <c r="O354" s="39" t="s">
        <v>984</v>
      </c>
      <c r="P354" s="39" t="s">
        <v>985</v>
      </c>
      <c r="Q354" s="39" t="s">
        <v>977</v>
      </c>
      <c r="R354" s="39" t="s">
        <v>977</v>
      </c>
      <c r="S354" s="39" t="s">
        <v>986</v>
      </c>
      <c r="T354" s="39" t="s">
        <v>977</v>
      </c>
      <c r="U354" s="39" t="s">
        <v>987</v>
      </c>
      <c r="V354" s="39" t="s">
        <v>988</v>
      </c>
      <c r="W354" s="39" t="s">
        <v>977</v>
      </c>
      <c r="X354" s="39" t="s">
        <v>977</v>
      </c>
      <c r="Y354" s="39" t="s">
        <v>977</v>
      </c>
      <c r="Z354" s="39" t="s">
        <v>977</v>
      </c>
      <c r="AA354" s="39" t="s">
        <v>989</v>
      </c>
      <c r="AB354" s="8"/>
      <c r="AC354" s="8"/>
      <c r="AD354" s="8"/>
      <c r="AE354" s="8"/>
      <c r="AF354" s="20"/>
      <c r="AH354" s="38" t="s">
        <v>198</v>
      </c>
      <c r="AI354" s="39" t="s">
        <v>977</v>
      </c>
      <c r="AJ354" s="39" t="s">
        <v>977</v>
      </c>
      <c r="AK354" s="39" t="s">
        <v>1269</v>
      </c>
      <c r="AL354" s="39" t="s">
        <v>977</v>
      </c>
      <c r="AM354" s="39" t="s">
        <v>1270</v>
      </c>
      <c r="AN354" s="39" t="s">
        <v>977</v>
      </c>
      <c r="AO354" s="39" t="s">
        <v>977</v>
      </c>
      <c r="AP354" s="39" t="s">
        <v>977</v>
      </c>
      <c r="AQ354" s="39" t="s">
        <v>977</v>
      </c>
      <c r="AR354" s="39" t="s">
        <v>977</v>
      </c>
      <c r="AS354" s="39" t="s">
        <v>977</v>
      </c>
      <c r="AT354" s="39" t="s">
        <v>977</v>
      </c>
      <c r="AU354" s="39" t="s">
        <v>977</v>
      </c>
      <c r="AV354" s="39" t="s">
        <v>1271</v>
      </c>
      <c r="AW354" s="39" t="s">
        <v>1272</v>
      </c>
      <c r="AX354" s="39" t="s">
        <v>977</v>
      </c>
      <c r="AY354" s="39" t="s">
        <v>1273</v>
      </c>
      <c r="AZ354" s="39" t="s">
        <v>977</v>
      </c>
      <c r="BA354" s="39" t="s">
        <v>977</v>
      </c>
      <c r="BB354" s="39" t="s">
        <v>1274</v>
      </c>
      <c r="BC354" s="39" t="s">
        <v>977</v>
      </c>
      <c r="BD354" s="39" t="s">
        <v>977</v>
      </c>
      <c r="BE354" s="39" t="s">
        <v>1275</v>
      </c>
      <c r="BF354" s="39" t="s">
        <v>977</v>
      </c>
      <c r="BG354" s="39" t="s">
        <v>1276</v>
      </c>
      <c r="BH354" s="39" t="s">
        <v>1277</v>
      </c>
      <c r="BI354" s="8"/>
      <c r="BJ354" s="8"/>
      <c r="BK354" s="8"/>
      <c r="BL354" s="8"/>
      <c r="BM354" s="44"/>
    </row>
    <row r="355" spans="1:65" ht="15" thickBot="1" x14ac:dyDescent="0.35">
      <c r="A355" s="38" t="s">
        <v>203</v>
      </c>
      <c r="B355" s="39" t="s">
        <v>990</v>
      </c>
      <c r="C355" s="39" t="s">
        <v>991</v>
      </c>
      <c r="D355" s="39" t="s">
        <v>990</v>
      </c>
      <c r="E355" s="39" t="s">
        <v>990</v>
      </c>
      <c r="F355" s="39" t="s">
        <v>990</v>
      </c>
      <c r="G355" s="39" t="s">
        <v>990</v>
      </c>
      <c r="H355" s="39" t="s">
        <v>992</v>
      </c>
      <c r="I355" s="39" t="s">
        <v>993</v>
      </c>
      <c r="J355" s="39" t="s">
        <v>994</v>
      </c>
      <c r="K355" s="39" t="s">
        <v>990</v>
      </c>
      <c r="L355" s="39" t="s">
        <v>995</v>
      </c>
      <c r="M355" s="39" t="s">
        <v>996</v>
      </c>
      <c r="N355" s="39" t="s">
        <v>990</v>
      </c>
      <c r="O355" s="39" t="s">
        <v>997</v>
      </c>
      <c r="P355" s="39" t="s">
        <v>998</v>
      </c>
      <c r="Q355" s="39" t="s">
        <v>990</v>
      </c>
      <c r="R355" s="39" t="s">
        <v>990</v>
      </c>
      <c r="S355" s="39" t="s">
        <v>999</v>
      </c>
      <c r="T355" s="39" t="s">
        <v>990</v>
      </c>
      <c r="U355" s="39" t="s">
        <v>1000</v>
      </c>
      <c r="V355" s="39" t="s">
        <v>1001</v>
      </c>
      <c r="W355" s="39" t="s">
        <v>990</v>
      </c>
      <c r="X355" s="39" t="s">
        <v>990</v>
      </c>
      <c r="Y355" s="39" t="s">
        <v>990</v>
      </c>
      <c r="Z355" s="39" t="s">
        <v>990</v>
      </c>
      <c r="AA355" s="39" t="s">
        <v>1002</v>
      </c>
      <c r="AB355" s="8"/>
      <c r="AC355" s="8"/>
      <c r="AD355" s="8"/>
      <c r="AE355" s="8"/>
      <c r="AF355" s="20"/>
      <c r="AH355" s="38" t="s">
        <v>203</v>
      </c>
      <c r="AI355" s="39" t="s">
        <v>990</v>
      </c>
      <c r="AJ355" s="39" t="s">
        <v>990</v>
      </c>
      <c r="AK355" s="39" t="s">
        <v>1278</v>
      </c>
      <c r="AL355" s="39" t="s">
        <v>990</v>
      </c>
      <c r="AM355" s="39" t="s">
        <v>1279</v>
      </c>
      <c r="AN355" s="39" t="s">
        <v>990</v>
      </c>
      <c r="AO355" s="39" t="s">
        <v>990</v>
      </c>
      <c r="AP355" s="39" t="s">
        <v>990</v>
      </c>
      <c r="AQ355" s="39" t="s">
        <v>990</v>
      </c>
      <c r="AR355" s="39" t="s">
        <v>990</v>
      </c>
      <c r="AS355" s="39" t="s">
        <v>990</v>
      </c>
      <c r="AT355" s="39" t="s">
        <v>990</v>
      </c>
      <c r="AU355" s="39" t="s">
        <v>990</v>
      </c>
      <c r="AV355" s="39" t="s">
        <v>1280</v>
      </c>
      <c r="AW355" s="39" t="s">
        <v>1281</v>
      </c>
      <c r="AX355" s="39" t="s">
        <v>990</v>
      </c>
      <c r="AY355" s="39" t="s">
        <v>1282</v>
      </c>
      <c r="AZ355" s="39" t="s">
        <v>990</v>
      </c>
      <c r="BA355" s="39" t="s">
        <v>990</v>
      </c>
      <c r="BB355" s="39" t="s">
        <v>1283</v>
      </c>
      <c r="BC355" s="39" t="s">
        <v>990</v>
      </c>
      <c r="BD355" s="39" t="s">
        <v>990</v>
      </c>
      <c r="BE355" s="39" t="s">
        <v>1284</v>
      </c>
      <c r="BF355" s="39" t="s">
        <v>990</v>
      </c>
      <c r="BG355" s="39" t="s">
        <v>1285</v>
      </c>
      <c r="BH355" s="39" t="s">
        <v>1286</v>
      </c>
      <c r="BI355" s="8"/>
      <c r="BJ355" s="8"/>
      <c r="BK355" s="8"/>
      <c r="BL355" s="8"/>
      <c r="BM355" s="44"/>
    </row>
    <row r="356" spans="1:65" ht="15" thickBot="1" x14ac:dyDescent="0.35">
      <c r="A356" s="38" t="s">
        <v>209</v>
      </c>
      <c r="B356" s="39" t="s">
        <v>690</v>
      </c>
      <c r="C356" s="39" t="s">
        <v>1003</v>
      </c>
      <c r="D356" s="39" t="s">
        <v>690</v>
      </c>
      <c r="E356" s="39" t="s">
        <v>690</v>
      </c>
      <c r="F356" s="39" t="s">
        <v>690</v>
      </c>
      <c r="G356" s="39" t="s">
        <v>690</v>
      </c>
      <c r="H356" s="39" t="s">
        <v>1004</v>
      </c>
      <c r="I356" s="39" t="s">
        <v>1005</v>
      </c>
      <c r="J356" s="39" t="s">
        <v>1006</v>
      </c>
      <c r="K356" s="39" t="s">
        <v>690</v>
      </c>
      <c r="L356" s="39" t="s">
        <v>1007</v>
      </c>
      <c r="M356" s="39" t="s">
        <v>1008</v>
      </c>
      <c r="N356" s="39" t="s">
        <v>690</v>
      </c>
      <c r="O356" s="39" t="s">
        <v>1009</v>
      </c>
      <c r="P356" s="39" t="s">
        <v>1010</v>
      </c>
      <c r="Q356" s="39" t="s">
        <v>690</v>
      </c>
      <c r="R356" s="39" t="s">
        <v>690</v>
      </c>
      <c r="S356" s="39" t="s">
        <v>1011</v>
      </c>
      <c r="T356" s="39" t="s">
        <v>690</v>
      </c>
      <c r="U356" s="39" t="s">
        <v>1012</v>
      </c>
      <c r="V356" s="39" t="s">
        <v>1013</v>
      </c>
      <c r="W356" s="39" t="s">
        <v>690</v>
      </c>
      <c r="X356" s="39" t="s">
        <v>690</v>
      </c>
      <c r="Y356" s="39" t="s">
        <v>690</v>
      </c>
      <c r="Z356" s="39" t="s">
        <v>690</v>
      </c>
      <c r="AA356" s="39" t="s">
        <v>1014</v>
      </c>
      <c r="AB356" s="8"/>
      <c r="AC356" s="8"/>
      <c r="AD356" s="8"/>
      <c r="AE356" s="8"/>
      <c r="AF356" s="20"/>
      <c r="AH356" s="38" t="s">
        <v>209</v>
      </c>
      <c r="AI356" s="39" t="s">
        <v>690</v>
      </c>
      <c r="AJ356" s="39" t="s">
        <v>690</v>
      </c>
      <c r="AK356" s="39" t="s">
        <v>1287</v>
      </c>
      <c r="AL356" s="39" t="s">
        <v>690</v>
      </c>
      <c r="AM356" s="39" t="s">
        <v>1288</v>
      </c>
      <c r="AN356" s="39" t="s">
        <v>690</v>
      </c>
      <c r="AO356" s="39" t="s">
        <v>690</v>
      </c>
      <c r="AP356" s="39" t="s">
        <v>690</v>
      </c>
      <c r="AQ356" s="39" t="s">
        <v>690</v>
      </c>
      <c r="AR356" s="39" t="s">
        <v>690</v>
      </c>
      <c r="AS356" s="39" t="s">
        <v>690</v>
      </c>
      <c r="AT356" s="39" t="s">
        <v>690</v>
      </c>
      <c r="AU356" s="39" t="s">
        <v>690</v>
      </c>
      <c r="AV356" s="39" t="s">
        <v>1289</v>
      </c>
      <c r="AW356" s="39" t="s">
        <v>690</v>
      </c>
      <c r="AX356" s="39" t="s">
        <v>690</v>
      </c>
      <c r="AY356" s="39" t="s">
        <v>1290</v>
      </c>
      <c r="AZ356" s="39" t="s">
        <v>690</v>
      </c>
      <c r="BA356" s="39" t="s">
        <v>690</v>
      </c>
      <c r="BB356" s="39" t="s">
        <v>1291</v>
      </c>
      <c r="BC356" s="39" t="s">
        <v>690</v>
      </c>
      <c r="BD356" s="39" t="s">
        <v>690</v>
      </c>
      <c r="BE356" s="39" t="s">
        <v>1292</v>
      </c>
      <c r="BF356" s="39" t="s">
        <v>690</v>
      </c>
      <c r="BG356" s="39" t="s">
        <v>1293</v>
      </c>
      <c r="BH356" s="39" t="s">
        <v>1294</v>
      </c>
      <c r="BI356" s="8"/>
      <c r="BJ356" s="8"/>
      <c r="BK356" s="8"/>
      <c r="BL356" s="8"/>
      <c r="BM356" s="44"/>
    </row>
    <row r="357" spans="1:65" ht="15" thickBot="1" x14ac:dyDescent="0.35">
      <c r="A357" s="38" t="s">
        <v>213</v>
      </c>
      <c r="B357" s="39" t="s">
        <v>1015</v>
      </c>
      <c r="C357" s="39" t="s">
        <v>1016</v>
      </c>
      <c r="D357" s="39" t="s">
        <v>1015</v>
      </c>
      <c r="E357" s="39" t="s">
        <v>1015</v>
      </c>
      <c r="F357" s="39" t="s">
        <v>1015</v>
      </c>
      <c r="G357" s="39" t="s">
        <v>1015</v>
      </c>
      <c r="H357" s="39" t="s">
        <v>1017</v>
      </c>
      <c r="I357" s="39" t="s">
        <v>1018</v>
      </c>
      <c r="J357" s="39" t="s">
        <v>1019</v>
      </c>
      <c r="K357" s="39" t="s">
        <v>1015</v>
      </c>
      <c r="L357" s="39" t="s">
        <v>1020</v>
      </c>
      <c r="M357" s="39" t="s">
        <v>1021</v>
      </c>
      <c r="N357" s="39" t="s">
        <v>1015</v>
      </c>
      <c r="O357" s="39" t="s">
        <v>1022</v>
      </c>
      <c r="P357" s="39" t="s">
        <v>1023</v>
      </c>
      <c r="Q357" s="39" t="s">
        <v>1015</v>
      </c>
      <c r="R357" s="39" t="s">
        <v>1015</v>
      </c>
      <c r="S357" s="39" t="s">
        <v>1024</v>
      </c>
      <c r="T357" s="39" t="s">
        <v>1015</v>
      </c>
      <c r="U357" s="39" t="s">
        <v>1025</v>
      </c>
      <c r="V357" s="39" t="s">
        <v>1026</v>
      </c>
      <c r="W357" s="39" t="s">
        <v>1015</v>
      </c>
      <c r="X357" s="39" t="s">
        <v>1015</v>
      </c>
      <c r="Y357" s="39" t="s">
        <v>1015</v>
      </c>
      <c r="Z357" s="39" t="s">
        <v>1015</v>
      </c>
      <c r="AA357" s="39" t="s">
        <v>1027</v>
      </c>
      <c r="AB357" s="8"/>
      <c r="AC357" s="8"/>
      <c r="AD357" s="8"/>
      <c r="AE357" s="8"/>
      <c r="AF357" s="20"/>
      <c r="AH357" s="38" t="s">
        <v>213</v>
      </c>
      <c r="AI357" s="39" t="s">
        <v>1015</v>
      </c>
      <c r="AJ357" s="39" t="s">
        <v>1015</v>
      </c>
      <c r="AK357" s="39" t="s">
        <v>1295</v>
      </c>
      <c r="AL357" s="39" t="s">
        <v>1015</v>
      </c>
      <c r="AM357" s="39" t="s">
        <v>1296</v>
      </c>
      <c r="AN357" s="39" t="s">
        <v>1015</v>
      </c>
      <c r="AO357" s="39" t="s">
        <v>1015</v>
      </c>
      <c r="AP357" s="39" t="s">
        <v>1015</v>
      </c>
      <c r="AQ357" s="39" t="s">
        <v>1015</v>
      </c>
      <c r="AR357" s="39" t="s">
        <v>1015</v>
      </c>
      <c r="AS357" s="39" t="s">
        <v>1015</v>
      </c>
      <c r="AT357" s="39" t="s">
        <v>1015</v>
      </c>
      <c r="AU357" s="39" t="s">
        <v>1015</v>
      </c>
      <c r="AV357" s="39" t="s">
        <v>1297</v>
      </c>
      <c r="AW357" s="39" t="s">
        <v>1015</v>
      </c>
      <c r="AX357" s="39" t="s">
        <v>1015</v>
      </c>
      <c r="AY357" s="39" t="s">
        <v>1298</v>
      </c>
      <c r="AZ357" s="39" t="s">
        <v>1015</v>
      </c>
      <c r="BA357" s="39" t="s">
        <v>1015</v>
      </c>
      <c r="BB357" s="39" t="s">
        <v>1299</v>
      </c>
      <c r="BC357" s="39" t="s">
        <v>1015</v>
      </c>
      <c r="BD357" s="39" t="s">
        <v>1015</v>
      </c>
      <c r="BE357" s="39" t="s">
        <v>1300</v>
      </c>
      <c r="BF357" s="39" t="s">
        <v>1015</v>
      </c>
      <c r="BG357" s="39" t="s">
        <v>1301</v>
      </c>
      <c r="BH357" s="39" t="s">
        <v>1302</v>
      </c>
      <c r="BI357" s="8"/>
      <c r="BJ357" s="8"/>
      <c r="BK357" s="8"/>
      <c r="BL357" s="8"/>
      <c r="BM357" s="44"/>
    </row>
    <row r="358" spans="1:65" ht="15" thickBot="1" x14ac:dyDescent="0.35">
      <c r="A358" s="38" t="s">
        <v>217</v>
      </c>
      <c r="B358" s="39" t="s">
        <v>1028</v>
      </c>
      <c r="C358" s="39" t="s">
        <v>1029</v>
      </c>
      <c r="D358" s="39" t="s">
        <v>1028</v>
      </c>
      <c r="E358" s="39" t="s">
        <v>1028</v>
      </c>
      <c r="F358" s="39" t="s">
        <v>1028</v>
      </c>
      <c r="G358" s="39" t="s">
        <v>1028</v>
      </c>
      <c r="H358" s="39" t="s">
        <v>1028</v>
      </c>
      <c r="I358" s="39" t="s">
        <v>1030</v>
      </c>
      <c r="J358" s="39" t="s">
        <v>1031</v>
      </c>
      <c r="K358" s="39" t="s">
        <v>1028</v>
      </c>
      <c r="L358" s="39" t="s">
        <v>1032</v>
      </c>
      <c r="M358" s="39" t="s">
        <v>1033</v>
      </c>
      <c r="N358" s="39" t="s">
        <v>1028</v>
      </c>
      <c r="O358" s="39" t="s">
        <v>1034</v>
      </c>
      <c r="P358" s="39" t="s">
        <v>1035</v>
      </c>
      <c r="Q358" s="39" t="s">
        <v>1028</v>
      </c>
      <c r="R358" s="39" t="s">
        <v>1028</v>
      </c>
      <c r="S358" s="39" t="s">
        <v>1036</v>
      </c>
      <c r="T358" s="39" t="s">
        <v>1028</v>
      </c>
      <c r="U358" s="39" t="s">
        <v>1037</v>
      </c>
      <c r="V358" s="39" t="s">
        <v>1038</v>
      </c>
      <c r="W358" s="39" t="s">
        <v>1028</v>
      </c>
      <c r="X358" s="39" t="s">
        <v>1028</v>
      </c>
      <c r="Y358" s="39" t="s">
        <v>1028</v>
      </c>
      <c r="Z358" s="39" t="s">
        <v>1028</v>
      </c>
      <c r="AA358" s="39" t="s">
        <v>1039</v>
      </c>
      <c r="AB358" s="8"/>
      <c r="AC358" s="8"/>
      <c r="AD358" s="8"/>
      <c r="AE358" s="8"/>
      <c r="AF358" s="20"/>
      <c r="AH358" s="38" t="s">
        <v>217</v>
      </c>
      <c r="AI358" s="39" t="s">
        <v>1028</v>
      </c>
      <c r="AJ358" s="39" t="s">
        <v>1028</v>
      </c>
      <c r="AK358" s="39" t="s">
        <v>1303</v>
      </c>
      <c r="AL358" s="39" t="s">
        <v>1028</v>
      </c>
      <c r="AM358" s="39" t="s">
        <v>1304</v>
      </c>
      <c r="AN358" s="39" t="s">
        <v>1028</v>
      </c>
      <c r="AO358" s="39" t="s">
        <v>1028</v>
      </c>
      <c r="AP358" s="39" t="s">
        <v>1028</v>
      </c>
      <c r="AQ358" s="39" t="s">
        <v>1028</v>
      </c>
      <c r="AR358" s="39" t="s">
        <v>1028</v>
      </c>
      <c r="AS358" s="39" t="s">
        <v>1028</v>
      </c>
      <c r="AT358" s="39" t="s">
        <v>1028</v>
      </c>
      <c r="AU358" s="39" t="s">
        <v>1028</v>
      </c>
      <c r="AV358" s="39" t="s">
        <v>1305</v>
      </c>
      <c r="AW358" s="39" t="s">
        <v>1028</v>
      </c>
      <c r="AX358" s="39" t="s">
        <v>1028</v>
      </c>
      <c r="AY358" s="39" t="s">
        <v>1306</v>
      </c>
      <c r="AZ358" s="39" t="s">
        <v>1028</v>
      </c>
      <c r="BA358" s="39" t="s">
        <v>1028</v>
      </c>
      <c r="BB358" s="39" t="s">
        <v>1307</v>
      </c>
      <c r="BC358" s="39" t="s">
        <v>1028</v>
      </c>
      <c r="BD358" s="39" t="s">
        <v>1028</v>
      </c>
      <c r="BE358" s="39" t="s">
        <v>1308</v>
      </c>
      <c r="BF358" s="39" t="s">
        <v>1028</v>
      </c>
      <c r="BG358" s="39" t="s">
        <v>1309</v>
      </c>
      <c r="BH358" s="39" t="s">
        <v>1310</v>
      </c>
      <c r="BI358" s="8"/>
      <c r="BJ358" s="8"/>
      <c r="BK358" s="8"/>
      <c r="BL358" s="8"/>
      <c r="BM358" s="44"/>
    </row>
    <row r="359" spans="1:65" ht="15" thickBot="1" x14ac:dyDescent="0.35">
      <c r="A359" s="38" t="s">
        <v>221</v>
      </c>
      <c r="B359" s="39" t="s">
        <v>1040</v>
      </c>
      <c r="C359" s="39" t="s">
        <v>1041</v>
      </c>
      <c r="D359" s="39" t="s">
        <v>1040</v>
      </c>
      <c r="E359" s="39" t="s">
        <v>1040</v>
      </c>
      <c r="F359" s="39" t="s">
        <v>1040</v>
      </c>
      <c r="G359" s="39" t="s">
        <v>1040</v>
      </c>
      <c r="H359" s="39" t="s">
        <v>1040</v>
      </c>
      <c r="I359" s="39" t="s">
        <v>1042</v>
      </c>
      <c r="J359" s="39" t="s">
        <v>1043</v>
      </c>
      <c r="K359" s="39" t="s">
        <v>1040</v>
      </c>
      <c r="L359" s="39" t="s">
        <v>1044</v>
      </c>
      <c r="M359" s="39" t="s">
        <v>1045</v>
      </c>
      <c r="N359" s="39" t="s">
        <v>1040</v>
      </c>
      <c r="O359" s="39" t="s">
        <v>1046</v>
      </c>
      <c r="P359" s="39" t="s">
        <v>1047</v>
      </c>
      <c r="Q359" s="39" t="s">
        <v>1040</v>
      </c>
      <c r="R359" s="39" t="s">
        <v>1040</v>
      </c>
      <c r="S359" s="39" t="s">
        <v>1048</v>
      </c>
      <c r="T359" s="39" t="s">
        <v>1040</v>
      </c>
      <c r="U359" s="39" t="s">
        <v>1049</v>
      </c>
      <c r="V359" s="39" t="s">
        <v>1050</v>
      </c>
      <c r="W359" s="39" t="s">
        <v>1040</v>
      </c>
      <c r="X359" s="39" t="s">
        <v>1040</v>
      </c>
      <c r="Y359" s="39" t="s">
        <v>1040</v>
      </c>
      <c r="Z359" s="39" t="s">
        <v>1040</v>
      </c>
      <c r="AA359" s="39" t="s">
        <v>1051</v>
      </c>
      <c r="AB359" s="8"/>
      <c r="AC359" s="8"/>
      <c r="AD359" s="8"/>
      <c r="AE359" s="8"/>
      <c r="AF359" s="20"/>
      <c r="AH359" s="38" t="s">
        <v>221</v>
      </c>
      <c r="AI359" s="39" t="s">
        <v>1040</v>
      </c>
      <c r="AJ359" s="39" t="s">
        <v>1040</v>
      </c>
      <c r="AK359" s="39" t="s">
        <v>1311</v>
      </c>
      <c r="AL359" s="39" t="s">
        <v>1040</v>
      </c>
      <c r="AM359" s="39" t="s">
        <v>1312</v>
      </c>
      <c r="AN359" s="39" t="s">
        <v>1040</v>
      </c>
      <c r="AO359" s="39" t="s">
        <v>1040</v>
      </c>
      <c r="AP359" s="39" t="s">
        <v>1040</v>
      </c>
      <c r="AQ359" s="39" t="s">
        <v>1040</v>
      </c>
      <c r="AR359" s="39" t="s">
        <v>1040</v>
      </c>
      <c r="AS359" s="39" t="s">
        <v>1040</v>
      </c>
      <c r="AT359" s="39" t="s">
        <v>1040</v>
      </c>
      <c r="AU359" s="39" t="s">
        <v>1040</v>
      </c>
      <c r="AV359" s="39" t="s">
        <v>1313</v>
      </c>
      <c r="AW359" s="39" t="s">
        <v>1040</v>
      </c>
      <c r="AX359" s="39" t="s">
        <v>1040</v>
      </c>
      <c r="AY359" s="39" t="s">
        <v>1314</v>
      </c>
      <c r="AZ359" s="39" t="s">
        <v>1040</v>
      </c>
      <c r="BA359" s="39" t="s">
        <v>1040</v>
      </c>
      <c r="BB359" s="39" t="s">
        <v>1315</v>
      </c>
      <c r="BC359" s="39" t="s">
        <v>1040</v>
      </c>
      <c r="BD359" s="39" t="s">
        <v>1040</v>
      </c>
      <c r="BE359" s="39" t="s">
        <v>1316</v>
      </c>
      <c r="BF359" s="39" t="s">
        <v>1040</v>
      </c>
      <c r="BG359" s="39" t="s">
        <v>1317</v>
      </c>
      <c r="BH359" s="39" t="s">
        <v>1318</v>
      </c>
      <c r="BI359" s="8"/>
      <c r="BJ359" s="8"/>
      <c r="BK359" s="8"/>
      <c r="BL359" s="8"/>
      <c r="BM359" s="44"/>
    </row>
    <row r="360" spans="1:65" ht="15" thickBot="1" x14ac:dyDescent="0.35">
      <c r="A360" s="38" t="s">
        <v>224</v>
      </c>
      <c r="B360" s="39" t="s">
        <v>1052</v>
      </c>
      <c r="C360" s="39" t="s">
        <v>1053</v>
      </c>
      <c r="D360" s="39" t="s">
        <v>1052</v>
      </c>
      <c r="E360" s="39" t="s">
        <v>1052</v>
      </c>
      <c r="F360" s="39" t="s">
        <v>1052</v>
      </c>
      <c r="G360" s="39" t="s">
        <v>1052</v>
      </c>
      <c r="H360" s="39" t="s">
        <v>1052</v>
      </c>
      <c r="I360" s="39" t="s">
        <v>1054</v>
      </c>
      <c r="J360" s="39" t="s">
        <v>1055</v>
      </c>
      <c r="K360" s="39" t="s">
        <v>1052</v>
      </c>
      <c r="L360" s="39" t="s">
        <v>1056</v>
      </c>
      <c r="M360" s="39" t="s">
        <v>1057</v>
      </c>
      <c r="N360" s="39" t="s">
        <v>1052</v>
      </c>
      <c r="O360" s="39" t="s">
        <v>1058</v>
      </c>
      <c r="P360" s="39" t="s">
        <v>1059</v>
      </c>
      <c r="Q360" s="39" t="s">
        <v>1052</v>
      </c>
      <c r="R360" s="39" t="s">
        <v>1052</v>
      </c>
      <c r="S360" s="39" t="s">
        <v>1060</v>
      </c>
      <c r="T360" s="39" t="s">
        <v>1052</v>
      </c>
      <c r="U360" s="39" t="s">
        <v>1061</v>
      </c>
      <c r="V360" s="39" t="s">
        <v>1062</v>
      </c>
      <c r="W360" s="39" t="s">
        <v>1052</v>
      </c>
      <c r="X360" s="39" t="s">
        <v>1052</v>
      </c>
      <c r="Y360" s="39" t="s">
        <v>1052</v>
      </c>
      <c r="Z360" s="39" t="s">
        <v>1052</v>
      </c>
      <c r="AA360" s="39" t="s">
        <v>1063</v>
      </c>
      <c r="AB360" s="8"/>
      <c r="AC360" s="8"/>
      <c r="AD360" s="8"/>
      <c r="AE360" s="8"/>
      <c r="AF360" s="20"/>
      <c r="AH360" s="38" t="s">
        <v>224</v>
      </c>
      <c r="AI360" s="39" t="s">
        <v>1052</v>
      </c>
      <c r="AJ360" s="39" t="s">
        <v>1052</v>
      </c>
      <c r="AK360" s="39" t="s">
        <v>1319</v>
      </c>
      <c r="AL360" s="39" t="s">
        <v>1052</v>
      </c>
      <c r="AM360" s="39" t="s">
        <v>1320</v>
      </c>
      <c r="AN360" s="39" t="s">
        <v>1052</v>
      </c>
      <c r="AO360" s="39" t="s">
        <v>1052</v>
      </c>
      <c r="AP360" s="39" t="s">
        <v>1052</v>
      </c>
      <c r="AQ360" s="39" t="s">
        <v>1052</v>
      </c>
      <c r="AR360" s="39" t="s">
        <v>1052</v>
      </c>
      <c r="AS360" s="39" t="s">
        <v>1052</v>
      </c>
      <c r="AT360" s="39" t="s">
        <v>1052</v>
      </c>
      <c r="AU360" s="39" t="s">
        <v>1052</v>
      </c>
      <c r="AV360" s="39" t="s">
        <v>1321</v>
      </c>
      <c r="AW360" s="39" t="s">
        <v>1052</v>
      </c>
      <c r="AX360" s="39" t="s">
        <v>1052</v>
      </c>
      <c r="AY360" s="39" t="s">
        <v>1322</v>
      </c>
      <c r="AZ360" s="39" t="s">
        <v>1052</v>
      </c>
      <c r="BA360" s="39" t="s">
        <v>1052</v>
      </c>
      <c r="BB360" s="39" t="s">
        <v>1323</v>
      </c>
      <c r="BC360" s="39" t="s">
        <v>1052</v>
      </c>
      <c r="BD360" s="39" t="s">
        <v>1052</v>
      </c>
      <c r="BE360" s="39" t="s">
        <v>1324</v>
      </c>
      <c r="BF360" s="39" t="s">
        <v>1052</v>
      </c>
      <c r="BG360" s="39" t="s">
        <v>1325</v>
      </c>
      <c r="BH360" s="39" t="s">
        <v>1326</v>
      </c>
      <c r="BI360" s="8"/>
      <c r="BJ360" s="8"/>
      <c r="BK360" s="8"/>
      <c r="BL360" s="8"/>
      <c r="BM360" s="44"/>
    </row>
    <row r="361" spans="1:65" ht="15" thickBot="1" x14ac:dyDescent="0.35">
      <c r="A361" s="38" t="s">
        <v>226</v>
      </c>
      <c r="B361" s="39" t="s">
        <v>1064</v>
      </c>
      <c r="C361" s="39" t="s">
        <v>1065</v>
      </c>
      <c r="D361" s="39" t="s">
        <v>1064</v>
      </c>
      <c r="E361" s="39" t="s">
        <v>1064</v>
      </c>
      <c r="F361" s="39" t="s">
        <v>1064</v>
      </c>
      <c r="G361" s="39" t="s">
        <v>1064</v>
      </c>
      <c r="H361" s="39" t="s">
        <v>1064</v>
      </c>
      <c r="I361" s="39" t="s">
        <v>1066</v>
      </c>
      <c r="J361" s="39" t="s">
        <v>1067</v>
      </c>
      <c r="K361" s="39" t="s">
        <v>1064</v>
      </c>
      <c r="L361" s="39" t="s">
        <v>1068</v>
      </c>
      <c r="M361" s="39" t="s">
        <v>1069</v>
      </c>
      <c r="N361" s="39" t="s">
        <v>1064</v>
      </c>
      <c r="O361" s="39" t="s">
        <v>1070</v>
      </c>
      <c r="P361" s="39" t="s">
        <v>1071</v>
      </c>
      <c r="Q361" s="39" t="s">
        <v>1064</v>
      </c>
      <c r="R361" s="39" t="s">
        <v>1064</v>
      </c>
      <c r="S361" s="39" t="s">
        <v>1072</v>
      </c>
      <c r="T361" s="39" t="s">
        <v>1064</v>
      </c>
      <c r="U361" s="39" t="s">
        <v>1073</v>
      </c>
      <c r="V361" s="39" t="s">
        <v>1074</v>
      </c>
      <c r="W361" s="39" t="s">
        <v>1064</v>
      </c>
      <c r="X361" s="39" t="s">
        <v>1064</v>
      </c>
      <c r="Y361" s="39" t="s">
        <v>1064</v>
      </c>
      <c r="Z361" s="39" t="s">
        <v>1064</v>
      </c>
      <c r="AA361" s="39" t="s">
        <v>1075</v>
      </c>
      <c r="AB361" s="8"/>
      <c r="AC361" s="8"/>
      <c r="AD361" s="8"/>
      <c r="AE361" s="8"/>
      <c r="AF361" s="20"/>
      <c r="AH361" s="38" t="s">
        <v>226</v>
      </c>
      <c r="AI361" s="39" t="s">
        <v>1064</v>
      </c>
      <c r="AJ361" s="39" t="s">
        <v>1064</v>
      </c>
      <c r="AK361" s="39" t="s">
        <v>1327</v>
      </c>
      <c r="AL361" s="39" t="s">
        <v>1064</v>
      </c>
      <c r="AM361" s="39" t="s">
        <v>1328</v>
      </c>
      <c r="AN361" s="39" t="s">
        <v>1064</v>
      </c>
      <c r="AO361" s="39" t="s">
        <v>1064</v>
      </c>
      <c r="AP361" s="39" t="s">
        <v>1064</v>
      </c>
      <c r="AQ361" s="39" t="s">
        <v>1064</v>
      </c>
      <c r="AR361" s="39" t="s">
        <v>1064</v>
      </c>
      <c r="AS361" s="39" t="s">
        <v>1064</v>
      </c>
      <c r="AT361" s="39" t="s">
        <v>1064</v>
      </c>
      <c r="AU361" s="39" t="s">
        <v>1064</v>
      </c>
      <c r="AV361" s="39" t="s">
        <v>1329</v>
      </c>
      <c r="AW361" s="39" t="s">
        <v>1064</v>
      </c>
      <c r="AX361" s="39" t="s">
        <v>1064</v>
      </c>
      <c r="AY361" s="39" t="s">
        <v>1330</v>
      </c>
      <c r="AZ361" s="39" t="s">
        <v>1064</v>
      </c>
      <c r="BA361" s="39" t="s">
        <v>1064</v>
      </c>
      <c r="BB361" s="39" t="s">
        <v>1331</v>
      </c>
      <c r="BC361" s="39" t="s">
        <v>1064</v>
      </c>
      <c r="BD361" s="39" t="s">
        <v>1064</v>
      </c>
      <c r="BE361" s="39" t="s">
        <v>1332</v>
      </c>
      <c r="BF361" s="39" t="s">
        <v>1064</v>
      </c>
      <c r="BG361" s="39" t="s">
        <v>1333</v>
      </c>
      <c r="BH361" s="39" t="s">
        <v>1334</v>
      </c>
      <c r="BI361" s="8"/>
      <c r="BJ361" s="8"/>
      <c r="BK361" s="8"/>
      <c r="BL361" s="8"/>
      <c r="BM361" s="44"/>
    </row>
    <row r="362" spans="1:65" ht="15" thickBot="1" x14ac:dyDescent="0.35">
      <c r="A362" s="38" t="s">
        <v>228</v>
      </c>
      <c r="B362" s="39" t="s">
        <v>1076</v>
      </c>
      <c r="C362" s="39" t="s">
        <v>1077</v>
      </c>
      <c r="D362" s="39" t="s">
        <v>1076</v>
      </c>
      <c r="E362" s="39" t="s">
        <v>1076</v>
      </c>
      <c r="F362" s="39" t="s">
        <v>1076</v>
      </c>
      <c r="G362" s="39" t="s">
        <v>1076</v>
      </c>
      <c r="H362" s="39" t="s">
        <v>1076</v>
      </c>
      <c r="I362" s="39" t="s">
        <v>1078</v>
      </c>
      <c r="J362" s="39" t="s">
        <v>1079</v>
      </c>
      <c r="K362" s="39" t="s">
        <v>1076</v>
      </c>
      <c r="L362" s="39" t="s">
        <v>1080</v>
      </c>
      <c r="M362" s="39" t="s">
        <v>1081</v>
      </c>
      <c r="N362" s="39" t="s">
        <v>1076</v>
      </c>
      <c r="O362" s="39" t="s">
        <v>1082</v>
      </c>
      <c r="P362" s="39" t="s">
        <v>1083</v>
      </c>
      <c r="Q362" s="39" t="s">
        <v>1076</v>
      </c>
      <c r="R362" s="39" t="s">
        <v>1076</v>
      </c>
      <c r="S362" s="39" t="s">
        <v>1076</v>
      </c>
      <c r="T362" s="39" t="s">
        <v>1076</v>
      </c>
      <c r="U362" s="39" t="s">
        <v>1084</v>
      </c>
      <c r="V362" s="39" t="s">
        <v>1085</v>
      </c>
      <c r="W362" s="39" t="s">
        <v>1076</v>
      </c>
      <c r="X362" s="39" t="s">
        <v>1076</v>
      </c>
      <c r="Y362" s="39" t="s">
        <v>1076</v>
      </c>
      <c r="Z362" s="39" t="s">
        <v>1076</v>
      </c>
      <c r="AA362" s="39" t="s">
        <v>1086</v>
      </c>
      <c r="AB362" s="8"/>
      <c r="AC362" s="8"/>
      <c r="AD362" s="8"/>
      <c r="AE362" s="8"/>
      <c r="AF362" s="20"/>
      <c r="AH362" s="38" t="s">
        <v>228</v>
      </c>
      <c r="AI362" s="39" t="s">
        <v>1076</v>
      </c>
      <c r="AJ362" s="39" t="s">
        <v>1076</v>
      </c>
      <c r="AK362" s="39" t="s">
        <v>1335</v>
      </c>
      <c r="AL362" s="39" t="s">
        <v>1076</v>
      </c>
      <c r="AM362" s="39" t="s">
        <v>1076</v>
      </c>
      <c r="AN362" s="39" t="s">
        <v>1076</v>
      </c>
      <c r="AO362" s="39" t="s">
        <v>1076</v>
      </c>
      <c r="AP362" s="39" t="s">
        <v>1076</v>
      </c>
      <c r="AQ362" s="39" t="s">
        <v>1076</v>
      </c>
      <c r="AR362" s="39" t="s">
        <v>1076</v>
      </c>
      <c r="AS362" s="39" t="s">
        <v>1076</v>
      </c>
      <c r="AT362" s="39" t="s">
        <v>1076</v>
      </c>
      <c r="AU362" s="39" t="s">
        <v>1076</v>
      </c>
      <c r="AV362" s="39" t="s">
        <v>1076</v>
      </c>
      <c r="AW362" s="39" t="s">
        <v>1076</v>
      </c>
      <c r="AX362" s="39" t="s">
        <v>1076</v>
      </c>
      <c r="AY362" s="39" t="s">
        <v>1336</v>
      </c>
      <c r="AZ362" s="39" t="s">
        <v>1076</v>
      </c>
      <c r="BA362" s="39" t="s">
        <v>1076</v>
      </c>
      <c r="BB362" s="39" t="s">
        <v>1337</v>
      </c>
      <c r="BC362" s="39" t="s">
        <v>1076</v>
      </c>
      <c r="BD362" s="39" t="s">
        <v>1076</v>
      </c>
      <c r="BE362" s="39" t="s">
        <v>1338</v>
      </c>
      <c r="BF362" s="39" t="s">
        <v>1076</v>
      </c>
      <c r="BG362" s="39" t="s">
        <v>1339</v>
      </c>
      <c r="BH362" s="39" t="s">
        <v>1340</v>
      </c>
      <c r="BI362" s="8"/>
      <c r="BJ362" s="8"/>
      <c r="BK362" s="8"/>
      <c r="BL362" s="8"/>
      <c r="BM362" s="44"/>
    </row>
    <row r="363" spans="1:65" ht="15" thickBot="1" x14ac:dyDescent="0.35">
      <c r="A363" s="38" t="s">
        <v>230</v>
      </c>
      <c r="B363" s="39" t="s">
        <v>1087</v>
      </c>
      <c r="C363" s="39" t="s">
        <v>1088</v>
      </c>
      <c r="D363" s="39" t="s">
        <v>1087</v>
      </c>
      <c r="E363" s="39" t="s">
        <v>1087</v>
      </c>
      <c r="F363" s="39" t="s">
        <v>1087</v>
      </c>
      <c r="G363" s="39" t="s">
        <v>1087</v>
      </c>
      <c r="H363" s="39" t="s">
        <v>1087</v>
      </c>
      <c r="I363" s="39" t="s">
        <v>1089</v>
      </c>
      <c r="J363" s="39" t="s">
        <v>1090</v>
      </c>
      <c r="K363" s="39" t="s">
        <v>1087</v>
      </c>
      <c r="L363" s="39" t="s">
        <v>1087</v>
      </c>
      <c r="M363" s="39" t="s">
        <v>1091</v>
      </c>
      <c r="N363" s="39" t="s">
        <v>1087</v>
      </c>
      <c r="O363" s="39" t="s">
        <v>1092</v>
      </c>
      <c r="P363" s="39" t="s">
        <v>1093</v>
      </c>
      <c r="Q363" s="39" t="s">
        <v>1087</v>
      </c>
      <c r="R363" s="39" t="s">
        <v>1087</v>
      </c>
      <c r="S363" s="39" t="s">
        <v>1087</v>
      </c>
      <c r="T363" s="39" t="s">
        <v>1087</v>
      </c>
      <c r="U363" s="39" t="s">
        <v>1094</v>
      </c>
      <c r="V363" s="39" t="s">
        <v>1095</v>
      </c>
      <c r="W363" s="39" t="s">
        <v>1087</v>
      </c>
      <c r="X363" s="39" t="s">
        <v>1087</v>
      </c>
      <c r="Y363" s="39" t="s">
        <v>1087</v>
      </c>
      <c r="Z363" s="39" t="s">
        <v>1087</v>
      </c>
      <c r="AA363" s="39" t="s">
        <v>1096</v>
      </c>
      <c r="AB363" s="8"/>
      <c r="AC363" s="8"/>
      <c r="AD363" s="8"/>
      <c r="AE363" s="8"/>
      <c r="AF363" s="20"/>
      <c r="AH363" s="38" t="s">
        <v>230</v>
      </c>
      <c r="AI363" s="39" t="s">
        <v>1087</v>
      </c>
      <c r="AJ363" s="39" t="s">
        <v>1087</v>
      </c>
      <c r="AK363" s="39" t="s">
        <v>1341</v>
      </c>
      <c r="AL363" s="39" t="s">
        <v>1087</v>
      </c>
      <c r="AM363" s="39" t="s">
        <v>1087</v>
      </c>
      <c r="AN363" s="39" t="s">
        <v>1087</v>
      </c>
      <c r="AO363" s="39" t="s">
        <v>1087</v>
      </c>
      <c r="AP363" s="39" t="s">
        <v>1087</v>
      </c>
      <c r="AQ363" s="39" t="s">
        <v>1087</v>
      </c>
      <c r="AR363" s="39" t="s">
        <v>1087</v>
      </c>
      <c r="AS363" s="39" t="s">
        <v>1087</v>
      </c>
      <c r="AT363" s="39" t="s">
        <v>1087</v>
      </c>
      <c r="AU363" s="39" t="s">
        <v>1087</v>
      </c>
      <c r="AV363" s="39" t="s">
        <v>1087</v>
      </c>
      <c r="AW363" s="39" t="s">
        <v>1087</v>
      </c>
      <c r="AX363" s="39" t="s">
        <v>1087</v>
      </c>
      <c r="AY363" s="39" t="s">
        <v>1342</v>
      </c>
      <c r="AZ363" s="39" t="s">
        <v>1087</v>
      </c>
      <c r="BA363" s="39" t="s">
        <v>1087</v>
      </c>
      <c r="BB363" s="39" t="s">
        <v>1343</v>
      </c>
      <c r="BC363" s="39" t="s">
        <v>1087</v>
      </c>
      <c r="BD363" s="39" t="s">
        <v>1087</v>
      </c>
      <c r="BE363" s="39" t="s">
        <v>1344</v>
      </c>
      <c r="BF363" s="39" t="s">
        <v>1087</v>
      </c>
      <c r="BG363" s="39" t="s">
        <v>1345</v>
      </c>
      <c r="BH363" s="39" t="s">
        <v>1346</v>
      </c>
      <c r="BI363" s="8"/>
      <c r="BJ363" s="8"/>
      <c r="BK363" s="8"/>
      <c r="BL363" s="8"/>
      <c r="BM363" s="44"/>
    </row>
    <row r="364" spans="1:65" ht="15" thickBot="1" x14ac:dyDescent="0.35">
      <c r="A364" s="38" t="s">
        <v>232</v>
      </c>
      <c r="B364" s="39" t="s">
        <v>1097</v>
      </c>
      <c r="C364" s="39" t="s">
        <v>1098</v>
      </c>
      <c r="D364" s="39" t="s">
        <v>1097</v>
      </c>
      <c r="E364" s="39" t="s">
        <v>1097</v>
      </c>
      <c r="F364" s="39" t="s">
        <v>1097</v>
      </c>
      <c r="G364" s="39" t="s">
        <v>1097</v>
      </c>
      <c r="H364" s="39" t="s">
        <v>1097</v>
      </c>
      <c r="I364" s="39" t="s">
        <v>1097</v>
      </c>
      <c r="J364" s="39" t="s">
        <v>1099</v>
      </c>
      <c r="K364" s="39" t="s">
        <v>1097</v>
      </c>
      <c r="L364" s="39" t="s">
        <v>1097</v>
      </c>
      <c r="M364" s="39" t="s">
        <v>1100</v>
      </c>
      <c r="N364" s="39" t="s">
        <v>1097</v>
      </c>
      <c r="O364" s="39" t="s">
        <v>1101</v>
      </c>
      <c r="P364" s="39" t="s">
        <v>1102</v>
      </c>
      <c r="Q364" s="39" t="s">
        <v>1097</v>
      </c>
      <c r="R364" s="39" t="s">
        <v>1097</v>
      </c>
      <c r="S364" s="39" t="s">
        <v>1097</v>
      </c>
      <c r="T364" s="39" t="s">
        <v>1097</v>
      </c>
      <c r="U364" s="39" t="s">
        <v>1103</v>
      </c>
      <c r="V364" s="39" t="s">
        <v>1104</v>
      </c>
      <c r="W364" s="39" t="s">
        <v>1097</v>
      </c>
      <c r="X364" s="39" t="s">
        <v>1097</v>
      </c>
      <c r="Y364" s="39" t="s">
        <v>1097</v>
      </c>
      <c r="Z364" s="39" t="s">
        <v>1097</v>
      </c>
      <c r="AA364" s="39" t="s">
        <v>1105</v>
      </c>
      <c r="AB364" s="8"/>
      <c r="AC364" s="8"/>
      <c r="AD364" s="8"/>
      <c r="AE364" s="8"/>
      <c r="AF364" s="20"/>
      <c r="AH364" s="38" t="s">
        <v>232</v>
      </c>
      <c r="AI364" s="39" t="s">
        <v>1097</v>
      </c>
      <c r="AJ364" s="39" t="s">
        <v>1097</v>
      </c>
      <c r="AK364" s="39" t="s">
        <v>1347</v>
      </c>
      <c r="AL364" s="39" t="s">
        <v>1097</v>
      </c>
      <c r="AM364" s="39" t="s">
        <v>1097</v>
      </c>
      <c r="AN364" s="39" t="s">
        <v>1097</v>
      </c>
      <c r="AO364" s="39" t="s">
        <v>1097</v>
      </c>
      <c r="AP364" s="39" t="s">
        <v>1097</v>
      </c>
      <c r="AQ364" s="39" t="s">
        <v>1097</v>
      </c>
      <c r="AR364" s="39" t="s">
        <v>1097</v>
      </c>
      <c r="AS364" s="39" t="s">
        <v>1097</v>
      </c>
      <c r="AT364" s="39" t="s">
        <v>1097</v>
      </c>
      <c r="AU364" s="39" t="s">
        <v>1097</v>
      </c>
      <c r="AV364" s="39" t="s">
        <v>1097</v>
      </c>
      <c r="AW364" s="39" t="s">
        <v>1097</v>
      </c>
      <c r="AX364" s="39" t="s">
        <v>1097</v>
      </c>
      <c r="AY364" s="39" t="s">
        <v>1348</v>
      </c>
      <c r="AZ364" s="39" t="s">
        <v>1097</v>
      </c>
      <c r="BA364" s="39" t="s">
        <v>1097</v>
      </c>
      <c r="BB364" s="39" t="s">
        <v>1349</v>
      </c>
      <c r="BC364" s="39" t="s">
        <v>1097</v>
      </c>
      <c r="BD364" s="39" t="s">
        <v>1097</v>
      </c>
      <c r="BE364" s="39" t="s">
        <v>1350</v>
      </c>
      <c r="BF364" s="39" t="s">
        <v>1097</v>
      </c>
      <c r="BG364" s="39" t="s">
        <v>1351</v>
      </c>
      <c r="BH364" s="39" t="s">
        <v>1352</v>
      </c>
      <c r="BI364" s="8"/>
      <c r="BJ364" s="8"/>
      <c r="BK364" s="8"/>
      <c r="BL364" s="8"/>
      <c r="BM364" s="44"/>
    </row>
    <row r="365" spans="1:65" ht="15" thickBot="1" x14ac:dyDescent="0.35">
      <c r="A365" s="38" t="s">
        <v>234</v>
      </c>
      <c r="B365" s="39" t="s">
        <v>1106</v>
      </c>
      <c r="C365" s="39" t="s">
        <v>1107</v>
      </c>
      <c r="D365" s="39" t="s">
        <v>1106</v>
      </c>
      <c r="E365" s="39" t="s">
        <v>1106</v>
      </c>
      <c r="F365" s="39" t="s">
        <v>1106</v>
      </c>
      <c r="G365" s="39" t="s">
        <v>1106</v>
      </c>
      <c r="H365" s="39" t="s">
        <v>1106</v>
      </c>
      <c r="I365" s="39" t="s">
        <v>1106</v>
      </c>
      <c r="J365" s="39" t="s">
        <v>1108</v>
      </c>
      <c r="K365" s="39" t="s">
        <v>1106</v>
      </c>
      <c r="L365" s="39" t="s">
        <v>1106</v>
      </c>
      <c r="M365" s="39" t="s">
        <v>1109</v>
      </c>
      <c r="N365" s="39" t="s">
        <v>1106</v>
      </c>
      <c r="O365" s="39" t="s">
        <v>1110</v>
      </c>
      <c r="P365" s="39" t="s">
        <v>1111</v>
      </c>
      <c r="Q365" s="39" t="s">
        <v>1106</v>
      </c>
      <c r="R365" s="39" t="s">
        <v>1106</v>
      </c>
      <c r="S365" s="39" t="s">
        <v>1106</v>
      </c>
      <c r="T365" s="39" t="s">
        <v>1106</v>
      </c>
      <c r="U365" s="39" t="s">
        <v>1112</v>
      </c>
      <c r="V365" s="39" t="s">
        <v>1113</v>
      </c>
      <c r="W365" s="39" t="s">
        <v>1106</v>
      </c>
      <c r="X365" s="39" t="s">
        <v>1106</v>
      </c>
      <c r="Y365" s="39" t="s">
        <v>1106</v>
      </c>
      <c r="Z365" s="39" t="s">
        <v>1106</v>
      </c>
      <c r="AA365" s="39" t="s">
        <v>1114</v>
      </c>
      <c r="AB365" s="8"/>
      <c r="AC365" s="8"/>
      <c r="AD365" s="8"/>
      <c r="AE365" s="8"/>
      <c r="AF365" s="20"/>
      <c r="AH365" s="38" t="s">
        <v>234</v>
      </c>
      <c r="AI365" s="39" t="s">
        <v>1106</v>
      </c>
      <c r="AJ365" s="39" t="s">
        <v>1106</v>
      </c>
      <c r="AK365" s="39" t="s">
        <v>1106</v>
      </c>
      <c r="AL365" s="39" t="s">
        <v>1106</v>
      </c>
      <c r="AM365" s="39" t="s">
        <v>1106</v>
      </c>
      <c r="AN365" s="39" t="s">
        <v>1106</v>
      </c>
      <c r="AO365" s="39" t="s">
        <v>1106</v>
      </c>
      <c r="AP365" s="39" t="s">
        <v>1106</v>
      </c>
      <c r="AQ365" s="39" t="s">
        <v>1106</v>
      </c>
      <c r="AR365" s="39" t="s">
        <v>1106</v>
      </c>
      <c r="AS365" s="39" t="s">
        <v>1106</v>
      </c>
      <c r="AT365" s="39" t="s">
        <v>1106</v>
      </c>
      <c r="AU365" s="39" t="s">
        <v>1106</v>
      </c>
      <c r="AV365" s="39" t="s">
        <v>1106</v>
      </c>
      <c r="AW365" s="39" t="s">
        <v>1106</v>
      </c>
      <c r="AX365" s="39" t="s">
        <v>1106</v>
      </c>
      <c r="AY365" s="39" t="s">
        <v>1353</v>
      </c>
      <c r="AZ365" s="39" t="s">
        <v>1106</v>
      </c>
      <c r="BA365" s="39" t="s">
        <v>1106</v>
      </c>
      <c r="BB365" s="39" t="s">
        <v>1354</v>
      </c>
      <c r="BC365" s="39" t="s">
        <v>1106</v>
      </c>
      <c r="BD365" s="39" t="s">
        <v>1106</v>
      </c>
      <c r="BE365" s="39" t="s">
        <v>1355</v>
      </c>
      <c r="BF365" s="39" t="s">
        <v>1106</v>
      </c>
      <c r="BG365" s="39" t="s">
        <v>1356</v>
      </c>
      <c r="BH365" s="39" t="s">
        <v>1106</v>
      </c>
      <c r="BI365" s="8"/>
      <c r="BJ365" s="8"/>
      <c r="BK365" s="8"/>
      <c r="BL365" s="8"/>
      <c r="BM365" s="44"/>
    </row>
    <row r="366" spans="1:65" ht="15" thickBot="1" x14ac:dyDescent="0.35">
      <c r="A366" s="38" t="s">
        <v>236</v>
      </c>
      <c r="B366" s="39" t="s">
        <v>1115</v>
      </c>
      <c r="C366" s="39" t="s">
        <v>1115</v>
      </c>
      <c r="D366" s="39" t="s">
        <v>1115</v>
      </c>
      <c r="E366" s="39" t="s">
        <v>1115</v>
      </c>
      <c r="F366" s="39" t="s">
        <v>1115</v>
      </c>
      <c r="G366" s="39" t="s">
        <v>1115</v>
      </c>
      <c r="H366" s="39" t="s">
        <v>1115</v>
      </c>
      <c r="I366" s="39" t="s">
        <v>1115</v>
      </c>
      <c r="J366" s="39" t="s">
        <v>1115</v>
      </c>
      <c r="K366" s="39" t="s">
        <v>1115</v>
      </c>
      <c r="L366" s="39" t="s">
        <v>1115</v>
      </c>
      <c r="M366" s="39" t="s">
        <v>1116</v>
      </c>
      <c r="N366" s="39" t="s">
        <v>1115</v>
      </c>
      <c r="O366" s="39" t="s">
        <v>1115</v>
      </c>
      <c r="P366" s="39" t="s">
        <v>1117</v>
      </c>
      <c r="Q366" s="39" t="s">
        <v>1115</v>
      </c>
      <c r="R366" s="39" t="s">
        <v>1115</v>
      </c>
      <c r="S366" s="39" t="s">
        <v>1115</v>
      </c>
      <c r="T366" s="39" t="s">
        <v>1115</v>
      </c>
      <c r="U366" s="39" t="s">
        <v>1118</v>
      </c>
      <c r="V366" s="39" t="s">
        <v>1119</v>
      </c>
      <c r="W366" s="39" t="s">
        <v>1115</v>
      </c>
      <c r="X366" s="39" t="s">
        <v>1115</v>
      </c>
      <c r="Y366" s="39" t="s">
        <v>1115</v>
      </c>
      <c r="Z366" s="39" t="s">
        <v>1115</v>
      </c>
      <c r="AA366" s="39" t="s">
        <v>1120</v>
      </c>
      <c r="AB366" s="8"/>
      <c r="AC366" s="8"/>
      <c r="AD366" s="8"/>
      <c r="AE366" s="8"/>
      <c r="AF366" s="20"/>
      <c r="AH366" s="38" t="s">
        <v>236</v>
      </c>
      <c r="AI366" s="39" t="s">
        <v>1115</v>
      </c>
      <c r="AJ366" s="39" t="s">
        <v>1115</v>
      </c>
      <c r="AK366" s="39" t="s">
        <v>1115</v>
      </c>
      <c r="AL366" s="39" t="s">
        <v>1115</v>
      </c>
      <c r="AM366" s="39" t="s">
        <v>1115</v>
      </c>
      <c r="AN366" s="39" t="s">
        <v>1115</v>
      </c>
      <c r="AO366" s="39" t="s">
        <v>1115</v>
      </c>
      <c r="AP366" s="39" t="s">
        <v>1115</v>
      </c>
      <c r="AQ366" s="39" t="s">
        <v>1115</v>
      </c>
      <c r="AR366" s="39" t="s">
        <v>1115</v>
      </c>
      <c r="AS366" s="39" t="s">
        <v>1115</v>
      </c>
      <c r="AT366" s="39" t="s">
        <v>1115</v>
      </c>
      <c r="AU366" s="39" t="s">
        <v>1115</v>
      </c>
      <c r="AV366" s="39" t="s">
        <v>1115</v>
      </c>
      <c r="AW366" s="39" t="s">
        <v>1115</v>
      </c>
      <c r="AX366" s="39" t="s">
        <v>1115</v>
      </c>
      <c r="AY366" s="39" t="s">
        <v>1115</v>
      </c>
      <c r="AZ366" s="39" t="s">
        <v>1115</v>
      </c>
      <c r="BA366" s="39" t="s">
        <v>1115</v>
      </c>
      <c r="BB366" s="39" t="s">
        <v>1357</v>
      </c>
      <c r="BC366" s="39" t="s">
        <v>1115</v>
      </c>
      <c r="BD366" s="39" t="s">
        <v>1115</v>
      </c>
      <c r="BE366" s="39" t="s">
        <v>1358</v>
      </c>
      <c r="BF366" s="39" t="s">
        <v>1115</v>
      </c>
      <c r="BG366" s="39" t="s">
        <v>1359</v>
      </c>
      <c r="BH366" s="39" t="s">
        <v>1115</v>
      </c>
      <c r="BI366" s="8"/>
      <c r="BJ366" s="8"/>
      <c r="BK366" s="8"/>
      <c r="BL366" s="8"/>
      <c r="BM366" s="44"/>
    </row>
    <row r="367" spans="1:65" ht="15" thickBot="1" x14ac:dyDescent="0.35">
      <c r="A367" s="38" t="s">
        <v>238</v>
      </c>
      <c r="B367" s="39" t="s">
        <v>553</v>
      </c>
      <c r="C367" s="39" t="s">
        <v>553</v>
      </c>
      <c r="D367" s="39" t="s">
        <v>553</v>
      </c>
      <c r="E367" s="39" t="s">
        <v>553</v>
      </c>
      <c r="F367" s="39" t="s">
        <v>553</v>
      </c>
      <c r="G367" s="39" t="s">
        <v>553</v>
      </c>
      <c r="H367" s="39" t="s">
        <v>553</v>
      </c>
      <c r="I367" s="39" t="s">
        <v>553</v>
      </c>
      <c r="J367" s="39" t="s">
        <v>553</v>
      </c>
      <c r="K367" s="39" t="s">
        <v>553</v>
      </c>
      <c r="L367" s="39" t="s">
        <v>553</v>
      </c>
      <c r="M367" s="39" t="s">
        <v>1121</v>
      </c>
      <c r="N367" s="39" t="s">
        <v>553</v>
      </c>
      <c r="O367" s="39" t="s">
        <v>553</v>
      </c>
      <c r="P367" s="39" t="s">
        <v>553</v>
      </c>
      <c r="Q367" s="39" t="s">
        <v>553</v>
      </c>
      <c r="R367" s="39" t="s">
        <v>553</v>
      </c>
      <c r="S367" s="39" t="s">
        <v>553</v>
      </c>
      <c r="T367" s="39" t="s">
        <v>553</v>
      </c>
      <c r="U367" s="39" t="s">
        <v>553</v>
      </c>
      <c r="V367" s="39" t="s">
        <v>553</v>
      </c>
      <c r="W367" s="39" t="s">
        <v>553</v>
      </c>
      <c r="X367" s="39" t="s">
        <v>553</v>
      </c>
      <c r="Y367" s="39" t="s">
        <v>553</v>
      </c>
      <c r="Z367" s="39" t="s">
        <v>553</v>
      </c>
      <c r="AA367" s="39" t="s">
        <v>553</v>
      </c>
      <c r="AB367" s="8"/>
      <c r="AC367" s="8"/>
      <c r="AD367" s="8"/>
      <c r="AE367" s="8"/>
      <c r="AF367" s="20"/>
      <c r="AH367" s="38" t="s">
        <v>238</v>
      </c>
      <c r="AI367" s="39" t="s">
        <v>553</v>
      </c>
      <c r="AJ367" s="39" t="s">
        <v>553</v>
      </c>
      <c r="AK367" s="39" t="s">
        <v>553</v>
      </c>
      <c r="AL367" s="39" t="s">
        <v>553</v>
      </c>
      <c r="AM367" s="39" t="s">
        <v>553</v>
      </c>
      <c r="AN367" s="39" t="s">
        <v>553</v>
      </c>
      <c r="AO367" s="39" t="s">
        <v>553</v>
      </c>
      <c r="AP367" s="39" t="s">
        <v>553</v>
      </c>
      <c r="AQ367" s="39" t="s">
        <v>553</v>
      </c>
      <c r="AR367" s="39" t="s">
        <v>553</v>
      </c>
      <c r="AS367" s="39" t="s">
        <v>553</v>
      </c>
      <c r="AT367" s="39" t="s">
        <v>553</v>
      </c>
      <c r="AU367" s="39" t="s">
        <v>553</v>
      </c>
      <c r="AV367" s="39" t="s">
        <v>553</v>
      </c>
      <c r="AW367" s="39" t="s">
        <v>553</v>
      </c>
      <c r="AX367" s="39" t="s">
        <v>553</v>
      </c>
      <c r="AY367" s="39" t="s">
        <v>553</v>
      </c>
      <c r="AZ367" s="39" t="s">
        <v>553</v>
      </c>
      <c r="BA367" s="39" t="s">
        <v>553</v>
      </c>
      <c r="BB367" s="39" t="s">
        <v>1360</v>
      </c>
      <c r="BC367" s="39" t="s">
        <v>553</v>
      </c>
      <c r="BD367" s="39" t="s">
        <v>553</v>
      </c>
      <c r="BE367" s="39" t="s">
        <v>553</v>
      </c>
      <c r="BF367" s="39" t="s">
        <v>553</v>
      </c>
      <c r="BG367" s="39" t="s">
        <v>553</v>
      </c>
      <c r="BH367" s="39" t="s">
        <v>553</v>
      </c>
      <c r="BI367" s="8"/>
      <c r="BJ367" s="8"/>
      <c r="BK367" s="8"/>
      <c r="BL367" s="8"/>
      <c r="BM367" s="44"/>
    </row>
    <row r="368" spans="1:65" ht="18.600000000000001" thickBot="1" x14ac:dyDescent="0.35">
      <c r="A368" s="34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20"/>
      <c r="AH368" s="34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44"/>
    </row>
    <row r="369" spans="1:65" ht="15" thickBot="1" x14ac:dyDescent="0.35">
      <c r="A369" s="38" t="s">
        <v>240</v>
      </c>
      <c r="B369" s="38" t="s">
        <v>1</v>
      </c>
      <c r="C369" s="38" t="s">
        <v>2</v>
      </c>
      <c r="D369" s="38" t="s">
        <v>3</v>
      </c>
      <c r="E369" s="38" t="s">
        <v>4</v>
      </c>
      <c r="F369" s="38" t="s">
        <v>5</v>
      </c>
      <c r="G369" s="38" t="s">
        <v>6</v>
      </c>
      <c r="H369" s="38" t="s">
        <v>7</v>
      </c>
      <c r="I369" s="38" t="s">
        <v>8</v>
      </c>
      <c r="J369" s="38" t="s">
        <v>9</v>
      </c>
      <c r="K369" s="38" t="s">
        <v>10</v>
      </c>
      <c r="L369" s="38" t="s">
        <v>11</v>
      </c>
      <c r="M369" s="38" t="s">
        <v>12</v>
      </c>
      <c r="N369" s="38" t="s">
        <v>13</v>
      </c>
      <c r="O369" s="38" t="s">
        <v>14</v>
      </c>
      <c r="P369" s="38" t="s">
        <v>15</v>
      </c>
      <c r="Q369" s="38" t="s">
        <v>16</v>
      </c>
      <c r="R369" s="38" t="s">
        <v>17</v>
      </c>
      <c r="S369" s="38" t="s">
        <v>18</v>
      </c>
      <c r="T369" s="38" t="s">
        <v>19</v>
      </c>
      <c r="U369" s="38" t="s">
        <v>20</v>
      </c>
      <c r="V369" s="38" t="s">
        <v>21</v>
      </c>
      <c r="W369" s="38" t="s">
        <v>22</v>
      </c>
      <c r="X369" s="38" t="s">
        <v>23</v>
      </c>
      <c r="Y369" s="38" t="s">
        <v>24</v>
      </c>
      <c r="Z369" s="38" t="s">
        <v>25</v>
      </c>
      <c r="AA369" s="38" t="s">
        <v>26</v>
      </c>
      <c r="AB369" s="8"/>
      <c r="AC369" s="8"/>
      <c r="AD369" s="8"/>
      <c r="AE369" s="8"/>
      <c r="AF369" s="20"/>
      <c r="AH369" s="38" t="s">
        <v>240</v>
      </c>
      <c r="AI369" s="38" t="s">
        <v>1</v>
      </c>
      <c r="AJ369" s="38" t="s">
        <v>2</v>
      </c>
      <c r="AK369" s="38" t="s">
        <v>3</v>
      </c>
      <c r="AL369" s="38" t="s">
        <v>4</v>
      </c>
      <c r="AM369" s="38" t="s">
        <v>5</v>
      </c>
      <c r="AN369" s="38" t="s">
        <v>6</v>
      </c>
      <c r="AO369" s="38" t="s">
        <v>7</v>
      </c>
      <c r="AP369" s="38" t="s">
        <v>8</v>
      </c>
      <c r="AQ369" s="38" t="s">
        <v>9</v>
      </c>
      <c r="AR369" s="38" t="s">
        <v>10</v>
      </c>
      <c r="AS369" s="38" t="s">
        <v>11</v>
      </c>
      <c r="AT369" s="38" t="s">
        <v>12</v>
      </c>
      <c r="AU369" s="38" t="s">
        <v>13</v>
      </c>
      <c r="AV369" s="38" t="s">
        <v>14</v>
      </c>
      <c r="AW369" s="38" t="s">
        <v>15</v>
      </c>
      <c r="AX369" s="38" t="s">
        <v>16</v>
      </c>
      <c r="AY369" s="38" t="s">
        <v>17</v>
      </c>
      <c r="AZ369" s="38" t="s">
        <v>18</v>
      </c>
      <c r="BA369" s="38" t="s">
        <v>19</v>
      </c>
      <c r="BB369" s="38" t="s">
        <v>20</v>
      </c>
      <c r="BC369" s="38" t="s">
        <v>21</v>
      </c>
      <c r="BD369" s="38" t="s">
        <v>22</v>
      </c>
      <c r="BE369" s="38" t="s">
        <v>23</v>
      </c>
      <c r="BF369" s="38" t="s">
        <v>24</v>
      </c>
      <c r="BG369" s="38" t="s">
        <v>25</v>
      </c>
      <c r="BH369" s="38" t="s">
        <v>26</v>
      </c>
      <c r="BI369" s="8"/>
      <c r="BJ369" s="8"/>
      <c r="BK369" s="8"/>
      <c r="BL369" s="8"/>
      <c r="BM369" s="44"/>
    </row>
    <row r="370" spans="1:65" ht="15" thickBot="1" x14ac:dyDescent="0.35">
      <c r="A370" s="38" t="s">
        <v>67</v>
      </c>
      <c r="B370" s="39">
        <v>28</v>
      </c>
      <c r="C370" s="39">
        <v>149446</v>
      </c>
      <c r="D370" s="39">
        <v>74162</v>
      </c>
      <c r="E370" s="39">
        <v>42</v>
      </c>
      <c r="F370" s="39">
        <v>28</v>
      </c>
      <c r="G370" s="39">
        <v>28</v>
      </c>
      <c r="H370" s="39">
        <v>2450</v>
      </c>
      <c r="I370" s="39">
        <v>1683.5</v>
      </c>
      <c r="J370" s="39">
        <v>213183.5</v>
      </c>
      <c r="K370" s="39">
        <v>28</v>
      </c>
      <c r="L370" s="39">
        <v>54.5</v>
      </c>
      <c r="M370" s="39">
        <v>460938</v>
      </c>
      <c r="N370" s="39">
        <v>28</v>
      </c>
      <c r="O370" s="39">
        <v>137339.5</v>
      </c>
      <c r="P370" s="39">
        <v>11654.5</v>
      </c>
      <c r="Q370" s="39">
        <v>28</v>
      </c>
      <c r="R370" s="39">
        <v>151580</v>
      </c>
      <c r="S370" s="39">
        <v>1513</v>
      </c>
      <c r="T370" s="39">
        <v>28</v>
      </c>
      <c r="U370" s="39">
        <v>92303.5</v>
      </c>
      <c r="V370" s="39">
        <v>6129</v>
      </c>
      <c r="W370" s="39">
        <v>28</v>
      </c>
      <c r="X370" s="39">
        <v>63005.5</v>
      </c>
      <c r="Y370" s="39">
        <v>28</v>
      </c>
      <c r="Z370" s="39">
        <v>278643.5</v>
      </c>
      <c r="AA370" s="39">
        <v>73527</v>
      </c>
      <c r="AB370" s="8"/>
      <c r="AC370" s="8"/>
      <c r="AD370" s="8"/>
      <c r="AE370" s="8"/>
      <c r="AF370" s="20"/>
      <c r="AH370" s="38" t="s">
        <v>67</v>
      </c>
      <c r="AI370" s="39">
        <v>28</v>
      </c>
      <c r="AJ370" s="39">
        <v>127163</v>
      </c>
      <c r="AK370" s="39">
        <v>123682</v>
      </c>
      <c r="AL370" s="39">
        <v>28</v>
      </c>
      <c r="AM370" s="39">
        <v>1111.5</v>
      </c>
      <c r="AN370" s="39">
        <v>28</v>
      </c>
      <c r="AO370" s="39">
        <v>590</v>
      </c>
      <c r="AP370" s="39">
        <v>28</v>
      </c>
      <c r="AQ370" s="39">
        <v>28</v>
      </c>
      <c r="AR370" s="39">
        <v>119055</v>
      </c>
      <c r="AS370" s="39">
        <v>28</v>
      </c>
      <c r="AT370" s="39">
        <v>28</v>
      </c>
      <c r="AU370" s="39">
        <v>28</v>
      </c>
      <c r="AV370" s="39">
        <v>128935</v>
      </c>
      <c r="AW370" s="39">
        <v>126581.5</v>
      </c>
      <c r="AX370" s="39">
        <v>28</v>
      </c>
      <c r="AY370" s="39">
        <v>127545</v>
      </c>
      <c r="AZ370" s="39">
        <v>28</v>
      </c>
      <c r="BA370" s="39">
        <v>28</v>
      </c>
      <c r="BB370" s="39">
        <v>613989.5</v>
      </c>
      <c r="BC370" s="39">
        <v>2406.5</v>
      </c>
      <c r="BD370" s="39">
        <v>28</v>
      </c>
      <c r="BE370" s="39">
        <v>128296</v>
      </c>
      <c r="BF370" s="39">
        <v>28</v>
      </c>
      <c r="BG370" s="39">
        <v>126819</v>
      </c>
      <c r="BH370" s="39">
        <v>4150</v>
      </c>
      <c r="BI370" s="8"/>
      <c r="BJ370" s="8"/>
      <c r="BK370" s="8"/>
      <c r="BL370" s="8"/>
      <c r="BM370" s="44"/>
    </row>
    <row r="371" spans="1:65" ht="15" thickBot="1" x14ac:dyDescent="0.35">
      <c r="A371" s="38" t="s">
        <v>77</v>
      </c>
      <c r="B371" s="39">
        <v>27</v>
      </c>
      <c r="C371" s="39">
        <v>149445</v>
      </c>
      <c r="D371" s="39">
        <v>74161</v>
      </c>
      <c r="E371" s="39">
        <v>41</v>
      </c>
      <c r="F371" s="39">
        <v>27</v>
      </c>
      <c r="G371" s="39">
        <v>27</v>
      </c>
      <c r="H371" s="39">
        <v>2449</v>
      </c>
      <c r="I371" s="39">
        <v>1682.5</v>
      </c>
      <c r="J371" s="39">
        <v>213182.5</v>
      </c>
      <c r="K371" s="39">
        <v>27</v>
      </c>
      <c r="L371" s="39">
        <v>53.5</v>
      </c>
      <c r="M371" s="39">
        <v>460937</v>
      </c>
      <c r="N371" s="39">
        <v>27</v>
      </c>
      <c r="O371" s="39">
        <v>137338.5</v>
      </c>
      <c r="P371" s="39">
        <v>11653.5</v>
      </c>
      <c r="Q371" s="39">
        <v>27</v>
      </c>
      <c r="R371" s="39">
        <v>151579</v>
      </c>
      <c r="S371" s="39">
        <v>1512</v>
      </c>
      <c r="T371" s="39">
        <v>27</v>
      </c>
      <c r="U371" s="39">
        <v>92302.5</v>
      </c>
      <c r="V371" s="39">
        <v>6128</v>
      </c>
      <c r="W371" s="39">
        <v>27</v>
      </c>
      <c r="X371" s="39">
        <v>27</v>
      </c>
      <c r="Y371" s="39">
        <v>27</v>
      </c>
      <c r="Z371" s="39">
        <v>27</v>
      </c>
      <c r="AA371" s="39">
        <v>73526</v>
      </c>
      <c r="AB371" s="8"/>
      <c r="AC371" s="8"/>
      <c r="AD371" s="8"/>
      <c r="AE371" s="8"/>
      <c r="AF371" s="20"/>
      <c r="AH371" s="38" t="s">
        <v>77</v>
      </c>
      <c r="AI371" s="39">
        <v>27</v>
      </c>
      <c r="AJ371" s="39">
        <v>127162</v>
      </c>
      <c r="AK371" s="39">
        <v>123681</v>
      </c>
      <c r="AL371" s="39">
        <v>27</v>
      </c>
      <c r="AM371" s="39">
        <v>1110.5</v>
      </c>
      <c r="AN371" s="39">
        <v>27</v>
      </c>
      <c r="AO371" s="39">
        <v>589</v>
      </c>
      <c r="AP371" s="39">
        <v>27</v>
      </c>
      <c r="AQ371" s="39">
        <v>27</v>
      </c>
      <c r="AR371" s="39">
        <v>27</v>
      </c>
      <c r="AS371" s="39">
        <v>27</v>
      </c>
      <c r="AT371" s="39">
        <v>27</v>
      </c>
      <c r="AU371" s="39">
        <v>27</v>
      </c>
      <c r="AV371" s="39">
        <v>128934</v>
      </c>
      <c r="AW371" s="39">
        <v>141.5</v>
      </c>
      <c r="AX371" s="39">
        <v>27</v>
      </c>
      <c r="AY371" s="39">
        <v>127544</v>
      </c>
      <c r="AZ371" s="39">
        <v>27</v>
      </c>
      <c r="BA371" s="39">
        <v>27</v>
      </c>
      <c r="BB371" s="39">
        <v>493882</v>
      </c>
      <c r="BC371" s="39">
        <v>27</v>
      </c>
      <c r="BD371" s="39">
        <v>27</v>
      </c>
      <c r="BE371" s="39">
        <v>128295</v>
      </c>
      <c r="BF371" s="39">
        <v>27</v>
      </c>
      <c r="BG371" s="39">
        <v>126818</v>
      </c>
      <c r="BH371" s="39">
        <v>4149</v>
      </c>
      <c r="BI371" s="8"/>
      <c r="BJ371" s="8"/>
      <c r="BK371" s="8"/>
      <c r="BL371" s="8"/>
      <c r="BM371" s="44"/>
    </row>
    <row r="372" spans="1:65" ht="15" thickBot="1" x14ac:dyDescent="0.35">
      <c r="A372" s="38" t="s">
        <v>86</v>
      </c>
      <c r="B372" s="39">
        <v>26</v>
      </c>
      <c r="C372" s="39">
        <v>149444</v>
      </c>
      <c r="D372" s="39">
        <v>74160</v>
      </c>
      <c r="E372" s="39">
        <v>40</v>
      </c>
      <c r="F372" s="39">
        <v>26</v>
      </c>
      <c r="G372" s="39">
        <v>26</v>
      </c>
      <c r="H372" s="39">
        <v>2448</v>
      </c>
      <c r="I372" s="39">
        <v>1681.5</v>
      </c>
      <c r="J372" s="39">
        <v>213181.5</v>
      </c>
      <c r="K372" s="39">
        <v>26</v>
      </c>
      <c r="L372" s="39">
        <v>52.5</v>
      </c>
      <c r="M372" s="39">
        <v>460936</v>
      </c>
      <c r="N372" s="39">
        <v>26</v>
      </c>
      <c r="O372" s="39">
        <v>137337.5</v>
      </c>
      <c r="P372" s="39">
        <v>11652.5</v>
      </c>
      <c r="Q372" s="39">
        <v>26</v>
      </c>
      <c r="R372" s="39">
        <v>151578</v>
      </c>
      <c r="S372" s="39">
        <v>1511</v>
      </c>
      <c r="T372" s="39">
        <v>26</v>
      </c>
      <c r="U372" s="39">
        <v>92301.5</v>
      </c>
      <c r="V372" s="39">
        <v>6127</v>
      </c>
      <c r="W372" s="39">
        <v>26</v>
      </c>
      <c r="X372" s="39">
        <v>26</v>
      </c>
      <c r="Y372" s="39">
        <v>26</v>
      </c>
      <c r="Z372" s="39">
        <v>26</v>
      </c>
      <c r="AA372" s="39">
        <v>163.5</v>
      </c>
      <c r="AB372" s="8"/>
      <c r="AC372" s="8"/>
      <c r="AD372" s="8"/>
      <c r="AE372" s="8"/>
      <c r="AF372" s="20"/>
      <c r="AH372" s="38" t="s">
        <v>86</v>
      </c>
      <c r="AI372" s="39">
        <v>26</v>
      </c>
      <c r="AJ372" s="39">
        <v>4532.5</v>
      </c>
      <c r="AK372" s="39">
        <v>123680</v>
      </c>
      <c r="AL372" s="39">
        <v>26</v>
      </c>
      <c r="AM372" s="39">
        <v>1109.5</v>
      </c>
      <c r="AN372" s="39">
        <v>26</v>
      </c>
      <c r="AO372" s="39">
        <v>588</v>
      </c>
      <c r="AP372" s="39">
        <v>26</v>
      </c>
      <c r="AQ372" s="39">
        <v>26</v>
      </c>
      <c r="AR372" s="39">
        <v>26</v>
      </c>
      <c r="AS372" s="39">
        <v>26</v>
      </c>
      <c r="AT372" s="39">
        <v>26</v>
      </c>
      <c r="AU372" s="39">
        <v>26</v>
      </c>
      <c r="AV372" s="39">
        <v>128933</v>
      </c>
      <c r="AW372" s="39">
        <v>140.5</v>
      </c>
      <c r="AX372" s="39">
        <v>26</v>
      </c>
      <c r="AY372" s="39">
        <v>127543</v>
      </c>
      <c r="AZ372" s="39">
        <v>26</v>
      </c>
      <c r="BA372" s="39">
        <v>26</v>
      </c>
      <c r="BB372" s="39">
        <v>493881</v>
      </c>
      <c r="BC372" s="39">
        <v>26</v>
      </c>
      <c r="BD372" s="39">
        <v>26</v>
      </c>
      <c r="BE372" s="39">
        <v>128294</v>
      </c>
      <c r="BF372" s="39">
        <v>26</v>
      </c>
      <c r="BG372" s="39">
        <v>126817</v>
      </c>
      <c r="BH372" s="39">
        <v>4148</v>
      </c>
      <c r="BI372" s="8"/>
      <c r="BJ372" s="8"/>
      <c r="BK372" s="8"/>
      <c r="BL372" s="8"/>
      <c r="BM372" s="44"/>
    </row>
    <row r="373" spans="1:65" ht="15" thickBot="1" x14ac:dyDescent="0.35">
      <c r="A373" s="38" t="s">
        <v>95</v>
      </c>
      <c r="B373" s="39">
        <v>25</v>
      </c>
      <c r="C373" s="39">
        <v>149443</v>
      </c>
      <c r="D373" s="39">
        <v>517</v>
      </c>
      <c r="E373" s="39">
        <v>39</v>
      </c>
      <c r="F373" s="39">
        <v>25</v>
      </c>
      <c r="G373" s="39">
        <v>25</v>
      </c>
      <c r="H373" s="39">
        <v>2447</v>
      </c>
      <c r="I373" s="39">
        <v>1680.5</v>
      </c>
      <c r="J373" s="39">
        <v>213180.5</v>
      </c>
      <c r="K373" s="39">
        <v>25</v>
      </c>
      <c r="L373" s="39">
        <v>51.5</v>
      </c>
      <c r="M373" s="39">
        <v>460935</v>
      </c>
      <c r="N373" s="39">
        <v>25</v>
      </c>
      <c r="O373" s="39">
        <v>67785.5</v>
      </c>
      <c r="P373" s="39">
        <v>11651.5</v>
      </c>
      <c r="Q373" s="39">
        <v>25</v>
      </c>
      <c r="R373" s="39">
        <v>25</v>
      </c>
      <c r="S373" s="39">
        <v>1510</v>
      </c>
      <c r="T373" s="39">
        <v>25</v>
      </c>
      <c r="U373" s="39">
        <v>92300.5</v>
      </c>
      <c r="V373" s="39">
        <v>6126</v>
      </c>
      <c r="W373" s="39">
        <v>25</v>
      </c>
      <c r="X373" s="39">
        <v>25</v>
      </c>
      <c r="Y373" s="39">
        <v>25</v>
      </c>
      <c r="Z373" s="39">
        <v>25</v>
      </c>
      <c r="AA373" s="39">
        <v>162.5</v>
      </c>
      <c r="AB373" s="8"/>
      <c r="AC373" s="8"/>
      <c r="AD373" s="8"/>
      <c r="AE373" s="8"/>
      <c r="AF373" s="20"/>
      <c r="AH373" s="38" t="s">
        <v>95</v>
      </c>
      <c r="AI373" s="39">
        <v>25</v>
      </c>
      <c r="AJ373" s="39">
        <v>25</v>
      </c>
      <c r="AK373" s="39">
        <v>123679</v>
      </c>
      <c r="AL373" s="39">
        <v>25</v>
      </c>
      <c r="AM373" s="39">
        <v>1108.5</v>
      </c>
      <c r="AN373" s="39">
        <v>25</v>
      </c>
      <c r="AO373" s="39">
        <v>587</v>
      </c>
      <c r="AP373" s="39">
        <v>25</v>
      </c>
      <c r="AQ373" s="39">
        <v>25</v>
      </c>
      <c r="AR373" s="39">
        <v>25</v>
      </c>
      <c r="AS373" s="39">
        <v>25</v>
      </c>
      <c r="AT373" s="39">
        <v>25</v>
      </c>
      <c r="AU373" s="39">
        <v>25</v>
      </c>
      <c r="AV373" s="39">
        <v>6545.5</v>
      </c>
      <c r="AW373" s="39">
        <v>139.5</v>
      </c>
      <c r="AX373" s="39">
        <v>25</v>
      </c>
      <c r="AY373" s="39">
        <v>127542</v>
      </c>
      <c r="AZ373" s="39">
        <v>25</v>
      </c>
      <c r="BA373" s="39">
        <v>25</v>
      </c>
      <c r="BB373" s="39">
        <v>493880</v>
      </c>
      <c r="BC373" s="39">
        <v>25</v>
      </c>
      <c r="BD373" s="39">
        <v>25</v>
      </c>
      <c r="BE373" s="39">
        <v>128293</v>
      </c>
      <c r="BF373" s="39">
        <v>25</v>
      </c>
      <c r="BG373" s="39">
        <v>126816</v>
      </c>
      <c r="BH373" s="39">
        <v>4147</v>
      </c>
      <c r="BI373" s="8"/>
      <c r="BJ373" s="8"/>
      <c r="BK373" s="8"/>
      <c r="BL373" s="8"/>
      <c r="BM373" s="44"/>
    </row>
    <row r="374" spans="1:65" ht="15" thickBot="1" x14ac:dyDescent="0.35">
      <c r="A374" s="38" t="s">
        <v>104</v>
      </c>
      <c r="B374" s="39">
        <v>24</v>
      </c>
      <c r="C374" s="39">
        <v>149442</v>
      </c>
      <c r="D374" s="39">
        <v>516</v>
      </c>
      <c r="E374" s="39">
        <v>38</v>
      </c>
      <c r="F374" s="39">
        <v>24</v>
      </c>
      <c r="G374" s="39">
        <v>24</v>
      </c>
      <c r="H374" s="39">
        <v>2446</v>
      </c>
      <c r="I374" s="39">
        <v>1679.5</v>
      </c>
      <c r="J374" s="39">
        <v>213179.5</v>
      </c>
      <c r="K374" s="39">
        <v>24</v>
      </c>
      <c r="L374" s="39">
        <v>50.5</v>
      </c>
      <c r="M374" s="39">
        <v>460934</v>
      </c>
      <c r="N374" s="39">
        <v>24</v>
      </c>
      <c r="O374" s="39">
        <v>67784.5</v>
      </c>
      <c r="P374" s="39">
        <v>11650.5</v>
      </c>
      <c r="Q374" s="39">
        <v>24</v>
      </c>
      <c r="R374" s="39">
        <v>24</v>
      </c>
      <c r="S374" s="39">
        <v>1509</v>
      </c>
      <c r="T374" s="39">
        <v>24</v>
      </c>
      <c r="U374" s="39">
        <v>92299.5</v>
      </c>
      <c r="V374" s="39">
        <v>6125</v>
      </c>
      <c r="W374" s="39">
        <v>24</v>
      </c>
      <c r="X374" s="39">
        <v>24</v>
      </c>
      <c r="Y374" s="39">
        <v>24</v>
      </c>
      <c r="Z374" s="39">
        <v>24</v>
      </c>
      <c r="AA374" s="39">
        <v>161.5</v>
      </c>
      <c r="AB374" s="8"/>
      <c r="AC374" s="8"/>
      <c r="AD374" s="8"/>
      <c r="AE374" s="8"/>
      <c r="AF374" s="20"/>
      <c r="AH374" s="38" t="s">
        <v>104</v>
      </c>
      <c r="AI374" s="39">
        <v>24</v>
      </c>
      <c r="AJ374" s="39">
        <v>24</v>
      </c>
      <c r="AK374" s="39">
        <v>123678</v>
      </c>
      <c r="AL374" s="39">
        <v>24</v>
      </c>
      <c r="AM374" s="39">
        <v>1107.5</v>
      </c>
      <c r="AN374" s="39">
        <v>24</v>
      </c>
      <c r="AO374" s="39">
        <v>586</v>
      </c>
      <c r="AP374" s="39">
        <v>24</v>
      </c>
      <c r="AQ374" s="39">
        <v>24</v>
      </c>
      <c r="AR374" s="39">
        <v>24</v>
      </c>
      <c r="AS374" s="39">
        <v>24</v>
      </c>
      <c r="AT374" s="39">
        <v>24</v>
      </c>
      <c r="AU374" s="39">
        <v>24</v>
      </c>
      <c r="AV374" s="39">
        <v>6544.5</v>
      </c>
      <c r="AW374" s="39">
        <v>138.5</v>
      </c>
      <c r="AX374" s="39">
        <v>24</v>
      </c>
      <c r="AY374" s="39">
        <v>127541</v>
      </c>
      <c r="AZ374" s="39">
        <v>24</v>
      </c>
      <c r="BA374" s="39">
        <v>24</v>
      </c>
      <c r="BB374" s="39">
        <v>491828</v>
      </c>
      <c r="BC374" s="39">
        <v>24</v>
      </c>
      <c r="BD374" s="39">
        <v>24</v>
      </c>
      <c r="BE374" s="39">
        <v>128292</v>
      </c>
      <c r="BF374" s="39">
        <v>24</v>
      </c>
      <c r="BG374" s="39">
        <v>126815</v>
      </c>
      <c r="BH374" s="39">
        <v>4146</v>
      </c>
      <c r="BI374" s="8"/>
      <c r="BJ374" s="8"/>
      <c r="BK374" s="8"/>
      <c r="BL374" s="8"/>
      <c r="BM374" s="44"/>
    </row>
    <row r="375" spans="1:65" ht="15" thickBot="1" x14ac:dyDescent="0.35">
      <c r="A375" s="38" t="s">
        <v>113</v>
      </c>
      <c r="B375" s="39">
        <v>23</v>
      </c>
      <c r="C375" s="39">
        <v>149441</v>
      </c>
      <c r="D375" s="39">
        <v>515</v>
      </c>
      <c r="E375" s="39">
        <v>37</v>
      </c>
      <c r="F375" s="39">
        <v>23</v>
      </c>
      <c r="G375" s="39">
        <v>23</v>
      </c>
      <c r="H375" s="39">
        <v>2445</v>
      </c>
      <c r="I375" s="39">
        <v>1612.5</v>
      </c>
      <c r="J375" s="39">
        <v>213178.5</v>
      </c>
      <c r="K375" s="39">
        <v>23</v>
      </c>
      <c r="L375" s="39">
        <v>49.5</v>
      </c>
      <c r="M375" s="39">
        <v>460933</v>
      </c>
      <c r="N375" s="39">
        <v>23</v>
      </c>
      <c r="O375" s="39">
        <v>67783.5</v>
      </c>
      <c r="P375" s="39">
        <v>11649.5</v>
      </c>
      <c r="Q375" s="39">
        <v>23</v>
      </c>
      <c r="R375" s="39">
        <v>23</v>
      </c>
      <c r="S375" s="39">
        <v>1508</v>
      </c>
      <c r="T375" s="39">
        <v>23</v>
      </c>
      <c r="U375" s="39">
        <v>92298.5</v>
      </c>
      <c r="V375" s="39">
        <v>6124</v>
      </c>
      <c r="W375" s="39">
        <v>23</v>
      </c>
      <c r="X375" s="39">
        <v>23</v>
      </c>
      <c r="Y375" s="39">
        <v>23</v>
      </c>
      <c r="Z375" s="39">
        <v>23</v>
      </c>
      <c r="AA375" s="39">
        <v>160.5</v>
      </c>
      <c r="AB375" s="8"/>
      <c r="AC375" s="8"/>
      <c r="AD375" s="8"/>
      <c r="AE375" s="8"/>
      <c r="AF375" s="20"/>
      <c r="AH375" s="38" t="s">
        <v>113</v>
      </c>
      <c r="AI375" s="39">
        <v>23</v>
      </c>
      <c r="AJ375" s="39">
        <v>23</v>
      </c>
      <c r="AK375" s="39">
        <v>123677</v>
      </c>
      <c r="AL375" s="39">
        <v>23</v>
      </c>
      <c r="AM375" s="39">
        <v>1106.5</v>
      </c>
      <c r="AN375" s="39">
        <v>23</v>
      </c>
      <c r="AO375" s="39">
        <v>23</v>
      </c>
      <c r="AP375" s="39">
        <v>23</v>
      </c>
      <c r="AQ375" s="39">
        <v>23</v>
      </c>
      <c r="AR375" s="39">
        <v>23</v>
      </c>
      <c r="AS375" s="39">
        <v>23</v>
      </c>
      <c r="AT375" s="39">
        <v>23</v>
      </c>
      <c r="AU375" s="39">
        <v>23</v>
      </c>
      <c r="AV375" s="39">
        <v>6543.5</v>
      </c>
      <c r="AW375" s="39">
        <v>137.5</v>
      </c>
      <c r="AX375" s="39">
        <v>23</v>
      </c>
      <c r="AY375" s="39">
        <v>127540</v>
      </c>
      <c r="AZ375" s="39">
        <v>23</v>
      </c>
      <c r="BA375" s="39">
        <v>23</v>
      </c>
      <c r="BB375" s="39">
        <v>489899.5</v>
      </c>
      <c r="BC375" s="39">
        <v>23</v>
      </c>
      <c r="BD375" s="39">
        <v>23</v>
      </c>
      <c r="BE375" s="39">
        <v>128291</v>
      </c>
      <c r="BF375" s="39">
        <v>23</v>
      </c>
      <c r="BG375" s="39">
        <v>126814</v>
      </c>
      <c r="BH375" s="39">
        <v>4145</v>
      </c>
      <c r="BI375" s="8"/>
      <c r="BJ375" s="8"/>
      <c r="BK375" s="8"/>
      <c r="BL375" s="8"/>
      <c r="BM375" s="44"/>
    </row>
    <row r="376" spans="1:65" ht="15" thickBot="1" x14ac:dyDescent="0.35">
      <c r="A376" s="38" t="s">
        <v>122</v>
      </c>
      <c r="B376" s="39">
        <v>22</v>
      </c>
      <c r="C376" s="39">
        <v>149440</v>
      </c>
      <c r="D376" s="39">
        <v>514</v>
      </c>
      <c r="E376" s="39">
        <v>36</v>
      </c>
      <c r="F376" s="39">
        <v>22</v>
      </c>
      <c r="G376" s="39">
        <v>22</v>
      </c>
      <c r="H376" s="39">
        <v>2444</v>
      </c>
      <c r="I376" s="39">
        <v>1611.5</v>
      </c>
      <c r="J376" s="39">
        <v>213177.5</v>
      </c>
      <c r="K376" s="39">
        <v>22</v>
      </c>
      <c r="L376" s="39">
        <v>48.5</v>
      </c>
      <c r="M376" s="39">
        <v>460932</v>
      </c>
      <c r="N376" s="39">
        <v>22</v>
      </c>
      <c r="O376" s="39">
        <v>67782.5</v>
      </c>
      <c r="P376" s="39">
        <v>11648.5</v>
      </c>
      <c r="Q376" s="39">
        <v>22</v>
      </c>
      <c r="R376" s="39">
        <v>22</v>
      </c>
      <c r="S376" s="39">
        <v>1507</v>
      </c>
      <c r="T376" s="39">
        <v>22</v>
      </c>
      <c r="U376" s="39">
        <v>91725</v>
      </c>
      <c r="V376" s="39">
        <v>6123</v>
      </c>
      <c r="W376" s="39">
        <v>22</v>
      </c>
      <c r="X376" s="39">
        <v>22</v>
      </c>
      <c r="Y376" s="39">
        <v>22</v>
      </c>
      <c r="Z376" s="39">
        <v>22</v>
      </c>
      <c r="AA376" s="39">
        <v>159.5</v>
      </c>
      <c r="AB376" s="8"/>
      <c r="AC376" s="8"/>
      <c r="AD376" s="8"/>
      <c r="AE376" s="8"/>
      <c r="AF376" s="20"/>
      <c r="AH376" s="38" t="s">
        <v>122</v>
      </c>
      <c r="AI376" s="39">
        <v>22</v>
      </c>
      <c r="AJ376" s="39">
        <v>22</v>
      </c>
      <c r="AK376" s="39">
        <v>123676</v>
      </c>
      <c r="AL376" s="39">
        <v>22</v>
      </c>
      <c r="AM376" s="39">
        <v>1105.5</v>
      </c>
      <c r="AN376" s="39">
        <v>22</v>
      </c>
      <c r="AO376" s="39">
        <v>22</v>
      </c>
      <c r="AP376" s="39">
        <v>22</v>
      </c>
      <c r="AQ376" s="39">
        <v>22</v>
      </c>
      <c r="AR376" s="39">
        <v>22</v>
      </c>
      <c r="AS376" s="39">
        <v>22</v>
      </c>
      <c r="AT376" s="39">
        <v>22</v>
      </c>
      <c r="AU376" s="39">
        <v>22</v>
      </c>
      <c r="AV376" s="39">
        <v>6075.5</v>
      </c>
      <c r="AW376" s="39">
        <v>136.5</v>
      </c>
      <c r="AX376" s="39">
        <v>22</v>
      </c>
      <c r="AY376" s="39">
        <v>127236.5</v>
      </c>
      <c r="AZ376" s="39">
        <v>22</v>
      </c>
      <c r="BA376" s="39">
        <v>22</v>
      </c>
      <c r="BB376" s="39">
        <v>489898.5</v>
      </c>
      <c r="BC376" s="39">
        <v>22</v>
      </c>
      <c r="BD376" s="39">
        <v>22</v>
      </c>
      <c r="BE376" s="39">
        <v>128290</v>
      </c>
      <c r="BF376" s="39">
        <v>22</v>
      </c>
      <c r="BG376" s="39">
        <v>126813</v>
      </c>
      <c r="BH376" s="39">
        <v>4144</v>
      </c>
      <c r="BI376" s="8"/>
      <c r="BJ376" s="8"/>
      <c r="BK376" s="8"/>
      <c r="BL376" s="8"/>
      <c r="BM376" s="44"/>
    </row>
    <row r="377" spans="1:65" ht="15" thickBot="1" x14ac:dyDescent="0.35">
      <c r="A377" s="38" t="s">
        <v>131</v>
      </c>
      <c r="B377" s="39">
        <v>21</v>
      </c>
      <c r="C377" s="39">
        <v>149439</v>
      </c>
      <c r="D377" s="39">
        <v>513</v>
      </c>
      <c r="E377" s="39">
        <v>35</v>
      </c>
      <c r="F377" s="39">
        <v>21</v>
      </c>
      <c r="G377" s="39">
        <v>21</v>
      </c>
      <c r="H377" s="39">
        <v>2443</v>
      </c>
      <c r="I377" s="39">
        <v>1610.5</v>
      </c>
      <c r="J377" s="39">
        <v>213176.5</v>
      </c>
      <c r="K377" s="39">
        <v>21</v>
      </c>
      <c r="L377" s="39">
        <v>47.5</v>
      </c>
      <c r="M377" s="39">
        <v>460931</v>
      </c>
      <c r="N377" s="39">
        <v>21</v>
      </c>
      <c r="O377" s="39">
        <v>66912.5</v>
      </c>
      <c r="P377" s="39">
        <v>11563.5</v>
      </c>
      <c r="Q377" s="39">
        <v>21</v>
      </c>
      <c r="R377" s="39">
        <v>21</v>
      </c>
      <c r="S377" s="39">
        <v>1506</v>
      </c>
      <c r="T377" s="39">
        <v>21</v>
      </c>
      <c r="U377" s="39">
        <v>91724</v>
      </c>
      <c r="V377" s="39">
        <v>6122</v>
      </c>
      <c r="W377" s="39">
        <v>21</v>
      </c>
      <c r="X377" s="39">
        <v>21</v>
      </c>
      <c r="Y377" s="39">
        <v>21</v>
      </c>
      <c r="Z377" s="39">
        <v>21</v>
      </c>
      <c r="AA377" s="39">
        <v>158.5</v>
      </c>
      <c r="AB377" s="8"/>
      <c r="AC377" s="8"/>
      <c r="AD377" s="8"/>
      <c r="AE377" s="8"/>
      <c r="AF377" s="20"/>
      <c r="AH377" s="38" t="s">
        <v>131</v>
      </c>
      <c r="AI377" s="39">
        <v>21</v>
      </c>
      <c r="AJ377" s="39">
        <v>21</v>
      </c>
      <c r="AK377" s="39">
        <v>123675</v>
      </c>
      <c r="AL377" s="39">
        <v>21</v>
      </c>
      <c r="AM377" s="39">
        <v>1104.5</v>
      </c>
      <c r="AN377" s="39">
        <v>21</v>
      </c>
      <c r="AO377" s="39">
        <v>21</v>
      </c>
      <c r="AP377" s="39">
        <v>21</v>
      </c>
      <c r="AQ377" s="39">
        <v>21</v>
      </c>
      <c r="AR377" s="39">
        <v>21</v>
      </c>
      <c r="AS377" s="39">
        <v>21</v>
      </c>
      <c r="AT377" s="39">
        <v>21</v>
      </c>
      <c r="AU377" s="39">
        <v>21</v>
      </c>
      <c r="AV377" s="39">
        <v>851.5</v>
      </c>
      <c r="AW377" s="39">
        <v>135.5</v>
      </c>
      <c r="AX377" s="39">
        <v>21</v>
      </c>
      <c r="AY377" s="39">
        <v>127222.5</v>
      </c>
      <c r="AZ377" s="39">
        <v>21</v>
      </c>
      <c r="BA377" s="39">
        <v>21</v>
      </c>
      <c r="BB377" s="39">
        <v>489897.5</v>
      </c>
      <c r="BC377" s="39">
        <v>21</v>
      </c>
      <c r="BD377" s="39">
        <v>21</v>
      </c>
      <c r="BE377" s="39">
        <v>128289</v>
      </c>
      <c r="BF377" s="39">
        <v>21</v>
      </c>
      <c r="BG377" s="39">
        <v>126812</v>
      </c>
      <c r="BH377" s="39">
        <v>4143</v>
      </c>
      <c r="BI377" s="8"/>
      <c r="BJ377" s="8"/>
      <c r="BK377" s="8"/>
      <c r="BL377" s="8"/>
      <c r="BM377" s="44"/>
    </row>
    <row r="378" spans="1:65" ht="15" thickBot="1" x14ac:dyDescent="0.35">
      <c r="A378" s="38" t="s">
        <v>140</v>
      </c>
      <c r="B378" s="39">
        <v>20</v>
      </c>
      <c r="C378" s="39">
        <v>149438</v>
      </c>
      <c r="D378" s="39">
        <v>512</v>
      </c>
      <c r="E378" s="39">
        <v>34</v>
      </c>
      <c r="F378" s="39">
        <v>20</v>
      </c>
      <c r="G378" s="39">
        <v>20</v>
      </c>
      <c r="H378" s="39">
        <v>2442</v>
      </c>
      <c r="I378" s="39">
        <v>1609.5</v>
      </c>
      <c r="J378" s="39">
        <v>213175.5</v>
      </c>
      <c r="K378" s="39">
        <v>20</v>
      </c>
      <c r="L378" s="39">
        <v>46.5</v>
      </c>
      <c r="M378" s="39">
        <v>460930</v>
      </c>
      <c r="N378" s="39">
        <v>20</v>
      </c>
      <c r="O378" s="39">
        <v>66146.5</v>
      </c>
      <c r="P378" s="39">
        <v>11562.5</v>
      </c>
      <c r="Q378" s="39">
        <v>20</v>
      </c>
      <c r="R378" s="39">
        <v>20</v>
      </c>
      <c r="S378" s="39">
        <v>1505</v>
      </c>
      <c r="T378" s="39">
        <v>20</v>
      </c>
      <c r="U378" s="39">
        <v>91723</v>
      </c>
      <c r="V378" s="39">
        <v>6121</v>
      </c>
      <c r="W378" s="39">
        <v>20</v>
      </c>
      <c r="X378" s="39">
        <v>20</v>
      </c>
      <c r="Y378" s="39">
        <v>20</v>
      </c>
      <c r="Z378" s="39">
        <v>20</v>
      </c>
      <c r="AA378" s="39">
        <v>157.5</v>
      </c>
      <c r="AB378" s="8"/>
      <c r="AC378" s="8"/>
      <c r="AD378" s="8"/>
      <c r="AE378" s="8"/>
      <c r="AF378" s="20"/>
      <c r="AH378" s="38" t="s">
        <v>140</v>
      </c>
      <c r="AI378" s="39">
        <v>20</v>
      </c>
      <c r="AJ378" s="39">
        <v>20</v>
      </c>
      <c r="AK378" s="39">
        <v>123674</v>
      </c>
      <c r="AL378" s="39">
        <v>20</v>
      </c>
      <c r="AM378" s="39">
        <v>1103.5</v>
      </c>
      <c r="AN378" s="39">
        <v>20</v>
      </c>
      <c r="AO378" s="39">
        <v>20</v>
      </c>
      <c r="AP378" s="39">
        <v>20</v>
      </c>
      <c r="AQ378" s="39">
        <v>20</v>
      </c>
      <c r="AR378" s="39">
        <v>20</v>
      </c>
      <c r="AS378" s="39">
        <v>20</v>
      </c>
      <c r="AT378" s="39">
        <v>20</v>
      </c>
      <c r="AU378" s="39">
        <v>20</v>
      </c>
      <c r="AV378" s="39">
        <v>850.5</v>
      </c>
      <c r="AW378" s="39">
        <v>134.5</v>
      </c>
      <c r="AX378" s="39">
        <v>20</v>
      </c>
      <c r="AY378" s="39">
        <v>127221.5</v>
      </c>
      <c r="AZ378" s="39">
        <v>20</v>
      </c>
      <c r="BA378" s="39">
        <v>20</v>
      </c>
      <c r="BB378" s="39">
        <v>489828.5</v>
      </c>
      <c r="BC378" s="39">
        <v>20</v>
      </c>
      <c r="BD378" s="39">
        <v>20</v>
      </c>
      <c r="BE378" s="39">
        <v>128288</v>
      </c>
      <c r="BF378" s="39">
        <v>20</v>
      </c>
      <c r="BG378" s="39">
        <v>126811</v>
      </c>
      <c r="BH378" s="39">
        <v>4142</v>
      </c>
      <c r="BI378" s="8"/>
      <c r="BJ378" s="8"/>
      <c r="BK378" s="8"/>
      <c r="BL378" s="8"/>
      <c r="BM378" s="44"/>
    </row>
    <row r="379" spans="1:65" ht="15" thickBot="1" x14ac:dyDescent="0.35">
      <c r="A379" s="38" t="s">
        <v>149</v>
      </c>
      <c r="B379" s="39">
        <v>19</v>
      </c>
      <c r="C379" s="39">
        <v>149437</v>
      </c>
      <c r="D379" s="39">
        <v>511</v>
      </c>
      <c r="E379" s="39">
        <v>33</v>
      </c>
      <c r="F379" s="39">
        <v>19</v>
      </c>
      <c r="G379" s="39">
        <v>19</v>
      </c>
      <c r="H379" s="39">
        <v>2441</v>
      </c>
      <c r="I379" s="39">
        <v>1583</v>
      </c>
      <c r="J379" s="39">
        <v>213174.5</v>
      </c>
      <c r="K379" s="39">
        <v>19</v>
      </c>
      <c r="L379" s="39">
        <v>45.5</v>
      </c>
      <c r="M379" s="39">
        <v>460929</v>
      </c>
      <c r="N379" s="39">
        <v>19</v>
      </c>
      <c r="O379" s="39">
        <v>66145.5</v>
      </c>
      <c r="P379" s="39">
        <v>11561.5</v>
      </c>
      <c r="Q379" s="39">
        <v>19</v>
      </c>
      <c r="R379" s="39">
        <v>19</v>
      </c>
      <c r="S379" s="39">
        <v>1504</v>
      </c>
      <c r="T379" s="39">
        <v>19</v>
      </c>
      <c r="U379" s="39">
        <v>91722</v>
      </c>
      <c r="V379" s="39">
        <v>6120</v>
      </c>
      <c r="W379" s="39">
        <v>19</v>
      </c>
      <c r="X379" s="39">
        <v>19</v>
      </c>
      <c r="Y379" s="39">
        <v>19</v>
      </c>
      <c r="Z379" s="39">
        <v>19</v>
      </c>
      <c r="AA379" s="39">
        <v>156.5</v>
      </c>
      <c r="AB379" s="8"/>
      <c r="AC379" s="8"/>
      <c r="AD379" s="8"/>
      <c r="AE379" s="8"/>
      <c r="AF379" s="20"/>
      <c r="AH379" s="38" t="s">
        <v>149</v>
      </c>
      <c r="AI379" s="39">
        <v>19</v>
      </c>
      <c r="AJ379" s="39">
        <v>19</v>
      </c>
      <c r="AK379" s="39">
        <v>123673</v>
      </c>
      <c r="AL379" s="39">
        <v>19</v>
      </c>
      <c r="AM379" s="39">
        <v>1102.5</v>
      </c>
      <c r="AN379" s="39">
        <v>19</v>
      </c>
      <c r="AO379" s="39">
        <v>19</v>
      </c>
      <c r="AP379" s="39">
        <v>19</v>
      </c>
      <c r="AQ379" s="39">
        <v>19</v>
      </c>
      <c r="AR379" s="39">
        <v>19</v>
      </c>
      <c r="AS379" s="39">
        <v>19</v>
      </c>
      <c r="AT379" s="39">
        <v>19</v>
      </c>
      <c r="AU379" s="39">
        <v>19</v>
      </c>
      <c r="AV379" s="39">
        <v>849.5</v>
      </c>
      <c r="AW379" s="39">
        <v>133.5</v>
      </c>
      <c r="AX379" s="39">
        <v>19</v>
      </c>
      <c r="AY379" s="39">
        <v>127220.5</v>
      </c>
      <c r="AZ379" s="39">
        <v>19</v>
      </c>
      <c r="BA379" s="39">
        <v>19</v>
      </c>
      <c r="BB379" s="39">
        <v>489827.5</v>
      </c>
      <c r="BC379" s="39">
        <v>19</v>
      </c>
      <c r="BD379" s="39">
        <v>19</v>
      </c>
      <c r="BE379" s="39">
        <v>128287</v>
      </c>
      <c r="BF379" s="39">
        <v>19</v>
      </c>
      <c r="BG379" s="39">
        <v>126810</v>
      </c>
      <c r="BH379" s="39">
        <v>4141</v>
      </c>
      <c r="BI379" s="8"/>
      <c r="BJ379" s="8"/>
      <c r="BK379" s="8"/>
      <c r="BL379" s="8"/>
      <c r="BM379" s="44"/>
    </row>
    <row r="380" spans="1:65" ht="15" thickBot="1" x14ac:dyDescent="0.35">
      <c r="A380" s="38" t="s">
        <v>158</v>
      </c>
      <c r="B380" s="39">
        <v>18</v>
      </c>
      <c r="C380" s="39">
        <v>149436</v>
      </c>
      <c r="D380" s="39">
        <v>176</v>
      </c>
      <c r="E380" s="39">
        <v>18</v>
      </c>
      <c r="F380" s="39">
        <v>18</v>
      </c>
      <c r="G380" s="39">
        <v>18</v>
      </c>
      <c r="H380" s="39">
        <v>2440</v>
      </c>
      <c r="I380" s="39">
        <v>1582</v>
      </c>
      <c r="J380" s="39">
        <v>213173.5</v>
      </c>
      <c r="K380" s="39">
        <v>18</v>
      </c>
      <c r="L380" s="39">
        <v>44.5</v>
      </c>
      <c r="M380" s="39">
        <v>460928</v>
      </c>
      <c r="N380" s="39">
        <v>18</v>
      </c>
      <c r="O380" s="39">
        <v>66144.5</v>
      </c>
      <c r="P380" s="39">
        <v>11560.5</v>
      </c>
      <c r="Q380" s="39">
        <v>18</v>
      </c>
      <c r="R380" s="39">
        <v>18</v>
      </c>
      <c r="S380" s="39">
        <v>1503</v>
      </c>
      <c r="T380" s="39">
        <v>18</v>
      </c>
      <c r="U380" s="39">
        <v>91721</v>
      </c>
      <c r="V380" s="39">
        <v>6119</v>
      </c>
      <c r="W380" s="39">
        <v>18</v>
      </c>
      <c r="X380" s="39">
        <v>18</v>
      </c>
      <c r="Y380" s="39">
        <v>18</v>
      </c>
      <c r="Z380" s="39">
        <v>18</v>
      </c>
      <c r="AA380" s="39">
        <v>155.5</v>
      </c>
      <c r="AB380" s="8"/>
      <c r="AC380" s="8"/>
      <c r="AD380" s="8"/>
      <c r="AE380" s="8"/>
      <c r="AF380" s="20"/>
      <c r="AH380" s="38" t="s">
        <v>158</v>
      </c>
      <c r="AI380" s="39">
        <v>18</v>
      </c>
      <c r="AJ380" s="39">
        <v>18</v>
      </c>
      <c r="AK380" s="39">
        <v>123672</v>
      </c>
      <c r="AL380" s="39">
        <v>18</v>
      </c>
      <c r="AM380" s="39">
        <v>1101.5</v>
      </c>
      <c r="AN380" s="39">
        <v>18</v>
      </c>
      <c r="AO380" s="39">
        <v>18</v>
      </c>
      <c r="AP380" s="39">
        <v>18</v>
      </c>
      <c r="AQ380" s="39">
        <v>18</v>
      </c>
      <c r="AR380" s="39">
        <v>18</v>
      </c>
      <c r="AS380" s="39">
        <v>18</v>
      </c>
      <c r="AT380" s="39">
        <v>18</v>
      </c>
      <c r="AU380" s="39">
        <v>18</v>
      </c>
      <c r="AV380" s="39">
        <v>848.5</v>
      </c>
      <c r="AW380" s="39">
        <v>132.5</v>
      </c>
      <c r="AX380" s="39">
        <v>18</v>
      </c>
      <c r="AY380" s="39">
        <v>127219.5</v>
      </c>
      <c r="AZ380" s="39">
        <v>18</v>
      </c>
      <c r="BA380" s="39">
        <v>18</v>
      </c>
      <c r="BB380" s="39">
        <v>489826.5</v>
      </c>
      <c r="BC380" s="39">
        <v>18</v>
      </c>
      <c r="BD380" s="39">
        <v>18</v>
      </c>
      <c r="BE380" s="39">
        <v>128286</v>
      </c>
      <c r="BF380" s="39">
        <v>18</v>
      </c>
      <c r="BG380" s="39">
        <v>126809</v>
      </c>
      <c r="BH380" s="39">
        <v>4140</v>
      </c>
      <c r="BI380" s="8"/>
      <c r="BJ380" s="8"/>
      <c r="BK380" s="8"/>
      <c r="BL380" s="8"/>
      <c r="BM380" s="44"/>
    </row>
    <row r="381" spans="1:65" ht="15" thickBot="1" x14ac:dyDescent="0.35">
      <c r="A381" s="38" t="s">
        <v>167</v>
      </c>
      <c r="B381" s="39">
        <v>17</v>
      </c>
      <c r="C381" s="39">
        <v>149435</v>
      </c>
      <c r="D381" s="39">
        <v>175</v>
      </c>
      <c r="E381" s="39">
        <v>17</v>
      </c>
      <c r="F381" s="39">
        <v>17</v>
      </c>
      <c r="G381" s="39">
        <v>17</v>
      </c>
      <c r="H381" s="39">
        <v>2439</v>
      </c>
      <c r="I381" s="39">
        <v>1581</v>
      </c>
      <c r="J381" s="39">
        <v>213172.5</v>
      </c>
      <c r="K381" s="39">
        <v>17</v>
      </c>
      <c r="L381" s="39">
        <v>43.5</v>
      </c>
      <c r="M381" s="39">
        <v>460927</v>
      </c>
      <c r="N381" s="39">
        <v>17</v>
      </c>
      <c r="O381" s="39">
        <v>66143.5</v>
      </c>
      <c r="P381" s="39">
        <v>11559.5</v>
      </c>
      <c r="Q381" s="39">
        <v>17</v>
      </c>
      <c r="R381" s="39">
        <v>17</v>
      </c>
      <c r="S381" s="39">
        <v>1108</v>
      </c>
      <c r="T381" s="39">
        <v>17</v>
      </c>
      <c r="U381" s="39">
        <v>89787.5</v>
      </c>
      <c r="V381" s="39">
        <v>6118</v>
      </c>
      <c r="W381" s="39">
        <v>17</v>
      </c>
      <c r="X381" s="39">
        <v>17</v>
      </c>
      <c r="Y381" s="39">
        <v>17</v>
      </c>
      <c r="Z381" s="39">
        <v>17</v>
      </c>
      <c r="AA381" s="39">
        <v>154.5</v>
      </c>
      <c r="AB381" s="8"/>
      <c r="AC381" s="8"/>
      <c r="AD381" s="8"/>
      <c r="AE381" s="8"/>
      <c r="AF381" s="20"/>
      <c r="AH381" s="38" t="s">
        <v>167</v>
      </c>
      <c r="AI381" s="39">
        <v>17</v>
      </c>
      <c r="AJ381" s="39">
        <v>17</v>
      </c>
      <c r="AK381" s="39">
        <v>123671</v>
      </c>
      <c r="AL381" s="39">
        <v>17</v>
      </c>
      <c r="AM381" s="39">
        <v>1100.5</v>
      </c>
      <c r="AN381" s="39">
        <v>17</v>
      </c>
      <c r="AO381" s="39">
        <v>17</v>
      </c>
      <c r="AP381" s="39">
        <v>17</v>
      </c>
      <c r="AQ381" s="39">
        <v>17</v>
      </c>
      <c r="AR381" s="39">
        <v>17</v>
      </c>
      <c r="AS381" s="39">
        <v>17</v>
      </c>
      <c r="AT381" s="39">
        <v>17</v>
      </c>
      <c r="AU381" s="39">
        <v>17</v>
      </c>
      <c r="AV381" s="39">
        <v>847.5</v>
      </c>
      <c r="AW381" s="39">
        <v>131.5</v>
      </c>
      <c r="AX381" s="39">
        <v>17</v>
      </c>
      <c r="AY381" s="39">
        <v>127218.5</v>
      </c>
      <c r="AZ381" s="39">
        <v>17</v>
      </c>
      <c r="BA381" s="39">
        <v>17</v>
      </c>
      <c r="BB381" s="39">
        <v>489825.5</v>
      </c>
      <c r="BC381" s="39">
        <v>17</v>
      </c>
      <c r="BD381" s="39">
        <v>17</v>
      </c>
      <c r="BE381" s="39">
        <v>128285</v>
      </c>
      <c r="BF381" s="39">
        <v>17</v>
      </c>
      <c r="BG381" s="39">
        <v>126808</v>
      </c>
      <c r="BH381" s="39">
        <v>4139</v>
      </c>
      <c r="BI381" s="8"/>
      <c r="BJ381" s="8"/>
      <c r="BK381" s="8"/>
      <c r="BL381" s="8"/>
      <c r="BM381" s="44"/>
    </row>
    <row r="382" spans="1:65" ht="15" thickBot="1" x14ac:dyDescent="0.35">
      <c r="A382" s="38" t="s">
        <v>176</v>
      </c>
      <c r="B382" s="39">
        <v>16</v>
      </c>
      <c r="C382" s="39">
        <v>149434</v>
      </c>
      <c r="D382" s="39">
        <v>174</v>
      </c>
      <c r="E382" s="39">
        <v>16</v>
      </c>
      <c r="F382" s="39">
        <v>16</v>
      </c>
      <c r="G382" s="39">
        <v>16</v>
      </c>
      <c r="H382" s="39">
        <v>2438</v>
      </c>
      <c r="I382" s="39">
        <v>1580</v>
      </c>
      <c r="J382" s="39">
        <v>213171.5</v>
      </c>
      <c r="K382" s="39">
        <v>16</v>
      </c>
      <c r="L382" s="39">
        <v>42.5</v>
      </c>
      <c r="M382" s="39">
        <v>460926</v>
      </c>
      <c r="N382" s="39">
        <v>16</v>
      </c>
      <c r="O382" s="39">
        <v>66142.5</v>
      </c>
      <c r="P382" s="39">
        <v>11558.5</v>
      </c>
      <c r="Q382" s="39">
        <v>16</v>
      </c>
      <c r="R382" s="39">
        <v>16</v>
      </c>
      <c r="S382" s="39">
        <v>1107</v>
      </c>
      <c r="T382" s="39">
        <v>16</v>
      </c>
      <c r="U382" s="39">
        <v>88399.5</v>
      </c>
      <c r="V382" s="39">
        <v>6117</v>
      </c>
      <c r="W382" s="39">
        <v>16</v>
      </c>
      <c r="X382" s="39">
        <v>16</v>
      </c>
      <c r="Y382" s="39">
        <v>16</v>
      </c>
      <c r="Z382" s="39">
        <v>16</v>
      </c>
      <c r="AA382" s="39">
        <v>153.5</v>
      </c>
      <c r="AB382" s="8"/>
      <c r="AC382" s="8"/>
      <c r="AD382" s="8"/>
      <c r="AE382" s="8"/>
      <c r="AF382" s="20"/>
      <c r="AH382" s="38" t="s">
        <v>176</v>
      </c>
      <c r="AI382" s="39">
        <v>16</v>
      </c>
      <c r="AJ382" s="39">
        <v>16</v>
      </c>
      <c r="AK382" s="39">
        <v>123670</v>
      </c>
      <c r="AL382" s="39">
        <v>16</v>
      </c>
      <c r="AM382" s="39">
        <v>1099.5</v>
      </c>
      <c r="AN382" s="39">
        <v>16</v>
      </c>
      <c r="AO382" s="39">
        <v>16</v>
      </c>
      <c r="AP382" s="39">
        <v>16</v>
      </c>
      <c r="AQ382" s="39">
        <v>16</v>
      </c>
      <c r="AR382" s="39">
        <v>16</v>
      </c>
      <c r="AS382" s="39">
        <v>16</v>
      </c>
      <c r="AT382" s="39">
        <v>16</v>
      </c>
      <c r="AU382" s="39">
        <v>16</v>
      </c>
      <c r="AV382" s="39">
        <v>846.5</v>
      </c>
      <c r="AW382" s="39">
        <v>130.5</v>
      </c>
      <c r="AX382" s="39">
        <v>16</v>
      </c>
      <c r="AY382" s="39">
        <v>127217.5</v>
      </c>
      <c r="AZ382" s="39">
        <v>16</v>
      </c>
      <c r="BA382" s="39">
        <v>16</v>
      </c>
      <c r="BB382" s="39">
        <v>489824.5</v>
      </c>
      <c r="BC382" s="39">
        <v>16</v>
      </c>
      <c r="BD382" s="39">
        <v>16</v>
      </c>
      <c r="BE382" s="39">
        <v>128284</v>
      </c>
      <c r="BF382" s="39">
        <v>16</v>
      </c>
      <c r="BG382" s="39">
        <v>126807</v>
      </c>
      <c r="BH382" s="39">
        <v>4138</v>
      </c>
      <c r="BI382" s="8"/>
      <c r="BJ382" s="8"/>
      <c r="BK382" s="8"/>
      <c r="BL382" s="8"/>
      <c r="BM382" s="44"/>
    </row>
    <row r="383" spans="1:65" ht="15" thickBot="1" x14ac:dyDescent="0.35">
      <c r="A383" s="38" t="s">
        <v>184</v>
      </c>
      <c r="B383" s="39">
        <v>15</v>
      </c>
      <c r="C383" s="39">
        <v>149433</v>
      </c>
      <c r="D383" s="39">
        <v>173</v>
      </c>
      <c r="E383" s="39">
        <v>15</v>
      </c>
      <c r="F383" s="39">
        <v>15</v>
      </c>
      <c r="G383" s="39">
        <v>15</v>
      </c>
      <c r="H383" s="39">
        <v>2437</v>
      </c>
      <c r="I383" s="39">
        <v>1579</v>
      </c>
      <c r="J383" s="39">
        <v>213170.5</v>
      </c>
      <c r="K383" s="39">
        <v>15</v>
      </c>
      <c r="L383" s="39">
        <v>41.5</v>
      </c>
      <c r="M383" s="39">
        <v>460925</v>
      </c>
      <c r="N383" s="39">
        <v>15</v>
      </c>
      <c r="O383" s="39">
        <v>66141.5</v>
      </c>
      <c r="P383" s="39">
        <v>11557.5</v>
      </c>
      <c r="Q383" s="39">
        <v>15</v>
      </c>
      <c r="R383" s="39">
        <v>15</v>
      </c>
      <c r="S383" s="39">
        <v>1106</v>
      </c>
      <c r="T383" s="39">
        <v>15</v>
      </c>
      <c r="U383" s="39">
        <v>88398.5</v>
      </c>
      <c r="V383" s="39">
        <v>6116</v>
      </c>
      <c r="W383" s="39">
        <v>15</v>
      </c>
      <c r="X383" s="39">
        <v>15</v>
      </c>
      <c r="Y383" s="39">
        <v>15</v>
      </c>
      <c r="Z383" s="39">
        <v>15</v>
      </c>
      <c r="AA383" s="39">
        <v>152.5</v>
      </c>
      <c r="AB383" s="8"/>
      <c r="AC383" s="8"/>
      <c r="AD383" s="8"/>
      <c r="AE383" s="8"/>
      <c r="AF383" s="20"/>
      <c r="AH383" s="38" t="s">
        <v>184</v>
      </c>
      <c r="AI383" s="39">
        <v>15</v>
      </c>
      <c r="AJ383" s="39">
        <v>15</v>
      </c>
      <c r="AK383" s="39">
        <v>123669</v>
      </c>
      <c r="AL383" s="39">
        <v>15</v>
      </c>
      <c r="AM383" s="39">
        <v>1098.5</v>
      </c>
      <c r="AN383" s="39">
        <v>15</v>
      </c>
      <c r="AO383" s="39">
        <v>15</v>
      </c>
      <c r="AP383" s="39">
        <v>15</v>
      </c>
      <c r="AQ383" s="39">
        <v>15</v>
      </c>
      <c r="AR383" s="39">
        <v>15</v>
      </c>
      <c r="AS383" s="39">
        <v>15</v>
      </c>
      <c r="AT383" s="39">
        <v>15</v>
      </c>
      <c r="AU383" s="39">
        <v>15</v>
      </c>
      <c r="AV383" s="39">
        <v>845.5</v>
      </c>
      <c r="AW383" s="39">
        <v>129.5</v>
      </c>
      <c r="AX383" s="39">
        <v>15</v>
      </c>
      <c r="AY383" s="39">
        <v>127216.5</v>
      </c>
      <c r="AZ383" s="39">
        <v>15</v>
      </c>
      <c r="BA383" s="39">
        <v>15</v>
      </c>
      <c r="BB383" s="39">
        <v>489445</v>
      </c>
      <c r="BC383" s="39">
        <v>15</v>
      </c>
      <c r="BD383" s="39">
        <v>15</v>
      </c>
      <c r="BE383" s="39">
        <v>128283</v>
      </c>
      <c r="BF383" s="39">
        <v>15</v>
      </c>
      <c r="BG383" s="39">
        <v>126806</v>
      </c>
      <c r="BH383" s="39">
        <v>4032.5</v>
      </c>
      <c r="BI383" s="8"/>
      <c r="BJ383" s="8"/>
      <c r="BK383" s="8"/>
      <c r="BL383" s="8"/>
      <c r="BM383" s="44"/>
    </row>
    <row r="384" spans="1:65" ht="15" thickBot="1" x14ac:dyDescent="0.35">
      <c r="A384" s="38" t="s">
        <v>191</v>
      </c>
      <c r="B384" s="39">
        <v>14</v>
      </c>
      <c r="C384" s="39">
        <v>149432</v>
      </c>
      <c r="D384" s="39">
        <v>14</v>
      </c>
      <c r="E384" s="39">
        <v>14</v>
      </c>
      <c r="F384" s="39">
        <v>14</v>
      </c>
      <c r="G384" s="39">
        <v>14</v>
      </c>
      <c r="H384" s="39">
        <v>2436</v>
      </c>
      <c r="I384" s="39">
        <v>1578</v>
      </c>
      <c r="J384" s="39">
        <v>212979.5</v>
      </c>
      <c r="K384" s="39">
        <v>14</v>
      </c>
      <c r="L384" s="39">
        <v>40.5</v>
      </c>
      <c r="M384" s="39">
        <v>460924</v>
      </c>
      <c r="N384" s="39">
        <v>14</v>
      </c>
      <c r="O384" s="39">
        <v>66140.5</v>
      </c>
      <c r="P384" s="39">
        <v>11556.5</v>
      </c>
      <c r="Q384" s="39">
        <v>14</v>
      </c>
      <c r="R384" s="39">
        <v>14</v>
      </c>
      <c r="S384" s="39">
        <v>1105</v>
      </c>
      <c r="T384" s="39">
        <v>14</v>
      </c>
      <c r="U384" s="39">
        <v>88397.5</v>
      </c>
      <c r="V384" s="39">
        <v>6115</v>
      </c>
      <c r="W384" s="39">
        <v>14</v>
      </c>
      <c r="X384" s="39">
        <v>14</v>
      </c>
      <c r="Y384" s="39">
        <v>14</v>
      </c>
      <c r="Z384" s="39">
        <v>14</v>
      </c>
      <c r="AA384" s="39">
        <v>151.5</v>
      </c>
      <c r="AB384" s="8"/>
      <c r="AC384" s="8"/>
      <c r="AD384" s="8"/>
      <c r="AE384" s="8"/>
      <c r="AF384" s="20"/>
      <c r="AH384" s="38" t="s">
        <v>191</v>
      </c>
      <c r="AI384" s="39">
        <v>14</v>
      </c>
      <c r="AJ384" s="39">
        <v>14</v>
      </c>
      <c r="AK384" s="39">
        <v>123668</v>
      </c>
      <c r="AL384" s="39">
        <v>14</v>
      </c>
      <c r="AM384" s="39">
        <v>1097.5</v>
      </c>
      <c r="AN384" s="39">
        <v>14</v>
      </c>
      <c r="AO384" s="39">
        <v>14</v>
      </c>
      <c r="AP384" s="39">
        <v>14</v>
      </c>
      <c r="AQ384" s="39">
        <v>14</v>
      </c>
      <c r="AR384" s="39">
        <v>14</v>
      </c>
      <c r="AS384" s="39">
        <v>14</v>
      </c>
      <c r="AT384" s="39">
        <v>14</v>
      </c>
      <c r="AU384" s="39">
        <v>14</v>
      </c>
      <c r="AV384" s="39">
        <v>844.5</v>
      </c>
      <c r="AW384" s="39">
        <v>128.5</v>
      </c>
      <c r="AX384" s="39">
        <v>14</v>
      </c>
      <c r="AY384" s="39">
        <v>127215.5</v>
      </c>
      <c r="AZ384" s="39">
        <v>14</v>
      </c>
      <c r="BA384" s="39">
        <v>14</v>
      </c>
      <c r="BB384" s="39">
        <v>489444</v>
      </c>
      <c r="BC384" s="39">
        <v>14</v>
      </c>
      <c r="BD384" s="39">
        <v>14</v>
      </c>
      <c r="BE384" s="39">
        <v>128282</v>
      </c>
      <c r="BF384" s="39">
        <v>14</v>
      </c>
      <c r="BG384" s="39">
        <v>126805</v>
      </c>
      <c r="BH384" s="39">
        <v>4031.5</v>
      </c>
      <c r="BI384" s="8"/>
      <c r="BJ384" s="8"/>
      <c r="BK384" s="8"/>
      <c r="BL384" s="8"/>
      <c r="BM384" s="44"/>
    </row>
    <row r="385" spans="1:65" ht="15" thickBot="1" x14ac:dyDescent="0.35">
      <c r="A385" s="38" t="s">
        <v>198</v>
      </c>
      <c r="B385" s="39">
        <v>13</v>
      </c>
      <c r="C385" s="39">
        <v>149431</v>
      </c>
      <c r="D385" s="39">
        <v>13</v>
      </c>
      <c r="E385" s="39">
        <v>13</v>
      </c>
      <c r="F385" s="39">
        <v>13</v>
      </c>
      <c r="G385" s="39">
        <v>13</v>
      </c>
      <c r="H385" s="39">
        <v>2435</v>
      </c>
      <c r="I385" s="39">
        <v>1577</v>
      </c>
      <c r="J385" s="39">
        <v>212978.5</v>
      </c>
      <c r="K385" s="39">
        <v>13</v>
      </c>
      <c r="L385" s="39">
        <v>39.5</v>
      </c>
      <c r="M385" s="39">
        <v>460923</v>
      </c>
      <c r="N385" s="39">
        <v>13</v>
      </c>
      <c r="O385" s="39">
        <v>66139.5</v>
      </c>
      <c r="P385" s="39">
        <v>11555.5</v>
      </c>
      <c r="Q385" s="39">
        <v>13</v>
      </c>
      <c r="R385" s="39">
        <v>13</v>
      </c>
      <c r="S385" s="39">
        <v>1104</v>
      </c>
      <c r="T385" s="39">
        <v>13</v>
      </c>
      <c r="U385" s="39">
        <v>88153.5</v>
      </c>
      <c r="V385" s="39">
        <v>6114</v>
      </c>
      <c r="W385" s="39">
        <v>13</v>
      </c>
      <c r="X385" s="39">
        <v>13</v>
      </c>
      <c r="Y385" s="39">
        <v>13</v>
      </c>
      <c r="Z385" s="39">
        <v>13</v>
      </c>
      <c r="AA385" s="39">
        <v>150.5</v>
      </c>
      <c r="AB385" s="8"/>
      <c r="AC385" s="8"/>
      <c r="AD385" s="8"/>
      <c r="AE385" s="8"/>
      <c r="AF385" s="20"/>
      <c r="AH385" s="38" t="s">
        <v>198</v>
      </c>
      <c r="AI385" s="39">
        <v>13</v>
      </c>
      <c r="AJ385" s="39">
        <v>13</v>
      </c>
      <c r="AK385" s="39">
        <v>123667</v>
      </c>
      <c r="AL385" s="39">
        <v>13</v>
      </c>
      <c r="AM385" s="39">
        <v>1096.5</v>
      </c>
      <c r="AN385" s="39">
        <v>13</v>
      </c>
      <c r="AO385" s="39">
        <v>13</v>
      </c>
      <c r="AP385" s="39">
        <v>13</v>
      </c>
      <c r="AQ385" s="39">
        <v>13</v>
      </c>
      <c r="AR385" s="39">
        <v>13</v>
      </c>
      <c r="AS385" s="39">
        <v>13</v>
      </c>
      <c r="AT385" s="39">
        <v>13</v>
      </c>
      <c r="AU385" s="39">
        <v>13</v>
      </c>
      <c r="AV385" s="39">
        <v>843.5</v>
      </c>
      <c r="AW385" s="39">
        <v>127.5</v>
      </c>
      <c r="AX385" s="39">
        <v>13</v>
      </c>
      <c r="AY385" s="39">
        <v>127214.5</v>
      </c>
      <c r="AZ385" s="39">
        <v>13</v>
      </c>
      <c r="BA385" s="39">
        <v>13</v>
      </c>
      <c r="BB385" s="39">
        <v>489443</v>
      </c>
      <c r="BC385" s="39">
        <v>13</v>
      </c>
      <c r="BD385" s="39">
        <v>13</v>
      </c>
      <c r="BE385" s="39">
        <v>128281</v>
      </c>
      <c r="BF385" s="39">
        <v>13</v>
      </c>
      <c r="BG385" s="39">
        <v>126804</v>
      </c>
      <c r="BH385" s="39">
        <v>4030.5</v>
      </c>
      <c r="BI385" s="8"/>
      <c r="BJ385" s="8"/>
      <c r="BK385" s="8"/>
      <c r="BL385" s="8"/>
      <c r="BM385" s="44"/>
    </row>
    <row r="386" spans="1:65" ht="15" thickBot="1" x14ac:dyDescent="0.35">
      <c r="A386" s="38" t="s">
        <v>203</v>
      </c>
      <c r="B386" s="39">
        <v>12</v>
      </c>
      <c r="C386" s="39">
        <v>149430</v>
      </c>
      <c r="D386" s="39">
        <v>12</v>
      </c>
      <c r="E386" s="39">
        <v>12</v>
      </c>
      <c r="F386" s="39">
        <v>12</v>
      </c>
      <c r="G386" s="39">
        <v>12</v>
      </c>
      <c r="H386" s="39">
        <v>2434</v>
      </c>
      <c r="I386" s="39">
        <v>1576</v>
      </c>
      <c r="J386" s="39">
        <v>212977.5</v>
      </c>
      <c r="K386" s="39">
        <v>12</v>
      </c>
      <c r="L386" s="39">
        <v>38.5</v>
      </c>
      <c r="M386" s="39">
        <v>460922</v>
      </c>
      <c r="N386" s="39">
        <v>12</v>
      </c>
      <c r="O386" s="39">
        <v>66138.5</v>
      </c>
      <c r="P386" s="39">
        <v>11554.5</v>
      </c>
      <c r="Q386" s="39">
        <v>12</v>
      </c>
      <c r="R386" s="39">
        <v>12</v>
      </c>
      <c r="S386" s="39">
        <v>1103</v>
      </c>
      <c r="T386" s="39">
        <v>12</v>
      </c>
      <c r="U386" s="39">
        <v>88060</v>
      </c>
      <c r="V386" s="39">
        <v>6113</v>
      </c>
      <c r="W386" s="39">
        <v>12</v>
      </c>
      <c r="X386" s="39">
        <v>12</v>
      </c>
      <c r="Y386" s="39">
        <v>12</v>
      </c>
      <c r="Z386" s="39">
        <v>12</v>
      </c>
      <c r="AA386" s="39">
        <v>149.5</v>
      </c>
      <c r="AB386" s="8"/>
      <c r="AC386" s="8"/>
      <c r="AD386" s="8"/>
      <c r="AE386" s="8"/>
      <c r="AF386" s="20"/>
      <c r="AH386" s="38" t="s">
        <v>203</v>
      </c>
      <c r="AI386" s="39">
        <v>12</v>
      </c>
      <c r="AJ386" s="39">
        <v>12</v>
      </c>
      <c r="AK386" s="39">
        <v>123666</v>
      </c>
      <c r="AL386" s="39">
        <v>12</v>
      </c>
      <c r="AM386" s="39">
        <v>1095.5</v>
      </c>
      <c r="AN386" s="39">
        <v>12</v>
      </c>
      <c r="AO386" s="39">
        <v>12</v>
      </c>
      <c r="AP386" s="39">
        <v>12</v>
      </c>
      <c r="AQ386" s="39">
        <v>12</v>
      </c>
      <c r="AR386" s="39">
        <v>12</v>
      </c>
      <c r="AS386" s="39">
        <v>12</v>
      </c>
      <c r="AT386" s="39">
        <v>12</v>
      </c>
      <c r="AU386" s="39">
        <v>12</v>
      </c>
      <c r="AV386" s="39">
        <v>842.5</v>
      </c>
      <c r="AW386" s="39">
        <v>126.5</v>
      </c>
      <c r="AX386" s="39">
        <v>12</v>
      </c>
      <c r="AY386" s="39">
        <v>127213.5</v>
      </c>
      <c r="AZ386" s="39">
        <v>12</v>
      </c>
      <c r="BA386" s="39">
        <v>12</v>
      </c>
      <c r="BB386" s="39">
        <v>489442</v>
      </c>
      <c r="BC386" s="39">
        <v>12</v>
      </c>
      <c r="BD386" s="39">
        <v>12</v>
      </c>
      <c r="BE386" s="39">
        <v>128280</v>
      </c>
      <c r="BF386" s="39">
        <v>12</v>
      </c>
      <c r="BG386" s="39">
        <v>126803</v>
      </c>
      <c r="BH386" s="39">
        <v>4029.5</v>
      </c>
      <c r="BI386" s="8"/>
      <c r="BJ386" s="8"/>
      <c r="BK386" s="8"/>
      <c r="BL386" s="8"/>
      <c r="BM386" s="44"/>
    </row>
    <row r="387" spans="1:65" ht="15" thickBot="1" x14ac:dyDescent="0.35">
      <c r="A387" s="38" t="s">
        <v>209</v>
      </c>
      <c r="B387" s="39">
        <v>11</v>
      </c>
      <c r="C387" s="39">
        <v>149429</v>
      </c>
      <c r="D387" s="39">
        <v>11</v>
      </c>
      <c r="E387" s="39">
        <v>11</v>
      </c>
      <c r="F387" s="39">
        <v>11</v>
      </c>
      <c r="G387" s="39">
        <v>11</v>
      </c>
      <c r="H387" s="39">
        <v>2433</v>
      </c>
      <c r="I387" s="39">
        <v>1575</v>
      </c>
      <c r="J387" s="39">
        <v>212976.5</v>
      </c>
      <c r="K387" s="39">
        <v>11</v>
      </c>
      <c r="L387" s="39">
        <v>37.5</v>
      </c>
      <c r="M387" s="39">
        <v>460921</v>
      </c>
      <c r="N387" s="39">
        <v>11</v>
      </c>
      <c r="O387" s="39">
        <v>66137.5</v>
      </c>
      <c r="P387" s="39">
        <v>11553.5</v>
      </c>
      <c r="Q387" s="39">
        <v>11</v>
      </c>
      <c r="R387" s="39">
        <v>11</v>
      </c>
      <c r="S387" s="39">
        <v>1102</v>
      </c>
      <c r="T387" s="39">
        <v>11</v>
      </c>
      <c r="U387" s="39">
        <v>88059</v>
      </c>
      <c r="V387" s="39">
        <v>6112</v>
      </c>
      <c r="W387" s="39">
        <v>11</v>
      </c>
      <c r="X387" s="39">
        <v>11</v>
      </c>
      <c r="Y387" s="39">
        <v>11</v>
      </c>
      <c r="Z387" s="39">
        <v>11</v>
      </c>
      <c r="AA387" s="39">
        <v>148.5</v>
      </c>
      <c r="AB387" s="8"/>
      <c r="AC387" s="8"/>
      <c r="AD387" s="8"/>
      <c r="AE387" s="8"/>
      <c r="AF387" s="20"/>
      <c r="AH387" s="38" t="s">
        <v>209</v>
      </c>
      <c r="AI387" s="39">
        <v>11</v>
      </c>
      <c r="AJ387" s="39">
        <v>11</v>
      </c>
      <c r="AK387" s="39">
        <v>123665</v>
      </c>
      <c r="AL387" s="39">
        <v>11</v>
      </c>
      <c r="AM387" s="39">
        <v>1094.5</v>
      </c>
      <c r="AN387" s="39">
        <v>11</v>
      </c>
      <c r="AO387" s="39">
        <v>11</v>
      </c>
      <c r="AP387" s="39">
        <v>11</v>
      </c>
      <c r="AQ387" s="39">
        <v>11</v>
      </c>
      <c r="AR387" s="39">
        <v>11</v>
      </c>
      <c r="AS387" s="39">
        <v>11</v>
      </c>
      <c r="AT387" s="39">
        <v>11</v>
      </c>
      <c r="AU387" s="39">
        <v>11</v>
      </c>
      <c r="AV387" s="39">
        <v>841.5</v>
      </c>
      <c r="AW387" s="39">
        <v>11</v>
      </c>
      <c r="AX387" s="39">
        <v>11</v>
      </c>
      <c r="AY387" s="39">
        <v>127212.5</v>
      </c>
      <c r="AZ387" s="39">
        <v>11</v>
      </c>
      <c r="BA387" s="39">
        <v>11</v>
      </c>
      <c r="BB387" s="39">
        <v>489441</v>
      </c>
      <c r="BC387" s="39">
        <v>11</v>
      </c>
      <c r="BD387" s="39">
        <v>11</v>
      </c>
      <c r="BE387" s="39">
        <v>128279</v>
      </c>
      <c r="BF387" s="39">
        <v>11</v>
      </c>
      <c r="BG387" s="39">
        <v>126802</v>
      </c>
      <c r="BH387" s="39">
        <v>4028.5</v>
      </c>
      <c r="BI387" s="8"/>
      <c r="BJ387" s="8"/>
      <c r="BK387" s="8"/>
      <c r="BL387" s="8"/>
      <c r="BM387" s="44"/>
    </row>
    <row r="388" spans="1:65" ht="15" thickBot="1" x14ac:dyDescent="0.35">
      <c r="A388" s="38" t="s">
        <v>213</v>
      </c>
      <c r="B388" s="39">
        <v>10</v>
      </c>
      <c r="C388" s="39">
        <v>149428</v>
      </c>
      <c r="D388" s="39">
        <v>10</v>
      </c>
      <c r="E388" s="39">
        <v>10</v>
      </c>
      <c r="F388" s="39">
        <v>10</v>
      </c>
      <c r="G388" s="39">
        <v>10</v>
      </c>
      <c r="H388" s="39">
        <v>819.5</v>
      </c>
      <c r="I388" s="39">
        <v>1574</v>
      </c>
      <c r="J388" s="39">
        <v>212975.5</v>
      </c>
      <c r="K388" s="39">
        <v>10</v>
      </c>
      <c r="L388" s="39">
        <v>36.5</v>
      </c>
      <c r="M388" s="39">
        <v>460920</v>
      </c>
      <c r="N388" s="39">
        <v>10</v>
      </c>
      <c r="O388" s="39">
        <v>66136.5</v>
      </c>
      <c r="P388" s="39">
        <v>11552.5</v>
      </c>
      <c r="Q388" s="39">
        <v>10</v>
      </c>
      <c r="R388" s="39">
        <v>10</v>
      </c>
      <c r="S388" s="39">
        <v>1101</v>
      </c>
      <c r="T388" s="39">
        <v>10</v>
      </c>
      <c r="U388" s="39">
        <v>88058</v>
      </c>
      <c r="V388" s="39">
        <v>6111</v>
      </c>
      <c r="W388" s="39">
        <v>10</v>
      </c>
      <c r="X388" s="39">
        <v>10</v>
      </c>
      <c r="Y388" s="39">
        <v>10</v>
      </c>
      <c r="Z388" s="39">
        <v>10</v>
      </c>
      <c r="AA388" s="39">
        <v>147.5</v>
      </c>
      <c r="AB388" s="8"/>
      <c r="AC388" s="8"/>
      <c r="AD388" s="8"/>
      <c r="AE388" s="8"/>
      <c r="AF388" s="20"/>
      <c r="AH388" s="38" t="s">
        <v>213</v>
      </c>
      <c r="AI388" s="39">
        <v>10</v>
      </c>
      <c r="AJ388" s="39">
        <v>10</v>
      </c>
      <c r="AK388" s="39">
        <v>123664</v>
      </c>
      <c r="AL388" s="39">
        <v>10</v>
      </c>
      <c r="AM388" s="39">
        <v>1093.5</v>
      </c>
      <c r="AN388" s="39">
        <v>10</v>
      </c>
      <c r="AO388" s="39">
        <v>10</v>
      </c>
      <c r="AP388" s="39">
        <v>10</v>
      </c>
      <c r="AQ388" s="39">
        <v>10</v>
      </c>
      <c r="AR388" s="39">
        <v>10</v>
      </c>
      <c r="AS388" s="39">
        <v>10</v>
      </c>
      <c r="AT388" s="39">
        <v>10</v>
      </c>
      <c r="AU388" s="39">
        <v>10</v>
      </c>
      <c r="AV388" s="39">
        <v>840.5</v>
      </c>
      <c r="AW388" s="39">
        <v>10</v>
      </c>
      <c r="AX388" s="39">
        <v>10</v>
      </c>
      <c r="AY388" s="39">
        <v>127211.5</v>
      </c>
      <c r="AZ388" s="39">
        <v>10</v>
      </c>
      <c r="BA388" s="39">
        <v>10</v>
      </c>
      <c r="BB388" s="39">
        <v>488565</v>
      </c>
      <c r="BC388" s="39">
        <v>10</v>
      </c>
      <c r="BD388" s="39">
        <v>10</v>
      </c>
      <c r="BE388" s="39">
        <v>128278</v>
      </c>
      <c r="BF388" s="39">
        <v>10</v>
      </c>
      <c r="BG388" s="39">
        <v>126801</v>
      </c>
      <c r="BH388" s="39">
        <v>3454.5</v>
      </c>
      <c r="BI388" s="8"/>
      <c r="BJ388" s="8"/>
      <c r="BK388" s="8"/>
      <c r="BL388" s="8"/>
      <c r="BM388" s="44"/>
    </row>
    <row r="389" spans="1:65" ht="15" thickBot="1" x14ac:dyDescent="0.35">
      <c r="A389" s="38" t="s">
        <v>217</v>
      </c>
      <c r="B389" s="39">
        <v>9</v>
      </c>
      <c r="C389" s="39">
        <v>149427</v>
      </c>
      <c r="D389" s="39">
        <v>9</v>
      </c>
      <c r="E389" s="39">
        <v>9</v>
      </c>
      <c r="F389" s="39">
        <v>9</v>
      </c>
      <c r="G389" s="39">
        <v>9</v>
      </c>
      <c r="H389" s="39">
        <v>9</v>
      </c>
      <c r="I389" s="39">
        <v>1573</v>
      </c>
      <c r="J389" s="39">
        <v>212974.5</v>
      </c>
      <c r="K389" s="39">
        <v>9</v>
      </c>
      <c r="L389" s="39">
        <v>35.5</v>
      </c>
      <c r="M389" s="39">
        <v>460919</v>
      </c>
      <c r="N389" s="39">
        <v>9</v>
      </c>
      <c r="O389" s="39">
        <v>66135.5</v>
      </c>
      <c r="P389" s="39">
        <v>11551.5</v>
      </c>
      <c r="Q389" s="39">
        <v>9</v>
      </c>
      <c r="R389" s="39">
        <v>9</v>
      </c>
      <c r="S389" s="39">
        <v>1100</v>
      </c>
      <c r="T389" s="39">
        <v>9</v>
      </c>
      <c r="U389" s="39">
        <v>87943</v>
      </c>
      <c r="V389" s="39">
        <v>6110</v>
      </c>
      <c r="W389" s="39">
        <v>9</v>
      </c>
      <c r="X389" s="39">
        <v>9</v>
      </c>
      <c r="Y389" s="39">
        <v>9</v>
      </c>
      <c r="Z389" s="39">
        <v>9</v>
      </c>
      <c r="AA389" s="39">
        <v>146.5</v>
      </c>
      <c r="AB389" s="8"/>
      <c r="AC389" s="8"/>
      <c r="AD389" s="8"/>
      <c r="AE389" s="8"/>
      <c r="AF389" s="20"/>
      <c r="AH389" s="38" t="s">
        <v>217</v>
      </c>
      <c r="AI389" s="39">
        <v>9</v>
      </c>
      <c r="AJ389" s="39">
        <v>9</v>
      </c>
      <c r="AK389" s="39">
        <v>123663</v>
      </c>
      <c r="AL389" s="39">
        <v>9</v>
      </c>
      <c r="AM389" s="39">
        <v>1092.5</v>
      </c>
      <c r="AN389" s="39">
        <v>9</v>
      </c>
      <c r="AO389" s="39">
        <v>9</v>
      </c>
      <c r="AP389" s="39">
        <v>9</v>
      </c>
      <c r="AQ389" s="39">
        <v>9</v>
      </c>
      <c r="AR389" s="39">
        <v>9</v>
      </c>
      <c r="AS389" s="39">
        <v>9</v>
      </c>
      <c r="AT389" s="39">
        <v>9</v>
      </c>
      <c r="AU389" s="39">
        <v>9</v>
      </c>
      <c r="AV389" s="39">
        <v>839.5</v>
      </c>
      <c r="AW389" s="39">
        <v>9</v>
      </c>
      <c r="AX389" s="39">
        <v>9</v>
      </c>
      <c r="AY389" s="39">
        <v>127210.5</v>
      </c>
      <c r="AZ389" s="39">
        <v>9</v>
      </c>
      <c r="BA389" s="39">
        <v>9</v>
      </c>
      <c r="BB389" s="39">
        <v>488564</v>
      </c>
      <c r="BC389" s="39">
        <v>9</v>
      </c>
      <c r="BD389" s="39">
        <v>9</v>
      </c>
      <c r="BE389" s="39">
        <v>128277</v>
      </c>
      <c r="BF389" s="39">
        <v>9</v>
      </c>
      <c r="BG389" s="39">
        <v>126800</v>
      </c>
      <c r="BH389" s="39">
        <v>3453.5</v>
      </c>
      <c r="BI389" s="8"/>
      <c r="BJ389" s="8"/>
      <c r="BK389" s="8"/>
      <c r="BL389" s="8"/>
      <c r="BM389" s="44"/>
    </row>
    <row r="390" spans="1:65" ht="15" thickBot="1" x14ac:dyDescent="0.35">
      <c r="A390" s="38" t="s">
        <v>221</v>
      </c>
      <c r="B390" s="39">
        <v>8</v>
      </c>
      <c r="C390" s="39">
        <v>149426</v>
      </c>
      <c r="D390" s="39">
        <v>8</v>
      </c>
      <c r="E390" s="39">
        <v>8</v>
      </c>
      <c r="F390" s="39">
        <v>8</v>
      </c>
      <c r="G390" s="39">
        <v>8</v>
      </c>
      <c r="H390" s="39">
        <v>8</v>
      </c>
      <c r="I390" s="39">
        <v>1572</v>
      </c>
      <c r="J390" s="39">
        <v>212973.5</v>
      </c>
      <c r="K390" s="39">
        <v>8</v>
      </c>
      <c r="L390" s="39">
        <v>34.5</v>
      </c>
      <c r="M390" s="39">
        <v>460918</v>
      </c>
      <c r="N390" s="39">
        <v>8</v>
      </c>
      <c r="O390" s="39">
        <v>66134.5</v>
      </c>
      <c r="P390" s="39">
        <v>11550.5</v>
      </c>
      <c r="Q390" s="39">
        <v>8</v>
      </c>
      <c r="R390" s="39">
        <v>8</v>
      </c>
      <c r="S390" s="39">
        <v>1099</v>
      </c>
      <c r="T390" s="39">
        <v>8</v>
      </c>
      <c r="U390" s="39">
        <v>87942</v>
      </c>
      <c r="V390" s="39">
        <v>6109</v>
      </c>
      <c r="W390" s="39">
        <v>8</v>
      </c>
      <c r="X390" s="39">
        <v>8</v>
      </c>
      <c r="Y390" s="39">
        <v>8</v>
      </c>
      <c r="Z390" s="39">
        <v>8</v>
      </c>
      <c r="AA390" s="39">
        <v>145.5</v>
      </c>
      <c r="AB390" s="8"/>
      <c r="AC390" s="8"/>
      <c r="AD390" s="8"/>
      <c r="AE390" s="8"/>
      <c r="AF390" s="20"/>
      <c r="AH390" s="38" t="s">
        <v>221</v>
      </c>
      <c r="AI390" s="39">
        <v>8</v>
      </c>
      <c r="AJ390" s="39">
        <v>8</v>
      </c>
      <c r="AK390" s="39">
        <v>123662</v>
      </c>
      <c r="AL390" s="39">
        <v>8</v>
      </c>
      <c r="AM390" s="39">
        <v>1091.5</v>
      </c>
      <c r="AN390" s="39">
        <v>8</v>
      </c>
      <c r="AO390" s="39">
        <v>8</v>
      </c>
      <c r="AP390" s="39">
        <v>8</v>
      </c>
      <c r="AQ390" s="39">
        <v>8</v>
      </c>
      <c r="AR390" s="39">
        <v>8</v>
      </c>
      <c r="AS390" s="39">
        <v>8</v>
      </c>
      <c r="AT390" s="39">
        <v>8</v>
      </c>
      <c r="AU390" s="39">
        <v>8</v>
      </c>
      <c r="AV390" s="39">
        <v>838.5</v>
      </c>
      <c r="AW390" s="39">
        <v>8</v>
      </c>
      <c r="AX390" s="39">
        <v>8</v>
      </c>
      <c r="AY390" s="39">
        <v>127209.5</v>
      </c>
      <c r="AZ390" s="39">
        <v>8</v>
      </c>
      <c r="BA390" s="39">
        <v>8</v>
      </c>
      <c r="BB390" s="39">
        <v>488563</v>
      </c>
      <c r="BC390" s="39">
        <v>8</v>
      </c>
      <c r="BD390" s="39">
        <v>8</v>
      </c>
      <c r="BE390" s="39">
        <v>128276</v>
      </c>
      <c r="BF390" s="39">
        <v>8</v>
      </c>
      <c r="BG390" s="39">
        <v>126799</v>
      </c>
      <c r="BH390" s="39">
        <v>3452.5</v>
      </c>
      <c r="BI390" s="8"/>
      <c r="BJ390" s="8"/>
      <c r="BK390" s="8"/>
      <c r="BL390" s="8"/>
      <c r="BM390" s="44"/>
    </row>
    <row r="391" spans="1:65" ht="15" thickBot="1" x14ac:dyDescent="0.35">
      <c r="A391" s="38" t="s">
        <v>224</v>
      </c>
      <c r="B391" s="39">
        <v>7</v>
      </c>
      <c r="C391" s="39">
        <v>149425</v>
      </c>
      <c r="D391" s="39">
        <v>7</v>
      </c>
      <c r="E391" s="39">
        <v>7</v>
      </c>
      <c r="F391" s="39">
        <v>7</v>
      </c>
      <c r="G391" s="39">
        <v>7</v>
      </c>
      <c r="H391" s="39">
        <v>7</v>
      </c>
      <c r="I391" s="39">
        <v>1571</v>
      </c>
      <c r="J391" s="39">
        <v>212972.5</v>
      </c>
      <c r="K391" s="39">
        <v>7</v>
      </c>
      <c r="L391" s="39">
        <v>33.5</v>
      </c>
      <c r="M391" s="39">
        <v>460917</v>
      </c>
      <c r="N391" s="39">
        <v>7</v>
      </c>
      <c r="O391" s="39">
        <v>66133.5</v>
      </c>
      <c r="P391" s="39">
        <v>11549.5</v>
      </c>
      <c r="Q391" s="39">
        <v>7</v>
      </c>
      <c r="R391" s="39">
        <v>7</v>
      </c>
      <c r="S391" s="39">
        <v>1098</v>
      </c>
      <c r="T391" s="39">
        <v>7</v>
      </c>
      <c r="U391" s="39">
        <v>87941</v>
      </c>
      <c r="V391" s="39">
        <v>6108</v>
      </c>
      <c r="W391" s="39">
        <v>7</v>
      </c>
      <c r="X391" s="39">
        <v>7</v>
      </c>
      <c r="Y391" s="39">
        <v>7</v>
      </c>
      <c r="Z391" s="39">
        <v>7</v>
      </c>
      <c r="AA391" s="39">
        <v>144.5</v>
      </c>
      <c r="AB391" s="8"/>
      <c r="AC391" s="8"/>
      <c r="AD391" s="8"/>
      <c r="AE391" s="8"/>
      <c r="AF391" s="20"/>
      <c r="AH391" s="38" t="s">
        <v>224</v>
      </c>
      <c r="AI391" s="39">
        <v>7</v>
      </c>
      <c r="AJ391" s="39">
        <v>7</v>
      </c>
      <c r="AK391" s="39">
        <v>123661</v>
      </c>
      <c r="AL391" s="39">
        <v>7</v>
      </c>
      <c r="AM391" s="39">
        <v>1090.5</v>
      </c>
      <c r="AN391" s="39">
        <v>7</v>
      </c>
      <c r="AO391" s="39">
        <v>7</v>
      </c>
      <c r="AP391" s="39">
        <v>7</v>
      </c>
      <c r="AQ391" s="39">
        <v>7</v>
      </c>
      <c r="AR391" s="39">
        <v>7</v>
      </c>
      <c r="AS391" s="39">
        <v>7</v>
      </c>
      <c r="AT391" s="39">
        <v>7</v>
      </c>
      <c r="AU391" s="39">
        <v>7</v>
      </c>
      <c r="AV391" s="39">
        <v>837.5</v>
      </c>
      <c r="AW391" s="39">
        <v>7</v>
      </c>
      <c r="AX391" s="39">
        <v>7</v>
      </c>
      <c r="AY391" s="39">
        <v>126683</v>
      </c>
      <c r="AZ391" s="39">
        <v>7</v>
      </c>
      <c r="BA391" s="39">
        <v>7</v>
      </c>
      <c r="BB391" s="39">
        <v>488562</v>
      </c>
      <c r="BC391" s="39">
        <v>7</v>
      </c>
      <c r="BD391" s="39">
        <v>7</v>
      </c>
      <c r="BE391" s="39">
        <v>128275</v>
      </c>
      <c r="BF391" s="39">
        <v>7</v>
      </c>
      <c r="BG391" s="39">
        <v>126798</v>
      </c>
      <c r="BH391" s="39">
        <v>3451.5</v>
      </c>
      <c r="BI391" s="8"/>
      <c r="BJ391" s="8"/>
      <c r="BK391" s="8"/>
      <c r="BL391" s="8"/>
      <c r="BM391" s="44"/>
    </row>
    <row r="392" spans="1:65" ht="15" thickBot="1" x14ac:dyDescent="0.35">
      <c r="A392" s="38" t="s">
        <v>226</v>
      </c>
      <c r="B392" s="39">
        <v>6</v>
      </c>
      <c r="C392" s="39">
        <v>149424</v>
      </c>
      <c r="D392" s="39">
        <v>6</v>
      </c>
      <c r="E392" s="39">
        <v>6</v>
      </c>
      <c r="F392" s="39">
        <v>6</v>
      </c>
      <c r="G392" s="39">
        <v>6</v>
      </c>
      <c r="H392" s="39">
        <v>6</v>
      </c>
      <c r="I392" s="39">
        <v>1570</v>
      </c>
      <c r="J392" s="39">
        <v>212971.5</v>
      </c>
      <c r="K392" s="39">
        <v>6</v>
      </c>
      <c r="L392" s="39">
        <v>32.5</v>
      </c>
      <c r="M392" s="39">
        <v>460916</v>
      </c>
      <c r="N392" s="39">
        <v>6</v>
      </c>
      <c r="O392" s="39">
        <v>66132.5</v>
      </c>
      <c r="P392" s="39">
        <v>11548.5</v>
      </c>
      <c r="Q392" s="39">
        <v>6</v>
      </c>
      <c r="R392" s="39">
        <v>6</v>
      </c>
      <c r="S392" s="39">
        <v>1097</v>
      </c>
      <c r="T392" s="39">
        <v>6</v>
      </c>
      <c r="U392" s="39">
        <v>87940</v>
      </c>
      <c r="V392" s="39">
        <v>6107</v>
      </c>
      <c r="W392" s="39">
        <v>6</v>
      </c>
      <c r="X392" s="39">
        <v>6</v>
      </c>
      <c r="Y392" s="39">
        <v>6</v>
      </c>
      <c r="Z392" s="39">
        <v>6</v>
      </c>
      <c r="AA392" s="39">
        <v>143.5</v>
      </c>
      <c r="AB392" s="8"/>
      <c r="AC392" s="8"/>
      <c r="AD392" s="8"/>
      <c r="AE392" s="8"/>
      <c r="AF392" s="20"/>
      <c r="AH392" s="38" t="s">
        <v>226</v>
      </c>
      <c r="AI392" s="39">
        <v>6</v>
      </c>
      <c r="AJ392" s="39">
        <v>6</v>
      </c>
      <c r="AK392" s="39">
        <v>121210.5</v>
      </c>
      <c r="AL392" s="39">
        <v>6</v>
      </c>
      <c r="AM392" s="39">
        <v>1089.5</v>
      </c>
      <c r="AN392" s="39">
        <v>6</v>
      </c>
      <c r="AO392" s="39">
        <v>6</v>
      </c>
      <c r="AP392" s="39">
        <v>6</v>
      </c>
      <c r="AQ392" s="39">
        <v>6</v>
      </c>
      <c r="AR392" s="39">
        <v>6</v>
      </c>
      <c r="AS392" s="39">
        <v>6</v>
      </c>
      <c r="AT392" s="39">
        <v>6</v>
      </c>
      <c r="AU392" s="39">
        <v>6</v>
      </c>
      <c r="AV392" s="39">
        <v>686</v>
      </c>
      <c r="AW392" s="39">
        <v>6</v>
      </c>
      <c r="AX392" s="39">
        <v>6</v>
      </c>
      <c r="AY392" s="39">
        <v>126418</v>
      </c>
      <c r="AZ392" s="39">
        <v>6</v>
      </c>
      <c r="BA392" s="39">
        <v>6</v>
      </c>
      <c r="BB392" s="39">
        <v>488561</v>
      </c>
      <c r="BC392" s="39">
        <v>6</v>
      </c>
      <c r="BD392" s="39">
        <v>6</v>
      </c>
      <c r="BE392" s="39">
        <v>128274</v>
      </c>
      <c r="BF392" s="39">
        <v>6</v>
      </c>
      <c r="BG392" s="39">
        <v>126797</v>
      </c>
      <c r="BH392" s="39">
        <v>3450.5</v>
      </c>
      <c r="BI392" s="8"/>
      <c r="BJ392" s="8"/>
      <c r="BK392" s="8"/>
      <c r="BL392" s="8"/>
      <c r="BM392" s="44"/>
    </row>
    <row r="393" spans="1:65" ht="15" thickBot="1" x14ac:dyDescent="0.35">
      <c r="A393" s="38" t="s">
        <v>228</v>
      </c>
      <c r="B393" s="39">
        <v>5</v>
      </c>
      <c r="C393" s="39">
        <v>149423</v>
      </c>
      <c r="D393" s="39">
        <v>5</v>
      </c>
      <c r="E393" s="39">
        <v>5</v>
      </c>
      <c r="F393" s="39">
        <v>5</v>
      </c>
      <c r="G393" s="39">
        <v>5</v>
      </c>
      <c r="H393" s="39">
        <v>5</v>
      </c>
      <c r="I393" s="39">
        <v>1569</v>
      </c>
      <c r="J393" s="39">
        <v>212970.5</v>
      </c>
      <c r="K393" s="39">
        <v>5</v>
      </c>
      <c r="L393" s="39">
        <v>31.5</v>
      </c>
      <c r="M393" s="39">
        <v>460915</v>
      </c>
      <c r="N393" s="39">
        <v>5</v>
      </c>
      <c r="O393" s="39">
        <v>66131.5</v>
      </c>
      <c r="P393" s="39">
        <v>11547.5</v>
      </c>
      <c r="Q393" s="39">
        <v>5</v>
      </c>
      <c r="R393" s="39">
        <v>5</v>
      </c>
      <c r="S393" s="39">
        <v>5</v>
      </c>
      <c r="T393" s="39">
        <v>5</v>
      </c>
      <c r="U393" s="39">
        <v>87939</v>
      </c>
      <c r="V393" s="39">
        <v>6106</v>
      </c>
      <c r="W393" s="39">
        <v>5</v>
      </c>
      <c r="X393" s="39">
        <v>5</v>
      </c>
      <c r="Y393" s="39">
        <v>5</v>
      </c>
      <c r="Z393" s="39">
        <v>5</v>
      </c>
      <c r="AA393" s="39">
        <v>142.5</v>
      </c>
      <c r="AB393" s="8"/>
      <c r="AC393" s="8"/>
      <c r="AD393" s="8"/>
      <c r="AE393" s="8"/>
      <c r="AF393" s="20"/>
      <c r="AH393" s="38" t="s">
        <v>228</v>
      </c>
      <c r="AI393" s="39">
        <v>5</v>
      </c>
      <c r="AJ393" s="39">
        <v>5</v>
      </c>
      <c r="AK393" s="39">
        <v>121209.5</v>
      </c>
      <c r="AL393" s="39">
        <v>5</v>
      </c>
      <c r="AM393" s="39">
        <v>5</v>
      </c>
      <c r="AN393" s="39">
        <v>5</v>
      </c>
      <c r="AO393" s="39">
        <v>5</v>
      </c>
      <c r="AP393" s="39">
        <v>5</v>
      </c>
      <c r="AQ393" s="39">
        <v>5</v>
      </c>
      <c r="AR393" s="39">
        <v>5</v>
      </c>
      <c r="AS393" s="39">
        <v>5</v>
      </c>
      <c r="AT393" s="39">
        <v>5</v>
      </c>
      <c r="AU393" s="39">
        <v>5</v>
      </c>
      <c r="AV393" s="39">
        <v>5</v>
      </c>
      <c r="AW393" s="39">
        <v>5</v>
      </c>
      <c r="AX393" s="39">
        <v>5</v>
      </c>
      <c r="AY393" s="39">
        <v>126417</v>
      </c>
      <c r="AZ393" s="39">
        <v>5</v>
      </c>
      <c r="BA393" s="39">
        <v>5</v>
      </c>
      <c r="BB393" s="39">
        <v>488560</v>
      </c>
      <c r="BC393" s="39">
        <v>5</v>
      </c>
      <c r="BD393" s="39">
        <v>5</v>
      </c>
      <c r="BE393" s="39">
        <v>128273</v>
      </c>
      <c r="BF393" s="39">
        <v>5</v>
      </c>
      <c r="BG393" s="39">
        <v>126796</v>
      </c>
      <c r="BH393" s="39">
        <v>3449.5</v>
      </c>
      <c r="BI393" s="8"/>
      <c r="BJ393" s="8"/>
      <c r="BK393" s="8"/>
      <c r="BL393" s="8"/>
      <c r="BM393" s="44"/>
    </row>
    <row r="394" spans="1:65" ht="15" thickBot="1" x14ac:dyDescent="0.35">
      <c r="A394" s="38" t="s">
        <v>230</v>
      </c>
      <c r="B394" s="39">
        <v>4</v>
      </c>
      <c r="C394" s="39">
        <v>149422</v>
      </c>
      <c r="D394" s="39">
        <v>4</v>
      </c>
      <c r="E394" s="39">
        <v>4</v>
      </c>
      <c r="F394" s="39">
        <v>4</v>
      </c>
      <c r="G394" s="39">
        <v>4</v>
      </c>
      <c r="H394" s="39">
        <v>4</v>
      </c>
      <c r="I394" s="39">
        <v>1568</v>
      </c>
      <c r="J394" s="39">
        <v>212969.5</v>
      </c>
      <c r="K394" s="39">
        <v>4</v>
      </c>
      <c r="L394" s="39">
        <v>4</v>
      </c>
      <c r="M394" s="39">
        <v>460914</v>
      </c>
      <c r="N394" s="39">
        <v>4</v>
      </c>
      <c r="O394" s="39">
        <v>66130.5</v>
      </c>
      <c r="P394" s="39">
        <v>11546.5</v>
      </c>
      <c r="Q394" s="39">
        <v>4</v>
      </c>
      <c r="R394" s="39">
        <v>4</v>
      </c>
      <c r="S394" s="39">
        <v>4</v>
      </c>
      <c r="T394" s="39">
        <v>4</v>
      </c>
      <c r="U394" s="39">
        <v>18366.5</v>
      </c>
      <c r="V394" s="39">
        <v>6105</v>
      </c>
      <c r="W394" s="39">
        <v>4</v>
      </c>
      <c r="X394" s="39">
        <v>4</v>
      </c>
      <c r="Y394" s="39">
        <v>4</v>
      </c>
      <c r="Z394" s="39">
        <v>4</v>
      </c>
      <c r="AA394" s="39">
        <v>141.5</v>
      </c>
      <c r="AB394" s="8"/>
      <c r="AC394" s="8"/>
      <c r="AD394" s="8"/>
      <c r="AE394" s="8"/>
      <c r="AF394" s="20"/>
      <c r="AH394" s="38" t="s">
        <v>230</v>
      </c>
      <c r="AI394" s="39">
        <v>4</v>
      </c>
      <c r="AJ394" s="39">
        <v>4</v>
      </c>
      <c r="AK394" s="39">
        <v>121208.5</v>
      </c>
      <c r="AL394" s="39">
        <v>4</v>
      </c>
      <c r="AM394" s="39">
        <v>4</v>
      </c>
      <c r="AN394" s="39">
        <v>4</v>
      </c>
      <c r="AO394" s="39">
        <v>4</v>
      </c>
      <c r="AP394" s="39">
        <v>4</v>
      </c>
      <c r="AQ394" s="39">
        <v>4</v>
      </c>
      <c r="AR394" s="39">
        <v>4</v>
      </c>
      <c r="AS394" s="39">
        <v>4</v>
      </c>
      <c r="AT394" s="39">
        <v>4</v>
      </c>
      <c r="AU394" s="39">
        <v>4</v>
      </c>
      <c r="AV394" s="39">
        <v>4</v>
      </c>
      <c r="AW394" s="39">
        <v>4</v>
      </c>
      <c r="AX394" s="39">
        <v>4</v>
      </c>
      <c r="AY394" s="39">
        <v>126416</v>
      </c>
      <c r="AZ394" s="39">
        <v>4</v>
      </c>
      <c r="BA394" s="39">
        <v>4</v>
      </c>
      <c r="BB394" s="39">
        <v>488559</v>
      </c>
      <c r="BC394" s="39">
        <v>4</v>
      </c>
      <c r="BD394" s="39">
        <v>4</v>
      </c>
      <c r="BE394" s="39">
        <v>128272</v>
      </c>
      <c r="BF394" s="39">
        <v>4</v>
      </c>
      <c r="BG394" s="39">
        <v>126795</v>
      </c>
      <c r="BH394" s="39">
        <v>3448.5</v>
      </c>
      <c r="BI394" s="8"/>
      <c r="BJ394" s="8"/>
      <c r="BK394" s="8"/>
      <c r="BL394" s="8"/>
      <c r="BM394" s="44"/>
    </row>
    <row r="395" spans="1:65" ht="15" thickBot="1" x14ac:dyDescent="0.35">
      <c r="A395" s="38" t="s">
        <v>232</v>
      </c>
      <c r="B395" s="39">
        <v>3</v>
      </c>
      <c r="C395" s="39">
        <v>149421</v>
      </c>
      <c r="D395" s="39">
        <v>3</v>
      </c>
      <c r="E395" s="39">
        <v>3</v>
      </c>
      <c r="F395" s="39">
        <v>3</v>
      </c>
      <c r="G395" s="39">
        <v>3</v>
      </c>
      <c r="H395" s="39">
        <v>3</v>
      </c>
      <c r="I395" s="39">
        <v>3</v>
      </c>
      <c r="J395" s="39">
        <v>212968.5</v>
      </c>
      <c r="K395" s="39">
        <v>3</v>
      </c>
      <c r="L395" s="39">
        <v>3</v>
      </c>
      <c r="M395" s="39">
        <v>460913</v>
      </c>
      <c r="N395" s="39">
        <v>3</v>
      </c>
      <c r="O395" s="39">
        <v>1965.5</v>
      </c>
      <c r="P395" s="39">
        <v>11545.5</v>
      </c>
      <c r="Q395" s="39">
        <v>3</v>
      </c>
      <c r="R395" s="39">
        <v>3</v>
      </c>
      <c r="S395" s="39">
        <v>3</v>
      </c>
      <c r="T395" s="39">
        <v>3</v>
      </c>
      <c r="U395" s="39">
        <v>17469</v>
      </c>
      <c r="V395" s="39">
        <v>6104</v>
      </c>
      <c r="W395" s="39">
        <v>3</v>
      </c>
      <c r="X395" s="39">
        <v>3</v>
      </c>
      <c r="Y395" s="39">
        <v>3</v>
      </c>
      <c r="Z395" s="39">
        <v>3</v>
      </c>
      <c r="AA395" s="39">
        <v>140.5</v>
      </c>
      <c r="AB395" s="8"/>
      <c r="AC395" s="8"/>
      <c r="AD395" s="8"/>
      <c r="AE395" s="8"/>
      <c r="AF395" s="20"/>
      <c r="AH395" s="38" t="s">
        <v>232</v>
      </c>
      <c r="AI395" s="39">
        <v>3</v>
      </c>
      <c r="AJ395" s="39">
        <v>3</v>
      </c>
      <c r="AK395" s="39">
        <v>121207.5</v>
      </c>
      <c r="AL395" s="39">
        <v>3</v>
      </c>
      <c r="AM395" s="39">
        <v>3</v>
      </c>
      <c r="AN395" s="39">
        <v>3</v>
      </c>
      <c r="AO395" s="39">
        <v>3</v>
      </c>
      <c r="AP395" s="39">
        <v>3</v>
      </c>
      <c r="AQ395" s="39">
        <v>3</v>
      </c>
      <c r="AR395" s="39">
        <v>3</v>
      </c>
      <c r="AS395" s="39">
        <v>3</v>
      </c>
      <c r="AT395" s="39">
        <v>3</v>
      </c>
      <c r="AU395" s="39">
        <v>3</v>
      </c>
      <c r="AV395" s="39">
        <v>3</v>
      </c>
      <c r="AW395" s="39">
        <v>3</v>
      </c>
      <c r="AX395" s="39">
        <v>3</v>
      </c>
      <c r="AY395" s="39">
        <v>126415</v>
      </c>
      <c r="AZ395" s="39">
        <v>3</v>
      </c>
      <c r="BA395" s="39">
        <v>3</v>
      </c>
      <c r="BB395" s="39">
        <v>488558</v>
      </c>
      <c r="BC395" s="39">
        <v>3</v>
      </c>
      <c r="BD395" s="39">
        <v>3</v>
      </c>
      <c r="BE395" s="39">
        <v>128271</v>
      </c>
      <c r="BF395" s="39">
        <v>3</v>
      </c>
      <c r="BG395" s="39">
        <v>126794</v>
      </c>
      <c r="BH395" s="39">
        <v>3447.5</v>
      </c>
      <c r="BI395" s="8"/>
      <c r="BJ395" s="8"/>
      <c r="BK395" s="8"/>
      <c r="BL395" s="8"/>
      <c r="BM395" s="44"/>
    </row>
    <row r="396" spans="1:65" ht="15" thickBot="1" x14ac:dyDescent="0.35">
      <c r="A396" s="38" t="s">
        <v>234</v>
      </c>
      <c r="B396" s="39">
        <v>2</v>
      </c>
      <c r="C396" s="39">
        <v>149420</v>
      </c>
      <c r="D396" s="39">
        <v>2</v>
      </c>
      <c r="E396" s="39">
        <v>2</v>
      </c>
      <c r="F396" s="39">
        <v>2</v>
      </c>
      <c r="G396" s="39">
        <v>2</v>
      </c>
      <c r="H396" s="39">
        <v>2</v>
      </c>
      <c r="I396" s="39">
        <v>2</v>
      </c>
      <c r="J396" s="39">
        <v>212967.5</v>
      </c>
      <c r="K396" s="39">
        <v>2</v>
      </c>
      <c r="L396" s="39">
        <v>2</v>
      </c>
      <c r="M396" s="39">
        <v>460912</v>
      </c>
      <c r="N396" s="39">
        <v>2</v>
      </c>
      <c r="O396" s="39">
        <v>1964.5</v>
      </c>
      <c r="P396" s="39">
        <v>11544.5</v>
      </c>
      <c r="Q396" s="39">
        <v>2</v>
      </c>
      <c r="R396" s="39">
        <v>2</v>
      </c>
      <c r="S396" s="39">
        <v>2</v>
      </c>
      <c r="T396" s="39">
        <v>2</v>
      </c>
      <c r="U396" s="39">
        <v>17468</v>
      </c>
      <c r="V396" s="39">
        <v>6103</v>
      </c>
      <c r="W396" s="39">
        <v>2</v>
      </c>
      <c r="X396" s="39">
        <v>2</v>
      </c>
      <c r="Y396" s="39">
        <v>2</v>
      </c>
      <c r="Z396" s="39">
        <v>2</v>
      </c>
      <c r="AA396" s="39">
        <v>139.5</v>
      </c>
      <c r="AB396" s="8"/>
      <c r="AC396" s="8"/>
      <c r="AD396" s="8"/>
      <c r="AE396" s="8"/>
      <c r="AF396" s="20"/>
      <c r="AH396" s="38" t="s">
        <v>234</v>
      </c>
      <c r="AI396" s="39">
        <v>2</v>
      </c>
      <c r="AJ396" s="39">
        <v>2</v>
      </c>
      <c r="AK396" s="39">
        <v>2</v>
      </c>
      <c r="AL396" s="39">
        <v>2</v>
      </c>
      <c r="AM396" s="39">
        <v>2</v>
      </c>
      <c r="AN396" s="39">
        <v>2</v>
      </c>
      <c r="AO396" s="39">
        <v>2</v>
      </c>
      <c r="AP396" s="39">
        <v>2</v>
      </c>
      <c r="AQ396" s="39">
        <v>2</v>
      </c>
      <c r="AR396" s="39">
        <v>2</v>
      </c>
      <c r="AS396" s="39">
        <v>2</v>
      </c>
      <c r="AT396" s="39">
        <v>2</v>
      </c>
      <c r="AU396" s="39">
        <v>2</v>
      </c>
      <c r="AV396" s="39">
        <v>2</v>
      </c>
      <c r="AW396" s="39">
        <v>2</v>
      </c>
      <c r="AX396" s="39">
        <v>2</v>
      </c>
      <c r="AY396" s="39">
        <v>1348</v>
      </c>
      <c r="AZ396" s="39">
        <v>2</v>
      </c>
      <c r="BA396" s="39">
        <v>2</v>
      </c>
      <c r="BB396" s="39">
        <v>488375.5</v>
      </c>
      <c r="BC396" s="39">
        <v>2</v>
      </c>
      <c r="BD396" s="39">
        <v>2</v>
      </c>
      <c r="BE396" s="39">
        <v>128270</v>
      </c>
      <c r="BF396" s="39">
        <v>2</v>
      </c>
      <c r="BG396" s="39">
        <v>126793</v>
      </c>
      <c r="BH396" s="39">
        <v>2</v>
      </c>
      <c r="BI396" s="8"/>
      <c r="BJ396" s="8"/>
      <c r="BK396" s="8"/>
      <c r="BL396" s="8"/>
      <c r="BM396" s="44"/>
    </row>
    <row r="397" spans="1:65" ht="15" thickBot="1" x14ac:dyDescent="0.35">
      <c r="A397" s="38" t="s">
        <v>236</v>
      </c>
      <c r="B397" s="39">
        <v>1</v>
      </c>
      <c r="C397" s="39">
        <v>1</v>
      </c>
      <c r="D397" s="39">
        <v>1</v>
      </c>
      <c r="E397" s="39">
        <v>1</v>
      </c>
      <c r="F397" s="39">
        <v>1</v>
      </c>
      <c r="G397" s="39">
        <v>1</v>
      </c>
      <c r="H397" s="39">
        <v>1</v>
      </c>
      <c r="I397" s="39">
        <v>1</v>
      </c>
      <c r="J397" s="39">
        <v>1</v>
      </c>
      <c r="K397" s="39">
        <v>1</v>
      </c>
      <c r="L397" s="39">
        <v>1</v>
      </c>
      <c r="M397" s="39">
        <v>460911</v>
      </c>
      <c r="N397" s="39">
        <v>1</v>
      </c>
      <c r="O397" s="39">
        <v>1</v>
      </c>
      <c r="P397" s="39">
        <v>11543.5</v>
      </c>
      <c r="Q397" s="39">
        <v>1</v>
      </c>
      <c r="R397" s="39">
        <v>1</v>
      </c>
      <c r="S397" s="39">
        <v>1</v>
      </c>
      <c r="T397" s="39">
        <v>1</v>
      </c>
      <c r="U397" s="39">
        <v>17467</v>
      </c>
      <c r="V397" s="39">
        <v>6102</v>
      </c>
      <c r="W397" s="39">
        <v>1</v>
      </c>
      <c r="X397" s="39">
        <v>1</v>
      </c>
      <c r="Y397" s="39">
        <v>1</v>
      </c>
      <c r="Z397" s="39">
        <v>1</v>
      </c>
      <c r="AA397" s="39">
        <v>138.5</v>
      </c>
      <c r="AB397" s="8"/>
      <c r="AC397" s="8"/>
      <c r="AD397" s="8"/>
      <c r="AE397" s="8"/>
      <c r="AF397" s="20"/>
      <c r="AH397" s="38" t="s">
        <v>236</v>
      </c>
      <c r="AI397" s="39">
        <v>1</v>
      </c>
      <c r="AJ397" s="39">
        <v>1</v>
      </c>
      <c r="AK397" s="39">
        <v>1</v>
      </c>
      <c r="AL397" s="39">
        <v>1</v>
      </c>
      <c r="AM397" s="39">
        <v>1</v>
      </c>
      <c r="AN397" s="39">
        <v>1</v>
      </c>
      <c r="AO397" s="39">
        <v>1</v>
      </c>
      <c r="AP397" s="39">
        <v>1</v>
      </c>
      <c r="AQ397" s="39">
        <v>1</v>
      </c>
      <c r="AR397" s="39">
        <v>1</v>
      </c>
      <c r="AS397" s="39">
        <v>1</v>
      </c>
      <c r="AT397" s="39">
        <v>1</v>
      </c>
      <c r="AU397" s="39">
        <v>1</v>
      </c>
      <c r="AV397" s="39">
        <v>1</v>
      </c>
      <c r="AW397" s="39">
        <v>1</v>
      </c>
      <c r="AX397" s="39">
        <v>1</v>
      </c>
      <c r="AY397" s="39">
        <v>1</v>
      </c>
      <c r="AZ397" s="39">
        <v>1</v>
      </c>
      <c r="BA397" s="39">
        <v>1</v>
      </c>
      <c r="BB397" s="39">
        <v>488374.5</v>
      </c>
      <c r="BC397" s="39">
        <v>1</v>
      </c>
      <c r="BD397" s="39">
        <v>1</v>
      </c>
      <c r="BE397" s="39">
        <v>128269</v>
      </c>
      <c r="BF397" s="39">
        <v>1</v>
      </c>
      <c r="BG397" s="39">
        <v>126792</v>
      </c>
      <c r="BH397" s="39">
        <v>1</v>
      </c>
      <c r="BI397" s="8"/>
      <c r="BJ397" s="8"/>
      <c r="BK397" s="8"/>
      <c r="BL397" s="8"/>
      <c r="BM397" s="44"/>
    </row>
    <row r="398" spans="1:65" ht="15" thickBot="1" x14ac:dyDescent="0.35">
      <c r="A398" s="38" t="s">
        <v>238</v>
      </c>
      <c r="B398" s="39">
        <v>0</v>
      </c>
      <c r="C398" s="39">
        <v>0</v>
      </c>
      <c r="D398" s="39">
        <v>0</v>
      </c>
      <c r="E398" s="39">
        <v>0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460910</v>
      </c>
      <c r="N398" s="39">
        <v>0</v>
      </c>
      <c r="O398" s="39">
        <v>0</v>
      </c>
      <c r="P398" s="39">
        <v>0</v>
      </c>
      <c r="Q398" s="39">
        <v>0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39">
        <v>0</v>
      </c>
      <c r="X398" s="39">
        <v>0</v>
      </c>
      <c r="Y398" s="39">
        <v>0</v>
      </c>
      <c r="Z398" s="39">
        <v>0</v>
      </c>
      <c r="AA398" s="39">
        <v>0</v>
      </c>
      <c r="AB398" s="8"/>
      <c r="AC398" s="8"/>
      <c r="AD398" s="8"/>
      <c r="AE398" s="8"/>
      <c r="AF398" s="20"/>
      <c r="AH398" s="38" t="s">
        <v>238</v>
      </c>
      <c r="AI398" s="39">
        <v>0</v>
      </c>
      <c r="AJ398" s="39">
        <v>0</v>
      </c>
      <c r="AK398" s="39">
        <v>0</v>
      </c>
      <c r="AL398" s="39">
        <v>0</v>
      </c>
      <c r="AM398" s="39">
        <v>0</v>
      </c>
      <c r="AN398" s="39">
        <v>0</v>
      </c>
      <c r="AO398" s="39">
        <v>0</v>
      </c>
      <c r="AP398" s="39">
        <v>0</v>
      </c>
      <c r="AQ398" s="39">
        <v>0</v>
      </c>
      <c r="AR398" s="39">
        <v>0</v>
      </c>
      <c r="AS398" s="39">
        <v>0</v>
      </c>
      <c r="AT398" s="39">
        <v>0</v>
      </c>
      <c r="AU398" s="39">
        <v>0</v>
      </c>
      <c r="AV398" s="39">
        <v>0</v>
      </c>
      <c r="AW398" s="39">
        <v>0</v>
      </c>
      <c r="AX398" s="39">
        <v>0</v>
      </c>
      <c r="AY398" s="39">
        <v>0</v>
      </c>
      <c r="AZ398" s="39">
        <v>0</v>
      </c>
      <c r="BA398" s="39">
        <v>0</v>
      </c>
      <c r="BB398" s="39">
        <v>488373.5</v>
      </c>
      <c r="BC398" s="39">
        <v>0</v>
      </c>
      <c r="BD398" s="39">
        <v>0</v>
      </c>
      <c r="BE398" s="39">
        <v>0</v>
      </c>
      <c r="BF398" s="39">
        <v>0</v>
      </c>
      <c r="BG398" s="39">
        <v>0</v>
      </c>
      <c r="BH398" s="39">
        <v>0</v>
      </c>
      <c r="BI398" s="8"/>
      <c r="BJ398" s="8"/>
      <c r="BK398" s="8"/>
      <c r="BL398" s="8"/>
      <c r="BM398" s="44"/>
    </row>
    <row r="399" spans="1:65" ht="18.600000000000001" thickBot="1" x14ac:dyDescent="0.35">
      <c r="A399" s="34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20"/>
      <c r="AH399" s="34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44"/>
    </row>
    <row r="400" spans="1:65" ht="15" thickBot="1" x14ac:dyDescent="0.35">
      <c r="A400" s="38" t="s">
        <v>241</v>
      </c>
      <c r="B400" s="38" t="s">
        <v>1</v>
      </c>
      <c r="C400" s="38" t="s">
        <v>2</v>
      </c>
      <c r="D400" s="38" t="s">
        <v>3</v>
      </c>
      <c r="E400" s="38" t="s">
        <v>4</v>
      </c>
      <c r="F400" s="38" t="s">
        <v>5</v>
      </c>
      <c r="G400" s="38" t="s">
        <v>6</v>
      </c>
      <c r="H400" s="38" t="s">
        <v>7</v>
      </c>
      <c r="I400" s="38" t="s">
        <v>8</v>
      </c>
      <c r="J400" s="38" t="s">
        <v>9</v>
      </c>
      <c r="K400" s="38" t="s">
        <v>10</v>
      </c>
      <c r="L400" s="38" t="s">
        <v>11</v>
      </c>
      <c r="M400" s="38" t="s">
        <v>12</v>
      </c>
      <c r="N400" s="38" t="s">
        <v>13</v>
      </c>
      <c r="O400" s="38" t="s">
        <v>14</v>
      </c>
      <c r="P400" s="38" t="s">
        <v>15</v>
      </c>
      <c r="Q400" s="38" t="s">
        <v>16</v>
      </c>
      <c r="R400" s="38" t="s">
        <v>17</v>
      </c>
      <c r="S400" s="38" t="s">
        <v>18</v>
      </c>
      <c r="T400" s="38" t="s">
        <v>19</v>
      </c>
      <c r="U400" s="38" t="s">
        <v>20</v>
      </c>
      <c r="V400" s="38" t="s">
        <v>21</v>
      </c>
      <c r="W400" s="38" t="s">
        <v>22</v>
      </c>
      <c r="X400" s="38" t="s">
        <v>23</v>
      </c>
      <c r="Y400" s="38" t="s">
        <v>24</v>
      </c>
      <c r="Z400" s="38" t="s">
        <v>25</v>
      </c>
      <c r="AA400" s="38" t="s">
        <v>26</v>
      </c>
      <c r="AB400" s="38" t="s">
        <v>242</v>
      </c>
      <c r="AC400" s="38" t="s">
        <v>243</v>
      </c>
      <c r="AD400" s="38" t="s">
        <v>244</v>
      </c>
      <c r="AE400" s="38" t="s">
        <v>245</v>
      </c>
      <c r="AF400" s="21" t="s">
        <v>353</v>
      </c>
      <c r="AH400" s="38" t="s">
        <v>241</v>
      </c>
      <c r="AI400" s="38" t="s">
        <v>1</v>
      </c>
      <c r="AJ400" s="38" t="s">
        <v>2</v>
      </c>
      <c r="AK400" s="38" t="s">
        <v>3</v>
      </c>
      <c r="AL400" s="38" t="s">
        <v>4</v>
      </c>
      <c r="AM400" s="38" t="s">
        <v>5</v>
      </c>
      <c r="AN400" s="38" t="s">
        <v>6</v>
      </c>
      <c r="AO400" s="38" t="s">
        <v>7</v>
      </c>
      <c r="AP400" s="38" t="s">
        <v>8</v>
      </c>
      <c r="AQ400" s="38" t="s">
        <v>9</v>
      </c>
      <c r="AR400" s="38" t="s">
        <v>10</v>
      </c>
      <c r="AS400" s="38" t="s">
        <v>11</v>
      </c>
      <c r="AT400" s="38" t="s">
        <v>12</v>
      </c>
      <c r="AU400" s="38" t="s">
        <v>13</v>
      </c>
      <c r="AV400" s="38" t="s">
        <v>14</v>
      </c>
      <c r="AW400" s="38" t="s">
        <v>15</v>
      </c>
      <c r="AX400" s="38" t="s">
        <v>16</v>
      </c>
      <c r="AY400" s="38" t="s">
        <v>17</v>
      </c>
      <c r="AZ400" s="38" t="s">
        <v>18</v>
      </c>
      <c r="BA400" s="38" t="s">
        <v>19</v>
      </c>
      <c r="BB400" s="38" t="s">
        <v>20</v>
      </c>
      <c r="BC400" s="38" t="s">
        <v>21</v>
      </c>
      <c r="BD400" s="38" t="s">
        <v>22</v>
      </c>
      <c r="BE400" s="38" t="s">
        <v>23</v>
      </c>
      <c r="BF400" s="38" t="s">
        <v>24</v>
      </c>
      <c r="BG400" s="38" t="s">
        <v>25</v>
      </c>
      <c r="BH400" s="38" t="s">
        <v>26</v>
      </c>
      <c r="BI400" s="38" t="s">
        <v>242</v>
      </c>
      <c r="BJ400" s="38" t="s">
        <v>243</v>
      </c>
      <c r="BK400" s="38" t="s">
        <v>244</v>
      </c>
      <c r="BL400" s="38" t="s">
        <v>245</v>
      </c>
      <c r="BM400" s="45" t="s">
        <v>1361</v>
      </c>
    </row>
    <row r="401" spans="1:65" ht="15" thickBot="1" x14ac:dyDescent="0.35">
      <c r="A401" s="38" t="s">
        <v>28</v>
      </c>
      <c r="B401" s="39">
        <v>26</v>
      </c>
      <c r="C401" s="39">
        <v>149446</v>
      </c>
      <c r="D401" s="39">
        <v>174</v>
      </c>
      <c r="E401" s="39">
        <v>40</v>
      </c>
      <c r="F401" s="39">
        <v>25</v>
      </c>
      <c r="G401" s="39">
        <v>28</v>
      </c>
      <c r="H401" s="39">
        <v>2450</v>
      </c>
      <c r="I401" s="39">
        <v>1683.5</v>
      </c>
      <c r="J401" s="39">
        <v>213182.5</v>
      </c>
      <c r="K401" s="39">
        <v>28</v>
      </c>
      <c r="L401" s="39">
        <v>54.5</v>
      </c>
      <c r="M401" s="39">
        <v>460934</v>
      </c>
      <c r="N401" s="39">
        <v>23</v>
      </c>
      <c r="O401" s="39">
        <v>137338.5</v>
      </c>
      <c r="P401" s="39">
        <v>11652.5</v>
      </c>
      <c r="Q401" s="39">
        <v>26</v>
      </c>
      <c r="R401" s="39">
        <v>24</v>
      </c>
      <c r="S401" s="39">
        <v>1511</v>
      </c>
      <c r="T401" s="39">
        <v>27</v>
      </c>
      <c r="U401" s="39">
        <v>17469</v>
      </c>
      <c r="V401" s="39">
        <v>6128</v>
      </c>
      <c r="W401" s="39">
        <v>27</v>
      </c>
      <c r="X401" s="39">
        <v>23</v>
      </c>
      <c r="Y401" s="39">
        <v>15</v>
      </c>
      <c r="Z401" s="39">
        <v>24</v>
      </c>
      <c r="AA401" s="39">
        <v>161.5</v>
      </c>
      <c r="AB401" s="39">
        <v>1002521</v>
      </c>
      <c r="AC401" s="39">
        <v>1002521</v>
      </c>
      <c r="AD401" s="39">
        <v>0</v>
      </c>
      <c r="AE401" s="39">
        <v>0</v>
      </c>
      <c r="AF401" s="22">
        <f>IF(AD401*BK401&lt;=0,1,0)</f>
        <v>1</v>
      </c>
      <c r="AH401" s="38" t="s">
        <v>28</v>
      </c>
      <c r="AI401" s="39">
        <v>2</v>
      </c>
      <c r="AJ401" s="39">
        <v>0</v>
      </c>
      <c r="AK401" s="39">
        <v>123666</v>
      </c>
      <c r="AL401" s="39">
        <v>2</v>
      </c>
      <c r="AM401" s="39">
        <v>3</v>
      </c>
      <c r="AN401" s="39">
        <v>0</v>
      </c>
      <c r="AO401" s="39">
        <v>0</v>
      </c>
      <c r="AP401" s="39">
        <v>0</v>
      </c>
      <c r="AQ401" s="39">
        <v>1</v>
      </c>
      <c r="AR401" s="39">
        <v>0</v>
      </c>
      <c r="AS401" s="39">
        <v>0</v>
      </c>
      <c r="AT401" s="39">
        <v>4</v>
      </c>
      <c r="AU401" s="39">
        <v>5</v>
      </c>
      <c r="AV401" s="39">
        <v>1</v>
      </c>
      <c r="AW401" s="39">
        <v>2</v>
      </c>
      <c r="AX401" s="39">
        <v>2</v>
      </c>
      <c r="AY401" s="39">
        <v>126416</v>
      </c>
      <c r="AZ401" s="39">
        <v>2</v>
      </c>
      <c r="BA401" s="39">
        <v>1</v>
      </c>
      <c r="BB401" s="39">
        <v>493880</v>
      </c>
      <c r="BC401" s="39">
        <v>1</v>
      </c>
      <c r="BD401" s="39">
        <v>1</v>
      </c>
      <c r="BE401" s="39">
        <v>128273</v>
      </c>
      <c r="BF401" s="39">
        <v>13</v>
      </c>
      <c r="BG401" s="39">
        <v>126795</v>
      </c>
      <c r="BH401" s="39">
        <v>3448.5</v>
      </c>
      <c r="BI401" s="39">
        <v>1002518.4</v>
      </c>
      <c r="BJ401" s="39">
        <v>1002521</v>
      </c>
      <c r="BK401" s="39">
        <v>2.6</v>
      </c>
      <c r="BL401" s="39">
        <v>0</v>
      </c>
      <c r="BM401" s="44">
        <f>IF(BL401*AE401&lt;=0,1,0)</f>
        <v>1</v>
      </c>
    </row>
    <row r="402" spans="1:65" ht="15" thickBot="1" x14ac:dyDescent="0.35">
      <c r="A402" s="38" t="s">
        <v>29</v>
      </c>
      <c r="B402" s="39">
        <v>26</v>
      </c>
      <c r="C402" s="39">
        <v>149446</v>
      </c>
      <c r="D402" s="39">
        <v>174</v>
      </c>
      <c r="E402" s="39">
        <v>40</v>
      </c>
      <c r="F402" s="39">
        <v>25</v>
      </c>
      <c r="G402" s="39">
        <v>28</v>
      </c>
      <c r="H402" s="39">
        <v>2450</v>
      </c>
      <c r="I402" s="39">
        <v>1683.5</v>
      </c>
      <c r="J402" s="39">
        <v>213182.5</v>
      </c>
      <c r="K402" s="39">
        <v>28</v>
      </c>
      <c r="L402" s="39">
        <v>54.5</v>
      </c>
      <c r="M402" s="39">
        <v>460934</v>
      </c>
      <c r="N402" s="39">
        <v>23</v>
      </c>
      <c r="O402" s="39">
        <v>137338.5</v>
      </c>
      <c r="P402" s="39">
        <v>11652.5</v>
      </c>
      <c r="Q402" s="39">
        <v>26</v>
      </c>
      <c r="R402" s="39">
        <v>24</v>
      </c>
      <c r="S402" s="39">
        <v>1511</v>
      </c>
      <c r="T402" s="39">
        <v>27</v>
      </c>
      <c r="U402" s="39">
        <v>17469</v>
      </c>
      <c r="V402" s="39">
        <v>6128</v>
      </c>
      <c r="W402" s="39">
        <v>27</v>
      </c>
      <c r="X402" s="39">
        <v>23</v>
      </c>
      <c r="Y402" s="39">
        <v>15</v>
      </c>
      <c r="Z402" s="39">
        <v>24</v>
      </c>
      <c r="AA402" s="39">
        <v>161.5</v>
      </c>
      <c r="AB402" s="39">
        <v>1002521</v>
      </c>
      <c r="AC402" s="39">
        <v>1002521</v>
      </c>
      <c r="AD402" s="39">
        <v>0</v>
      </c>
      <c r="AE402" s="39">
        <v>0</v>
      </c>
      <c r="AF402" s="22">
        <f t="shared" ref="AF402:AF429" si="4">IF(AD402*BK402&lt;=0,1,0)</f>
        <v>1</v>
      </c>
      <c r="AH402" s="38" t="s">
        <v>29</v>
      </c>
      <c r="AI402" s="39">
        <v>2</v>
      </c>
      <c r="AJ402" s="39">
        <v>0</v>
      </c>
      <c r="AK402" s="39">
        <v>123666</v>
      </c>
      <c r="AL402" s="39">
        <v>2</v>
      </c>
      <c r="AM402" s="39">
        <v>3</v>
      </c>
      <c r="AN402" s="39">
        <v>0</v>
      </c>
      <c r="AO402" s="39">
        <v>0</v>
      </c>
      <c r="AP402" s="39">
        <v>0</v>
      </c>
      <c r="AQ402" s="39">
        <v>1</v>
      </c>
      <c r="AR402" s="39">
        <v>0</v>
      </c>
      <c r="AS402" s="39">
        <v>0</v>
      </c>
      <c r="AT402" s="39">
        <v>4</v>
      </c>
      <c r="AU402" s="39">
        <v>5</v>
      </c>
      <c r="AV402" s="39">
        <v>1</v>
      </c>
      <c r="AW402" s="39">
        <v>2</v>
      </c>
      <c r="AX402" s="39">
        <v>2</v>
      </c>
      <c r="AY402" s="39">
        <v>126416</v>
      </c>
      <c r="AZ402" s="39">
        <v>2</v>
      </c>
      <c r="BA402" s="39">
        <v>1</v>
      </c>
      <c r="BB402" s="39">
        <v>493880</v>
      </c>
      <c r="BC402" s="39">
        <v>1</v>
      </c>
      <c r="BD402" s="39">
        <v>1</v>
      </c>
      <c r="BE402" s="39">
        <v>128273</v>
      </c>
      <c r="BF402" s="39">
        <v>13</v>
      </c>
      <c r="BG402" s="39">
        <v>126795</v>
      </c>
      <c r="BH402" s="39">
        <v>3448.5</v>
      </c>
      <c r="BI402" s="39">
        <v>1002518.4</v>
      </c>
      <c r="BJ402" s="39">
        <v>1002521</v>
      </c>
      <c r="BK402" s="39">
        <v>2.6</v>
      </c>
      <c r="BL402" s="39">
        <v>0</v>
      </c>
      <c r="BM402" s="44">
        <f t="shared" ref="BM402:BM429" si="5">IF(BL402*AE402&lt;=0,1,0)</f>
        <v>1</v>
      </c>
    </row>
    <row r="403" spans="1:65" ht="15" thickBot="1" x14ac:dyDescent="0.35">
      <c r="A403" s="38" t="s">
        <v>30</v>
      </c>
      <c r="B403" s="39">
        <v>7</v>
      </c>
      <c r="C403" s="39">
        <v>149426</v>
      </c>
      <c r="D403" s="39">
        <v>10</v>
      </c>
      <c r="E403" s="39">
        <v>13</v>
      </c>
      <c r="F403" s="39">
        <v>16</v>
      </c>
      <c r="G403" s="39">
        <v>20</v>
      </c>
      <c r="H403" s="39">
        <v>819.5</v>
      </c>
      <c r="I403" s="39">
        <v>3</v>
      </c>
      <c r="J403" s="39">
        <v>212968.5</v>
      </c>
      <c r="K403" s="39">
        <v>18</v>
      </c>
      <c r="L403" s="39">
        <v>4</v>
      </c>
      <c r="M403" s="39">
        <v>460913</v>
      </c>
      <c r="N403" s="39">
        <v>21</v>
      </c>
      <c r="O403" s="39">
        <v>66136.5</v>
      </c>
      <c r="P403" s="39">
        <v>11649.5</v>
      </c>
      <c r="Q403" s="39">
        <v>2</v>
      </c>
      <c r="R403" s="39">
        <v>6</v>
      </c>
      <c r="S403" s="39">
        <v>4</v>
      </c>
      <c r="T403" s="39">
        <v>12</v>
      </c>
      <c r="U403" s="39">
        <v>92303.5</v>
      </c>
      <c r="V403" s="39">
        <v>6109</v>
      </c>
      <c r="W403" s="39">
        <v>23</v>
      </c>
      <c r="X403" s="39">
        <v>5</v>
      </c>
      <c r="Y403" s="39">
        <v>19</v>
      </c>
      <c r="Z403" s="39">
        <v>7</v>
      </c>
      <c r="AA403" s="39">
        <v>150.5</v>
      </c>
      <c r="AB403" s="39">
        <v>1000666</v>
      </c>
      <c r="AC403" s="39">
        <v>1000666</v>
      </c>
      <c r="AD403" s="39">
        <v>0</v>
      </c>
      <c r="AE403" s="39">
        <v>0</v>
      </c>
      <c r="AF403" s="22">
        <f t="shared" si="4"/>
        <v>1</v>
      </c>
      <c r="AH403" s="38" t="s">
        <v>30</v>
      </c>
      <c r="AI403" s="39">
        <v>21</v>
      </c>
      <c r="AJ403" s="39">
        <v>20</v>
      </c>
      <c r="AK403" s="39">
        <v>123672</v>
      </c>
      <c r="AL403" s="39">
        <v>15</v>
      </c>
      <c r="AM403" s="39">
        <v>1095.5</v>
      </c>
      <c r="AN403" s="39">
        <v>8</v>
      </c>
      <c r="AO403" s="39">
        <v>18</v>
      </c>
      <c r="AP403" s="39">
        <v>25</v>
      </c>
      <c r="AQ403" s="39">
        <v>25</v>
      </c>
      <c r="AR403" s="39">
        <v>10</v>
      </c>
      <c r="AS403" s="39">
        <v>24</v>
      </c>
      <c r="AT403" s="39">
        <v>25</v>
      </c>
      <c r="AU403" s="39">
        <v>7</v>
      </c>
      <c r="AV403" s="39">
        <v>848.5</v>
      </c>
      <c r="AW403" s="39">
        <v>5</v>
      </c>
      <c r="AX403" s="39">
        <v>26</v>
      </c>
      <c r="AY403" s="39">
        <v>127236.5</v>
      </c>
      <c r="AZ403" s="39">
        <v>24</v>
      </c>
      <c r="BA403" s="39">
        <v>16</v>
      </c>
      <c r="BB403" s="39">
        <v>488373.5</v>
      </c>
      <c r="BC403" s="39">
        <v>20</v>
      </c>
      <c r="BD403" s="39">
        <v>5</v>
      </c>
      <c r="BE403" s="39">
        <v>128291</v>
      </c>
      <c r="BF403" s="39">
        <v>9</v>
      </c>
      <c r="BG403" s="39">
        <v>126812</v>
      </c>
      <c r="BH403" s="39">
        <v>4032.5</v>
      </c>
      <c r="BI403" s="39">
        <v>1000664.5</v>
      </c>
      <c r="BJ403" s="39">
        <v>1000666</v>
      </c>
      <c r="BK403" s="39">
        <v>1.5</v>
      </c>
      <c r="BL403" s="39">
        <v>0</v>
      </c>
      <c r="BM403" s="44">
        <f t="shared" si="5"/>
        <v>1</v>
      </c>
    </row>
    <row r="404" spans="1:65" ht="15" thickBot="1" x14ac:dyDescent="0.35">
      <c r="A404" s="38" t="s">
        <v>31</v>
      </c>
      <c r="B404" s="39">
        <v>5</v>
      </c>
      <c r="C404" s="39">
        <v>149437</v>
      </c>
      <c r="D404" s="39">
        <v>4</v>
      </c>
      <c r="E404" s="39">
        <v>14</v>
      </c>
      <c r="F404" s="39">
        <v>8</v>
      </c>
      <c r="G404" s="39">
        <v>8</v>
      </c>
      <c r="H404" s="39">
        <v>2434</v>
      </c>
      <c r="I404" s="39">
        <v>1610.5</v>
      </c>
      <c r="J404" s="39">
        <v>212975.5</v>
      </c>
      <c r="K404" s="39">
        <v>5</v>
      </c>
      <c r="L404" s="39">
        <v>43.5</v>
      </c>
      <c r="M404" s="39">
        <v>460911</v>
      </c>
      <c r="N404" s="39">
        <v>3</v>
      </c>
      <c r="O404" s="39">
        <v>66145.5</v>
      </c>
      <c r="P404" s="39">
        <v>11544.5</v>
      </c>
      <c r="Q404" s="39">
        <v>11</v>
      </c>
      <c r="R404" s="39">
        <v>8</v>
      </c>
      <c r="S404" s="39">
        <v>3</v>
      </c>
      <c r="T404" s="39">
        <v>5</v>
      </c>
      <c r="U404" s="39">
        <v>17467</v>
      </c>
      <c r="V404" s="39">
        <v>6104</v>
      </c>
      <c r="W404" s="39">
        <v>18</v>
      </c>
      <c r="X404" s="39">
        <v>0</v>
      </c>
      <c r="Y404" s="39">
        <v>4</v>
      </c>
      <c r="Z404" s="39">
        <v>3</v>
      </c>
      <c r="AA404" s="39">
        <v>73526</v>
      </c>
      <c r="AB404" s="39">
        <v>1002297.5</v>
      </c>
      <c r="AC404" s="39">
        <v>1002297</v>
      </c>
      <c r="AD404" s="39">
        <v>-0.5</v>
      </c>
      <c r="AE404" s="39">
        <v>0</v>
      </c>
      <c r="AF404" s="22">
        <f t="shared" si="4"/>
        <v>1</v>
      </c>
      <c r="AH404" s="38" t="s">
        <v>31</v>
      </c>
      <c r="AI404" s="39">
        <v>23</v>
      </c>
      <c r="AJ404" s="39">
        <v>9</v>
      </c>
      <c r="AK404" s="39">
        <v>123678</v>
      </c>
      <c r="AL404" s="39">
        <v>14</v>
      </c>
      <c r="AM404" s="39">
        <v>1103.5</v>
      </c>
      <c r="AN404" s="39">
        <v>20</v>
      </c>
      <c r="AO404" s="39">
        <v>16</v>
      </c>
      <c r="AP404" s="39">
        <v>7</v>
      </c>
      <c r="AQ404" s="39">
        <v>18</v>
      </c>
      <c r="AR404" s="39">
        <v>23</v>
      </c>
      <c r="AS404" s="39">
        <v>11</v>
      </c>
      <c r="AT404" s="39">
        <v>27</v>
      </c>
      <c r="AU404" s="39">
        <v>25</v>
      </c>
      <c r="AV404" s="39">
        <v>839.5</v>
      </c>
      <c r="AW404" s="39">
        <v>140.5</v>
      </c>
      <c r="AX404" s="39">
        <v>17</v>
      </c>
      <c r="AY404" s="39">
        <v>127221.5</v>
      </c>
      <c r="AZ404" s="39">
        <v>25</v>
      </c>
      <c r="BA404" s="39">
        <v>23</v>
      </c>
      <c r="BB404" s="39">
        <v>493882</v>
      </c>
      <c r="BC404" s="39">
        <v>25</v>
      </c>
      <c r="BD404" s="39">
        <v>10</v>
      </c>
      <c r="BE404" s="39">
        <v>128296</v>
      </c>
      <c r="BF404" s="39">
        <v>24</v>
      </c>
      <c r="BG404" s="39">
        <v>126816</v>
      </c>
      <c r="BH404" s="39">
        <v>1</v>
      </c>
      <c r="BI404" s="39">
        <v>1002294.9</v>
      </c>
      <c r="BJ404" s="39">
        <v>1002297</v>
      </c>
      <c r="BK404" s="39">
        <v>2.1</v>
      </c>
      <c r="BL404" s="39">
        <v>0</v>
      </c>
      <c r="BM404" s="44">
        <f t="shared" si="5"/>
        <v>1</v>
      </c>
    </row>
    <row r="405" spans="1:65" ht="15" thickBot="1" x14ac:dyDescent="0.35">
      <c r="A405" s="38" t="s">
        <v>32</v>
      </c>
      <c r="B405" s="39">
        <v>2</v>
      </c>
      <c r="C405" s="39">
        <v>149430</v>
      </c>
      <c r="D405" s="39">
        <v>74160</v>
      </c>
      <c r="E405" s="39">
        <v>6</v>
      </c>
      <c r="F405" s="39">
        <v>5</v>
      </c>
      <c r="G405" s="39">
        <v>16</v>
      </c>
      <c r="H405" s="39">
        <v>2441</v>
      </c>
      <c r="I405" s="39">
        <v>1569</v>
      </c>
      <c r="J405" s="39">
        <v>212969.5</v>
      </c>
      <c r="K405" s="39">
        <v>0</v>
      </c>
      <c r="L405" s="39">
        <v>39.5</v>
      </c>
      <c r="M405" s="39">
        <v>460914</v>
      </c>
      <c r="N405" s="39">
        <v>11</v>
      </c>
      <c r="O405" s="39">
        <v>67782.5</v>
      </c>
      <c r="P405" s="39">
        <v>11650.5</v>
      </c>
      <c r="Q405" s="39">
        <v>18</v>
      </c>
      <c r="R405" s="39">
        <v>16</v>
      </c>
      <c r="S405" s="39">
        <v>1512</v>
      </c>
      <c r="T405" s="39">
        <v>16</v>
      </c>
      <c r="U405" s="39">
        <v>18366.5</v>
      </c>
      <c r="V405" s="39">
        <v>0</v>
      </c>
      <c r="W405" s="39">
        <v>3</v>
      </c>
      <c r="X405" s="39">
        <v>14</v>
      </c>
      <c r="Y405" s="39">
        <v>10</v>
      </c>
      <c r="Z405" s="39">
        <v>2</v>
      </c>
      <c r="AA405" s="39">
        <v>156.5</v>
      </c>
      <c r="AB405" s="39">
        <v>1001110</v>
      </c>
      <c r="AC405" s="39">
        <v>1001110</v>
      </c>
      <c r="AD405" s="39">
        <v>0</v>
      </c>
      <c r="AE405" s="39">
        <v>0</v>
      </c>
      <c r="AF405" s="22">
        <f t="shared" si="4"/>
        <v>1</v>
      </c>
      <c r="AH405" s="38" t="s">
        <v>32</v>
      </c>
      <c r="AI405" s="39">
        <v>26</v>
      </c>
      <c r="AJ405" s="39">
        <v>16</v>
      </c>
      <c r="AK405" s="39">
        <v>2</v>
      </c>
      <c r="AL405" s="39">
        <v>22</v>
      </c>
      <c r="AM405" s="39">
        <v>1106.5</v>
      </c>
      <c r="AN405" s="39">
        <v>12</v>
      </c>
      <c r="AO405" s="39">
        <v>9</v>
      </c>
      <c r="AP405" s="39">
        <v>23</v>
      </c>
      <c r="AQ405" s="39">
        <v>24</v>
      </c>
      <c r="AR405" s="39">
        <v>119055</v>
      </c>
      <c r="AS405" s="39">
        <v>15</v>
      </c>
      <c r="AT405" s="39">
        <v>24</v>
      </c>
      <c r="AU405" s="39">
        <v>17</v>
      </c>
      <c r="AV405" s="39">
        <v>686</v>
      </c>
      <c r="AW405" s="39">
        <v>4</v>
      </c>
      <c r="AX405" s="39">
        <v>10</v>
      </c>
      <c r="AY405" s="39">
        <v>127213.5</v>
      </c>
      <c r="AZ405" s="39">
        <v>1</v>
      </c>
      <c r="BA405" s="39">
        <v>12</v>
      </c>
      <c r="BB405" s="39">
        <v>491828</v>
      </c>
      <c r="BC405" s="39">
        <v>2406.5</v>
      </c>
      <c r="BD405" s="39">
        <v>25</v>
      </c>
      <c r="BE405" s="39">
        <v>128282</v>
      </c>
      <c r="BF405" s="39">
        <v>18</v>
      </c>
      <c r="BG405" s="39">
        <v>126817</v>
      </c>
      <c r="BH405" s="39">
        <v>3453.5</v>
      </c>
      <c r="BI405" s="39">
        <v>1001108</v>
      </c>
      <c r="BJ405" s="39">
        <v>1001110</v>
      </c>
      <c r="BK405" s="39">
        <v>2</v>
      </c>
      <c r="BL405" s="39">
        <v>0</v>
      </c>
      <c r="BM405" s="44">
        <f t="shared" si="5"/>
        <v>1</v>
      </c>
    </row>
    <row r="406" spans="1:65" ht="15" thickBot="1" x14ac:dyDescent="0.35">
      <c r="A406" s="38" t="s">
        <v>33</v>
      </c>
      <c r="B406" s="39">
        <v>4</v>
      </c>
      <c r="C406" s="39">
        <v>149432</v>
      </c>
      <c r="D406" s="39">
        <v>175</v>
      </c>
      <c r="E406" s="39">
        <v>11</v>
      </c>
      <c r="F406" s="39">
        <v>11</v>
      </c>
      <c r="G406" s="39">
        <v>15</v>
      </c>
      <c r="H406" s="39">
        <v>2436</v>
      </c>
      <c r="I406" s="39">
        <v>1573</v>
      </c>
      <c r="J406" s="39">
        <v>212971.5</v>
      </c>
      <c r="K406" s="39">
        <v>6</v>
      </c>
      <c r="L406" s="39">
        <v>34.5</v>
      </c>
      <c r="M406" s="39">
        <v>460912</v>
      </c>
      <c r="N406" s="39">
        <v>9</v>
      </c>
      <c r="O406" s="39">
        <v>66143.5</v>
      </c>
      <c r="P406" s="39">
        <v>11560.5</v>
      </c>
      <c r="Q406" s="39">
        <v>9</v>
      </c>
      <c r="R406" s="39">
        <v>12</v>
      </c>
      <c r="S406" s="39">
        <v>1503</v>
      </c>
      <c r="T406" s="39">
        <v>10</v>
      </c>
      <c r="U406" s="39">
        <v>88059</v>
      </c>
      <c r="V406" s="39">
        <v>6105</v>
      </c>
      <c r="W406" s="39">
        <v>14</v>
      </c>
      <c r="X406" s="39">
        <v>4</v>
      </c>
      <c r="Y406" s="39">
        <v>12</v>
      </c>
      <c r="Z406" s="39">
        <v>4</v>
      </c>
      <c r="AA406" s="39">
        <v>158.5</v>
      </c>
      <c r="AB406" s="39">
        <v>1001184.5</v>
      </c>
      <c r="AC406" s="39">
        <v>1001270</v>
      </c>
      <c r="AD406" s="39">
        <v>85.5</v>
      </c>
      <c r="AE406" s="39">
        <v>0.01</v>
      </c>
      <c r="AF406" s="22">
        <f t="shared" si="4"/>
        <v>1</v>
      </c>
      <c r="AH406" s="38" t="s">
        <v>33</v>
      </c>
      <c r="AI406" s="39">
        <v>24</v>
      </c>
      <c r="AJ406" s="39">
        <v>14</v>
      </c>
      <c r="AK406" s="39">
        <v>123665</v>
      </c>
      <c r="AL406" s="39">
        <v>17</v>
      </c>
      <c r="AM406" s="39">
        <v>1100.5</v>
      </c>
      <c r="AN406" s="39">
        <v>13</v>
      </c>
      <c r="AO406" s="39">
        <v>14</v>
      </c>
      <c r="AP406" s="39">
        <v>19</v>
      </c>
      <c r="AQ406" s="39">
        <v>22</v>
      </c>
      <c r="AR406" s="39">
        <v>22</v>
      </c>
      <c r="AS406" s="39">
        <v>20</v>
      </c>
      <c r="AT406" s="39">
        <v>26</v>
      </c>
      <c r="AU406" s="39">
        <v>19</v>
      </c>
      <c r="AV406" s="39">
        <v>841.5</v>
      </c>
      <c r="AW406" s="39">
        <v>10</v>
      </c>
      <c r="AX406" s="39">
        <v>19</v>
      </c>
      <c r="AY406" s="39">
        <v>127217.5</v>
      </c>
      <c r="AZ406" s="39">
        <v>10</v>
      </c>
      <c r="BA406" s="39">
        <v>18</v>
      </c>
      <c r="BB406" s="39">
        <v>489825.5</v>
      </c>
      <c r="BC406" s="39">
        <v>24</v>
      </c>
      <c r="BD406" s="39">
        <v>14</v>
      </c>
      <c r="BE406" s="39">
        <v>128292</v>
      </c>
      <c r="BF406" s="39">
        <v>16</v>
      </c>
      <c r="BG406" s="39">
        <v>126815</v>
      </c>
      <c r="BH406" s="39">
        <v>3451.5</v>
      </c>
      <c r="BI406" s="39">
        <v>1001529.4</v>
      </c>
      <c r="BJ406" s="39">
        <v>1001270</v>
      </c>
      <c r="BK406" s="39">
        <v>-259.39999999999998</v>
      </c>
      <c r="BL406" s="39">
        <v>-0.03</v>
      </c>
      <c r="BM406" s="44">
        <f t="shared" si="5"/>
        <v>1</v>
      </c>
    </row>
    <row r="407" spans="1:65" ht="15" thickBot="1" x14ac:dyDescent="0.35">
      <c r="A407" s="38" t="s">
        <v>34</v>
      </c>
      <c r="B407" s="39">
        <v>0</v>
      </c>
      <c r="C407" s="39">
        <v>149429</v>
      </c>
      <c r="D407" s="39">
        <v>516</v>
      </c>
      <c r="E407" s="39">
        <v>7</v>
      </c>
      <c r="F407" s="39">
        <v>9</v>
      </c>
      <c r="G407" s="39">
        <v>2</v>
      </c>
      <c r="H407" s="39">
        <v>1</v>
      </c>
      <c r="I407" s="39">
        <v>1</v>
      </c>
      <c r="J407" s="39">
        <v>1</v>
      </c>
      <c r="K407" s="39">
        <v>7</v>
      </c>
      <c r="L407" s="39">
        <v>47.5</v>
      </c>
      <c r="M407" s="39">
        <v>460919</v>
      </c>
      <c r="N407" s="39">
        <v>1</v>
      </c>
      <c r="O407" s="39">
        <v>0</v>
      </c>
      <c r="P407" s="39">
        <v>11549.5</v>
      </c>
      <c r="Q407" s="39">
        <v>10</v>
      </c>
      <c r="R407" s="39">
        <v>0</v>
      </c>
      <c r="S407" s="39">
        <v>1098</v>
      </c>
      <c r="T407" s="39">
        <v>4</v>
      </c>
      <c r="U407" s="39">
        <v>92299.5</v>
      </c>
      <c r="V407" s="39">
        <v>6103</v>
      </c>
      <c r="W407" s="39">
        <v>15</v>
      </c>
      <c r="X407" s="39">
        <v>21</v>
      </c>
      <c r="Y407" s="39">
        <v>5</v>
      </c>
      <c r="Z407" s="39">
        <v>278643.5</v>
      </c>
      <c r="AA407" s="39">
        <v>147.5</v>
      </c>
      <c r="AB407" s="39">
        <v>1000836.5</v>
      </c>
      <c r="AC407" s="39">
        <v>1000837</v>
      </c>
      <c r="AD407" s="39">
        <v>0.5</v>
      </c>
      <c r="AE407" s="39">
        <v>0</v>
      </c>
      <c r="AF407" s="22">
        <f t="shared" si="4"/>
        <v>0</v>
      </c>
      <c r="AH407" s="38" t="s">
        <v>34</v>
      </c>
      <c r="AI407" s="39">
        <v>28</v>
      </c>
      <c r="AJ407" s="39">
        <v>17</v>
      </c>
      <c r="AK407" s="39">
        <v>121208.5</v>
      </c>
      <c r="AL407" s="39">
        <v>21</v>
      </c>
      <c r="AM407" s="39">
        <v>1102.5</v>
      </c>
      <c r="AN407" s="39">
        <v>26</v>
      </c>
      <c r="AO407" s="39">
        <v>589</v>
      </c>
      <c r="AP407" s="39">
        <v>27</v>
      </c>
      <c r="AQ407" s="39">
        <v>27</v>
      </c>
      <c r="AR407" s="39">
        <v>21</v>
      </c>
      <c r="AS407" s="39">
        <v>7</v>
      </c>
      <c r="AT407" s="39">
        <v>19</v>
      </c>
      <c r="AU407" s="39">
        <v>27</v>
      </c>
      <c r="AV407" s="39">
        <v>128935</v>
      </c>
      <c r="AW407" s="39">
        <v>135.5</v>
      </c>
      <c r="AX407" s="39">
        <v>18</v>
      </c>
      <c r="AY407" s="39">
        <v>127545</v>
      </c>
      <c r="AZ407" s="39">
        <v>21</v>
      </c>
      <c r="BA407" s="39">
        <v>24</v>
      </c>
      <c r="BB407" s="39">
        <v>488559</v>
      </c>
      <c r="BC407" s="39">
        <v>26</v>
      </c>
      <c r="BD407" s="39">
        <v>13</v>
      </c>
      <c r="BE407" s="39">
        <v>128275</v>
      </c>
      <c r="BF407" s="39">
        <v>23</v>
      </c>
      <c r="BG407" s="39">
        <v>0</v>
      </c>
      <c r="BH407" s="39">
        <v>4140</v>
      </c>
      <c r="BI407" s="39">
        <v>1000834.5</v>
      </c>
      <c r="BJ407" s="39">
        <v>1000837</v>
      </c>
      <c r="BK407" s="39">
        <v>2.5</v>
      </c>
      <c r="BL407" s="39">
        <v>0</v>
      </c>
      <c r="BM407" s="44">
        <f t="shared" si="5"/>
        <v>1</v>
      </c>
    </row>
    <row r="408" spans="1:65" ht="15" thickBot="1" x14ac:dyDescent="0.35">
      <c r="A408" s="38" t="s">
        <v>35</v>
      </c>
      <c r="B408" s="39">
        <v>3</v>
      </c>
      <c r="C408" s="39">
        <v>149427</v>
      </c>
      <c r="D408" s="39">
        <v>0</v>
      </c>
      <c r="E408" s="39">
        <v>5</v>
      </c>
      <c r="F408" s="39">
        <v>3</v>
      </c>
      <c r="G408" s="39">
        <v>6</v>
      </c>
      <c r="H408" s="39">
        <v>8</v>
      </c>
      <c r="I408" s="39">
        <v>1568</v>
      </c>
      <c r="J408" s="39">
        <v>212967.5</v>
      </c>
      <c r="K408" s="39">
        <v>1</v>
      </c>
      <c r="L408" s="39">
        <v>36.5</v>
      </c>
      <c r="M408" s="39">
        <v>460932</v>
      </c>
      <c r="N408" s="39">
        <v>0</v>
      </c>
      <c r="O408" s="39">
        <v>67783.5</v>
      </c>
      <c r="P408" s="39">
        <v>11545.5</v>
      </c>
      <c r="Q408" s="39">
        <v>0</v>
      </c>
      <c r="R408" s="39">
        <v>2</v>
      </c>
      <c r="S408" s="39">
        <v>1508</v>
      </c>
      <c r="T408" s="39">
        <v>0</v>
      </c>
      <c r="U408" s="39">
        <v>88397.5</v>
      </c>
      <c r="V408" s="39">
        <v>6110</v>
      </c>
      <c r="W408" s="39">
        <v>0</v>
      </c>
      <c r="X408" s="39">
        <v>10</v>
      </c>
      <c r="Y408" s="39">
        <v>0</v>
      </c>
      <c r="Z408" s="39">
        <v>15</v>
      </c>
      <c r="AA408" s="39">
        <v>140.5</v>
      </c>
      <c r="AB408" s="39">
        <v>1000469</v>
      </c>
      <c r="AC408" s="39">
        <v>1000469</v>
      </c>
      <c r="AD408" s="39">
        <v>0</v>
      </c>
      <c r="AE408" s="39">
        <v>0</v>
      </c>
      <c r="AF408" s="22">
        <f t="shared" si="4"/>
        <v>1</v>
      </c>
      <c r="AH408" s="38" t="s">
        <v>35</v>
      </c>
      <c r="AI408" s="39">
        <v>25</v>
      </c>
      <c r="AJ408" s="39">
        <v>19</v>
      </c>
      <c r="AK408" s="39">
        <v>123682</v>
      </c>
      <c r="AL408" s="39">
        <v>23</v>
      </c>
      <c r="AM408" s="39">
        <v>1108.5</v>
      </c>
      <c r="AN408" s="39">
        <v>22</v>
      </c>
      <c r="AO408" s="39">
        <v>20</v>
      </c>
      <c r="AP408" s="39">
        <v>24</v>
      </c>
      <c r="AQ408" s="39">
        <v>26</v>
      </c>
      <c r="AR408" s="39">
        <v>27</v>
      </c>
      <c r="AS408" s="39">
        <v>18</v>
      </c>
      <c r="AT408" s="39">
        <v>6</v>
      </c>
      <c r="AU408" s="39">
        <v>28</v>
      </c>
      <c r="AV408" s="39">
        <v>5</v>
      </c>
      <c r="AW408" s="39">
        <v>139.5</v>
      </c>
      <c r="AX408" s="39">
        <v>28</v>
      </c>
      <c r="AY408" s="39">
        <v>127543</v>
      </c>
      <c r="AZ408" s="39">
        <v>5</v>
      </c>
      <c r="BA408" s="39">
        <v>28</v>
      </c>
      <c r="BB408" s="39">
        <v>489444</v>
      </c>
      <c r="BC408" s="39">
        <v>19</v>
      </c>
      <c r="BD408" s="39">
        <v>28</v>
      </c>
      <c r="BE408" s="39">
        <v>128286</v>
      </c>
      <c r="BF408" s="39">
        <v>28</v>
      </c>
      <c r="BG408" s="39">
        <v>126804</v>
      </c>
      <c r="BH408" s="39">
        <v>4147</v>
      </c>
      <c r="BI408" s="39">
        <v>1001532.9</v>
      </c>
      <c r="BJ408" s="39">
        <v>1000469</v>
      </c>
      <c r="BK408" s="39">
        <v>-1063.9000000000001</v>
      </c>
      <c r="BL408" s="39">
        <v>-0.11</v>
      </c>
      <c r="BM408" s="44">
        <f t="shared" si="5"/>
        <v>1</v>
      </c>
    </row>
    <row r="409" spans="1:65" ht="15" thickBot="1" x14ac:dyDescent="0.35">
      <c r="A409" s="38" t="s">
        <v>36</v>
      </c>
      <c r="B409" s="39">
        <v>6</v>
      </c>
      <c r="C409" s="39">
        <v>1</v>
      </c>
      <c r="D409" s="39">
        <v>74162</v>
      </c>
      <c r="E409" s="39">
        <v>3</v>
      </c>
      <c r="F409" s="39">
        <v>4</v>
      </c>
      <c r="G409" s="39">
        <v>9</v>
      </c>
      <c r="H409" s="39">
        <v>2442</v>
      </c>
      <c r="I409" s="39">
        <v>1571</v>
      </c>
      <c r="J409" s="39">
        <v>213173.5</v>
      </c>
      <c r="K409" s="39">
        <v>26</v>
      </c>
      <c r="L409" s="39">
        <v>41.5</v>
      </c>
      <c r="M409" s="39">
        <v>460920</v>
      </c>
      <c r="N409" s="39">
        <v>6</v>
      </c>
      <c r="O409" s="39">
        <v>67785.5</v>
      </c>
      <c r="P409" s="39">
        <v>11550.5</v>
      </c>
      <c r="Q409" s="39">
        <v>1</v>
      </c>
      <c r="R409" s="39">
        <v>14</v>
      </c>
      <c r="S409" s="39">
        <v>1507</v>
      </c>
      <c r="T409" s="39">
        <v>18</v>
      </c>
      <c r="U409" s="39">
        <v>87941</v>
      </c>
      <c r="V409" s="39">
        <v>6116</v>
      </c>
      <c r="W409" s="39">
        <v>2</v>
      </c>
      <c r="X409" s="39">
        <v>20</v>
      </c>
      <c r="Y409" s="39">
        <v>9</v>
      </c>
      <c r="Z409" s="39">
        <v>12</v>
      </c>
      <c r="AA409" s="39">
        <v>73527</v>
      </c>
      <c r="AB409" s="39">
        <v>1000868</v>
      </c>
      <c r="AC409" s="39">
        <v>1000867</v>
      </c>
      <c r="AD409" s="39">
        <v>-1</v>
      </c>
      <c r="AE409" s="39">
        <v>0</v>
      </c>
      <c r="AF409" s="22">
        <f t="shared" si="4"/>
        <v>1</v>
      </c>
      <c r="AH409" s="38" t="s">
        <v>36</v>
      </c>
      <c r="AI409" s="39">
        <v>22</v>
      </c>
      <c r="AJ409" s="39">
        <v>127162</v>
      </c>
      <c r="AK409" s="39">
        <v>0</v>
      </c>
      <c r="AL409" s="39">
        <v>25</v>
      </c>
      <c r="AM409" s="39">
        <v>1107.5</v>
      </c>
      <c r="AN409" s="39">
        <v>19</v>
      </c>
      <c r="AO409" s="39">
        <v>8</v>
      </c>
      <c r="AP409" s="39">
        <v>21</v>
      </c>
      <c r="AQ409" s="39">
        <v>10</v>
      </c>
      <c r="AR409" s="39">
        <v>2</v>
      </c>
      <c r="AS409" s="39">
        <v>13</v>
      </c>
      <c r="AT409" s="39">
        <v>18</v>
      </c>
      <c r="AU409" s="39">
        <v>22</v>
      </c>
      <c r="AV409" s="39">
        <v>3</v>
      </c>
      <c r="AW409" s="39">
        <v>134.5</v>
      </c>
      <c r="AX409" s="39">
        <v>27</v>
      </c>
      <c r="AY409" s="39">
        <v>127215.5</v>
      </c>
      <c r="AZ409" s="39">
        <v>6</v>
      </c>
      <c r="BA409" s="39">
        <v>10</v>
      </c>
      <c r="BB409" s="39">
        <v>489897.5</v>
      </c>
      <c r="BC409" s="39">
        <v>13</v>
      </c>
      <c r="BD409" s="39">
        <v>26</v>
      </c>
      <c r="BE409" s="39">
        <v>128276</v>
      </c>
      <c r="BF409" s="39">
        <v>19</v>
      </c>
      <c r="BG409" s="39">
        <v>126807</v>
      </c>
      <c r="BH409" s="39">
        <v>0</v>
      </c>
      <c r="BI409" s="39">
        <v>1000864</v>
      </c>
      <c r="BJ409" s="39">
        <v>1000867</v>
      </c>
      <c r="BK409" s="39">
        <v>3</v>
      </c>
      <c r="BL409" s="39">
        <v>0</v>
      </c>
      <c r="BM409" s="44">
        <f t="shared" si="5"/>
        <v>1</v>
      </c>
    </row>
    <row r="410" spans="1:65" ht="15" thickBot="1" x14ac:dyDescent="0.35">
      <c r="A410" s="38" t="s">
        <v>37</v>
      </c>
      <c r="B410" s="39">
        <v>1</v>
      </c>
      <c r="C410" s="39">
        <v>149423</v>
      </c>
      <c r="D410" s="39">
        <v>512</v>
      </c>
      <c r="E410" s="39">
        <v>4</v>
      </c>
      <c r="F410" s="39">
        <v>6</v>
      </c>
      <c r="G410" s="39">
        <v>5</v>
      </c>
      <c r="H410" s="39">
        <v>7</v>
      </c>
      <c r="I410" s="39">
        <v>2</v>
      </c>
      <c r="J410" s="39">
        <v>212970.5</v>
      </c>
      <c r="K410" s="39">
        <v>11</v>
      </c>
      <c r="L410" s="39">
        <v>44.5</v>
      </c>
      <c r="M410" s="39">
        <v>460923</v>
      </c>
      <c r="N410" s="39">
        <v>2</v>
      </c>
      <c r="O410" s="39">
        <v>66140.5</v>
      </c>
      <c r="P410" s="39">
        <v>11548.5</v>
      </c>
      <c r="Q410" s="39">
        <v>4</v>
      </c>
      <c r="R410" s="39">
        <v>3</v>
      </c>
      <c r="S410" s="39">
        <v>1106</v>
      </c>
      <c r="T410" s="39">
        <v>3</v>
      </c>
      <c r="U410" s="39">
        <v>91721</v>
      </c>
      <c r="V410" s="39">
        <v>6106</v>
      </c>
      <c r="W410" s="39">
        <v>6</v>
      </c>
      <c r="X410" s="39">
        <v>18</v>
      </c>
      <c r="Y410" s="39">
        <v>1</v>
      </c>
      <c r="Z410" s="39">
        <v>25</v>
      </c>
      <c r="AA410" s="39">
        <v>157.5</v>
      </c>
      <c r="AB410" s="39">
        <v>1000750.5</v>
      </c>
      <c r="AC410" s="39">
        <v>1000751</v>
      </c>
      <c r="AD410" s="39">
        <v>0.5</v>
      </c>
      <c r="AE410" s="39">
        <v>0</v>
      </c>
      <c r="AF410" s="22">
        <f t="shared" si="4"/>
        <v>0</v>
      </c>
      <c r="AH410" s="38" t="s">
        <v>37</v>
      </c>
      <c r="AI410" s="39">
        <v>27</v>
      </c>
      <c r="AJ410" s="39">
        <v>23</v>
      </c>
      <c r="AK410" s="39">
        <v>123662</v>
      </c>
      <c r="AL410" s="39">
        <v>24</v>
      </c>
      <c r="AM410" s="39">
        <v>1105.5</v>
      </c>
      <c r="AN410" s="39">
        <v>23</v>
      </c>
      <c r="AO410" s="39">
        <v>21</v>
      </c>
      <c r="AP410" s="39">
        <v>26</v>
      </c>
      <c r="AQ410" s="39">
        <v>23</v>
      </c>
      <c r="AR410" s="39">
        <v>17</v>
      </c>
      <c r="AS410" s="39">
        <v>10</v>
      </c>
      <c r="AT410" s="39">
        <v>15</v>
      </c>
      <c r="AU410" s="39">
        <v>26</v>
      </c>
      <c r="AV410" s="39">
        <v>844.5</v>
      </c>
      <c r="AW410" s="39">
        <v>136.5</v>
      </c>
      <c r="AX410" s="39">
        <v>24</v>
      </c>
      <c r="AY410" s="39">
        <v>127542</v>
      </c>
      <c r="AZ410" s="39">
        <v>13</v>
      </c>
      <c r="BA410" s="39">
        <v>25</v>
      </c>
      <c r="BB410" s="39">
        <v>488565</v>
      </c>
      <c r="BC410" s="39">
        <v>23</v>
      </c>
      <c r="BD410" s="39">
        <v>22</v>
      </c>
      <c r="BE410" s="39">
        <v>128278</v>
      </c>
      <c r="BF410" s="39">
        <v>27</v>
      </c>
      <c r="BG410" s="39">
        <v>126794</v>
      </c>
      <c r="BH410" s="39">
        <v>3452.5</v>
      </c>
      <c r="BI410" s="39">
        <v>1000749</v>
      </c>
      <c r="BJ410" s="39">
        <v>1000751</v>
      </c>
      <c r="BK410" s="39">
        <v>2</v>
      </c>
      <c r="BL410" s="39">
        <v>0</v>
      </c>
      <c r="BM410" s="44">
        <f t="shared" si="5"/>
        <v>1</v>
      </c>
    </row>
    <row r="411" spans="1:65" ht="15" thickBot="1" x14ac:dyDescent="0.35">
      <c r="A411" s="38" t="s">
        <v>38</v>
      </c>
      <c r="B411" s="39">
        <v>21</v>
      </c>
      <c r="C411" s="39">
        <v>149441</v>
      </c>
      <c r="D411" s="39">
        <v>11</v>
      </c>
      <c r="E411" s="39">
        <v>38</v>
      </c>
      <c r="F411" s="39">
        <v>28</v>
      </c>
      <c r="G411" s="39">
        <v>24</v>
      </c>
      <c r="H411" s="39">
        <v>2446</v>
      </c>
      <c r="I411" s="39">
        <v>1680.5</v>
      </c>
      <c r="J411" s="39">
        <v>213177.5</v>
      </c>
      <c r="K411" s="39">
        <v>17</v>
      </c>
      <c r="L411" s="39">
        <v>52.5</v>
      </c>
      <c r="M411" s="39">
        <v>460938</v>
      </c>
      <c r="N411" s="39">
        <v>28</v>
      </c>
      <c r="O411" s="39">
        <v>66146.5</v>
      </c>
      <c r="P411" s="39">
        <v>11552.5</v>
      </c>
      <c r="Q411" s="39">
        <v>28</v>
      </c>
      <c r="R411" s="39">
        <v>20</v>
      </c>
      <c r="S411" s="39">
        <v>1103</v>
      </c>
      <c r="T411" s="39">
        <v>28</v>
      </c>
      <c r="U411" s="39">
        <v>87940</v>
      </c>
      <c r="V411" s="39">
        <v>6126</v>
      </c>
      <c r="W411" s="39">
        <v>22</v>
      </c>
      <c r="X411" s="39">
        <v>26</v>
      </c>
      <c r="Y411" s="39">
        <v>26</v>
      </c>
      <c r="Z411" s="39">
        <v>26</v>
      </c>
      <c r="AA411" s="39">
        <v>148.5</v>
      </c>
      <c r="AB411" s="39">
        <v>1001095</v>
      </c>
      <c r="AC411" s="39">
        <v>1001095</v>
      </c>
      <c r="AD411" s="39">
        <v>0</v>
      </c>
      <c r="AE411" s="39">
        <v>0</v>
      </c>
      <c r="AF411" s="22">
        <f t="shared" si="4"/>
        <v>1</v>
      </c>
      <c r="AH411" s="38" t="s">
        <v>38</v>
      </c>
      <c r="AI411" s="39">
        <v>7</v>
      </c>
      <c r="AJ411" s="39">
        <v>5</v>
      </c>
      <c r="AK411" s="39">
        <v>123671</v>
      </c>
      <c r="AL411" s="39">
        <v>4</v>
      </c>
      <c r="AM411" s="39">
        <v>0</v>
      </c>
      <c r="AN411" s="39">
        <v>4</v>
      </c>
      <c r="AO411" s="39">
        <v>4</v>
      </c>
      <c r="AP411" s="39">
        <v>3</v>
      </c>
      <c r="AQ411" s="39">
        <v>6</v>
      </c>
      <c r="AR411" s="39">
        <v>11</v>
      </c>
      <c r="AS411" s="39">
        <v>2</v>
      </c>
      <c r="AT411" s="39">
        <v>0</v>
      </c>
      <c r="AU411" s="39">
        <v>0</v>
      </c>
      <c r="AV411" s="39">
        <v>838.5</v>
      </c>
      <c r="AW411" s="39">
        <v>132.5</v>
      </c>
      <c r="AX411" s="39">
        <v>0</v>
      </c>
      <c r="AY411" s="39">
        <v>127209.5</v>
      </c>
      <c r="AZ411" s="39">
        <v>16</v>
      </c>
      <c r="BA411" s="39">
        <v>0</v>
      </c>
      <c r="BB411" s="39">
        <v>489898.5</v>
      </c>
      <c r="BC411" s="39">
        <v>3</v>
      </c>
      <c r="BD411" s="39">
        <v>6</v>
      </c>
      <c r="BE411" s="39">
        <v>128270</v>
      </c>
      <c r="BF411" s="39">
        <v>2</v>
      </c>
      <c r="BG411" s="39">
        <v>126793</v>
      </c>
      <c r="BH411" s="39">
        <v>4139</v>
      </c>
      <c r="BI411" s="39">
        <v>1001025</v>
      </c>
      <c r="BJ411" s="39">
        <v>1001095</v>
      </c>
      <c r="BK411" s="39">
        <v>70</v>
      </c>
      <c r="BL411" s="39">
        <v>0.01</v>
      </c>
      <c r="BM411" s="44">
        <f t="shared" si="5"/>
        <v>1</v>
      </c>
    </row>
    <row r="412" spans="1:65" ht="15" thickBot="1" x14ac:dyDescent="0.35">
      <c r="A412" s="38" t="s">
        <v>39</v>
      </c>
      <c r="B412" s="39">
        <v>11</v>
      </c>
      <c r="C412" s="39">
        <v>149444</v>
      </c>
      <c r="D412" s="39">
        <v>1</v>
      </c>
      <c r="E412" s="39">
        <v>10</v>
      </c>
      <c r="F412" s="39">
        <v>12</v>
      </c>
      <c r="G412" s="39">
        <v>10</v>
      </c>
      <c r="H412" s="39">
        <v>2440</v>
      </c>
      <c r="I412" s="39">
        <v>1583</v>
      </c>
      <c r="J412" s="39">
        <v>212977.5</v>
      </c>
      <c r="K412" s="39">
        <v>22</v>
      </c>
      <c r="L412" s="39">
        <v>3</v>
      </c>
      <c r="M412" s="39">
        <v>460935</v>
      </c>
      <c r="N412" s="39">
        <v>4</v>
      </c>
      <c r="O412" s="39">
        <v>1</v>
      </c>
      <c r="P412" s="39">
        <v>11547.5</v>
      </c>
      <c r="Q412" s="39">
        <v>22</v>
      </c>
      <c r="R412" s="39">
        <v>10</v>
      </c>
      <c r="S412" s="39">
        <v>1</v>
      </c>
      <c r="T412" s="39">
        <v>15</v>
      </c>
      <c r="U412" s="39">
        <v>92301.5</v>
      </c>
      <c r="V412" s="39">
        <v>6118</v>
      </c>
      <c r="W412" s="39">
        <v>8</v>
      </c>
      <c r="X412" s="39">
        <v>63005.5</v>
      </c>
      <c r="Y412" s="39">
        <v>17</v>
      </c>
      <c r="Z412" s="39">
        <v>5</v>
      </c>
      <c r="AA412" s="39">
        <v>141.5</v>
      </c>
      <c r="AB412" s="39">
        <v>1000645.5</v>
      </c>
      <c r="AC412" s="39">
        <v>1000645</v>
      </c>
      <c r="AD412" s="39">
        <v>-0.5</v>
      </c>
      <c r="AE412" s="39">
        <v>0</v>
      </c>
      <c r="AF412" s="22">
        <f t="shared" si="4"/>
        <v>1</v>
      </c>
      <c r="AH412" s="38" t="s">
        <v>39</v>
      </c>
      <c r="AI412" s="39">
        <v>17</v>
      </c>
      <c r="AJ412" s="39">
        <v>2</v>
      </c>
      <c r="AK412" s="39">
        <v>123681</v>
      </c>
      <c r="AL412" s="39">
        <v>18</v>
      </c>
      <c r="AM412" s="39">
        <v>1099.5</v>
      </c>
      <c r="AN412" s="39">
        <v>18</v>
      </c>
      <c r="AO412" s="39">
        <v>10</v>
      </c>
      <c r="AP412" s="39">
        <v>9</v>
      </c>
      <c r="AQ412" s="39">
        <v>16</v>
      </c>
      <c r="AR412" s="39">
        <v>6</v>
      </c>
      <c r="AS412" s="39">
        <v>25</v>
      </c>
      <c r="AT412" s="39">
        <v>3</v>
      </c>
      <c r="AU412" s="39">
        <v>24</v>
      </c>
      <c r="AV412" s="39">
        <v>128934</v>
      </c>
      <c r="AW412" s="39">
        <v>137.5</v>
      </c>
      <c r="AX412" s="39">
        <v>6</v>
      </c>
      <c r="AY412" s="39">
        <v>127219.5</v>
      </c>
      <c r="AZ412" s="39">
        <v>27</v>
      </c>
      <c r="BA412" s="39">
        <v>13</v>
      </c>
      <c r="BB412" s="39">
        <v>488375.5</v>
      </c>
      <c r="BC412" s="39">
        <v>11</v>
      </c>
      <c r="BD412" s="39">
        <v>20</v>
      </c>
      <c r="BE412" s="39">
        <v>0</v>
      </c>
      <c r="BF412" s="39">
        <v>11</v>
      </c>
      <c r="BG412" s="39">
        <v>126814</v>
      </c>
      <c r="BH412" s="39">
        <v>4146</v>
      </c>
      <c r="BI412" s="39">
        <v>1000643</v>
      </c>
      <c r="BJ412" s="39">
        <v>1000645</v>
      </c>
      <c r="BK412" s="39">
        <v>2</v>
      </c>
      <c r="BL412" s="39">
        <v>0</v>
      </c>
      <c r="BM412" s="44">
        <f t="shared" si="5"/>
        <v>1</v>
      </c>
    </row>
    <row r="413" spans="1:65" ht="15" thickBot="1" x14ac:dyDescent="0.35">
      <c r="A413" s="38" t="s">
        <v>40</v>
      </c>
      <c r="B413" s="39">
        <v>16</v>
      </c>
      <c r="C413" s="39">
        <v>149425</v>
      </c>
      <c r="D413" s="39">
        <v>514</v>
      </c>
      <c r="E413" s="39">
        <v>36</v>
      </c>
      <c r="F413" s="39">
        <v>23</v>
      </c>
      <c r="G413" s="39">
        <v>19</v>
      </c>
      <c r="H413" s="39">
        <v>2433</v>
      </c>
      <c r="I413" s="39">
        <v>1577</v>
      </c>
      <c r="J413" s="39">
        <v>213170.5</v>
      </c>
      <c r="K413" s="39">
        <v>23</v>
      </c>
      <c r="L413" s="39">
        <v>33.5</v>
      </c>
      <c r="M413" s="39">
        <v>460921</v>
      </c>
      <c r="N413" s="39">
        <v>7</v>
      </c>
      <c r="O413" s="39">
        <v>66130.5</v>
      </c>
      <c r="P413" s="39">
        <v>11648.5</v>
      </c>
      <c r="Q413" s="39">
        <v>7</v>
      </c>
      <c r="R413" s="39">
        <v>9</v>
      </c>
      <c r="S413" s="39">
        <v>1099</v>
      </c>
      <c r="T413" s="39">
        <v>20</v>
      </c>
      <c r="U413" s="39">
        <v>87939</v>
      </c>
      <c r="V413" s="39">
        <v>6113</v>
      </c>
      <c r="W413" s="39">
        <v>5</v>
      </c>
      <c r="X413" s="39">
        <v>2</v>
      </c>
      <c r="Y413" s="39">
        <v>2</v>
      </c>
      <c r="Z413" s="39">
        <v>6</v>
      </c>
      <c r="AA413" s="39">
        <v>139.5</v>
      </c>
      <c r="AB413" s="39">
        <v>1001318.5</v>
      </c>
      <c r="AC413" s="39">
        <v>1001538</v>
      </c>
      <c r="AD413" s="39">
        <v>219.5</v>
      </c>
      <c r="AE413" s="39">
        <v>0.02</v>
      </c>
      <c r="AF413" s="22">
        <f t="shared" si="4"/>
        <v>1</v>
      </c>
      <c r="AH413" s="38" t="s">
        <v>40</v>
      </c>
      <c r="AI413" s="39">
        <v>12</v>
      </c>
      <c r="AJ413" s="39">
        <v>21</v>
      </c>
      <c r="AK413" s="39">
        <v>121210.5</v>
      </c>
      <c r="AL413" s="39">
        <v>6</v>
      </c>
      <c r="AM413" s="39">
        <v>5</v>
      </c>
      <c r="AN413" s="39">
        <v>9</v>
      </c>
      <c r="AO413" s="39">
        <v>17</v>
      </c>
      <c r="AP413" s="39">
        <v>15</v>
      </c>
      <c r="AQ413" s="39">
        <v>13</v>
      </c>
      <c r="AR413" s="39">
        <v>5</v>
      </c>
      <c r="AS413" s="39">
        <v>21</v>
      </c>
      <c r="AT413" s="39">
        <v>17</v>
      </c>
      <c r="AU413" s="39">
        <v>21</v>
      </c>
      <c r="AV413" s="39">
        <v>6544.5</v>
      </c>
      <c r="AW413" s="39">
        <v>6</v>
      </c>
      <c r="AX413" s="39">
        <v>21</v>
      </c>
      <c r="AY413" s="39">
        <v>127220.5</v>
      </c>
      <c r="AZ413" s="39">
        <v>20</v>
      </c>
      <c r="BA413" s="39">
        <v>8</v>
      </c>
      <c r="BB413" s="39">
        <v>489899.5</v>
      </c>
      <c r="BC413" s="39">
        <v>16</v>
      </c>
      <c r="BD413" s="39">
        <v>23</v>
      </c>
      <c r="BE413" s="39">
        <v>128294</v>
      </c>
      <c r="BF413" s="39">
        <v>26</v>
      </c>
      <c r="BG413" s="39">
        <v>126813</v>
      </c>
      <c r="BH413" s="39">
        <v>4148</v>
      </c>
      <c r="BI413" s="39">
        <v>1004411.9</v>
      </c>
      <c r="BJ413" s="39">
        <v>1001538</v>
      </c>
      <c r="BK413" s="39">
        <v>-2873.9</v>
      </c>
      <c r="BL413" s="39">
        <v>-0.28999999999999998</v>
      </c>
      <c r="BM413" s="44">
        <f t="shared" si="5"/>
        <v>1</v>
      </c>
    </row>
    <row r="414" spans="1:65" ht="15" thickBot="1" x14ac:dyDescent="0.35">
      <c r="A414" s="38" t="s">
        <v>41</v>
      </c>
      <c r="B414" s="39">
        <v>17</v>
      </c>
      <c r="C414" s="39">
        <v>149440</v>
      </c>
      <c r="D414" s="39">
        <v>8</v>
      </c>
      <c r="E414" s="39">
        <v>34</v>
      </c>
      <c r="F414" s="39">
        <v>26</v>
      </c>
      <c r="G414" s="39">
        <v>18</v>
      </c>
      <c r="H414" s="39">
        <v>2443</v>
      </c>
      <c r="I414" s="39">
        <v>1611.5</v>
      </c>
      <c r="J414" s="39">
        <v>213175.5</v>
      </c>
      <c r="K414" s="39">
        <v>20</v>
      </c>
      <c r="L414" s="39">
        <v>45.5</v>
      </c>
      <c r="M414" s="39">
        <v>460936</v>
      </c>
      <c r="N414" s="39">
        <v>26</v>
      </c>
      <c r="O414" s="39">
        <v>66137.5</v>
      </c>
      <c r="P414" s="39">
        <v>11551.5</v>
      </c>
      <c r="Q414" s="39">
        <v>24</v>
      </c>
      <c r="R414" s="39">
        <v>15</v>
      </c>
      <c r="S414" s="39">
        <v>1100</v>
      </c>
      <c r="T414" s="39">
        <v>25</v>
      </c>
      <c r="U414" s="39">
        <v>88058</v>
      </c>
      <c r="V414" s="39">
        <v>6122</v>
      </c>
      <c r="W414" s="39">
        <v>12</v>
      </c>
      <c r="X414" s="39">
        <v>24</v>
      </c>
      <c r="Y414" s="39">
        <v>20</v>
      </c>
      <c r="Z414" s="39">
        <v>18</v>
      </c>
      <c r="AA414" s="39">
        <v>143.5</v>
      </c>
      <c r="AB414" s="39">
        <v>1001051</v>
      </c>
      <c r="AC414" s="39">
        <v>1001051</v>
      </c>
      <c r="AD414" s="39">
        <v>0</v>
      </c>
      <c r="AE414" s="39">
        <v>0</v>
      </c>
      <c r="AF414" s="22">
        <f t="shared" si="4"/>
        <v>1</v>
      </c>
      <c r="AH414" s="38" t="s">
        <v>41</v>
      </c>
      <c r="AI414" s="39">
        <v>11</v>
      </c>
      <c r="AJ414" s="39">
        <v>6</v>
      </c>
      <c r="AK414" s="39">
        <v>123674</v>
      </c>
      <c r="AL414" s="39">
        <v>8</v>
      </c>
      <c r="AM414" s="39">
        <v>2</v>
      </c>
      <c r="AN414" s="39">
        <v>10</v>
      </c>
      <c r="AO414" s="39">
        <v>7</v>
      </c>
      <c r="AP414" s="39">
        <v>6</v>
      </c>
      <c r="AQ414" s="39">
        <v>8</v>
      </c>
      <c r="AR414" s="39">
        <v>8</v>
      </c>
      <c r="AS414" s="39">
        <v>9</v>
      </c>
      <c r="AT414" s="39">
        <v>2</v>
      </c>
      <c r="AU414" s="39">
        <v>2</v>
      </c>
      <c r="AV414" s="39">
        <v>847.5</v>
      </c>
      <c r="AW414" s="39">
        <v>133.5</v>
      </c>
      <c r="AX414" s="39">
        <v>4</v>
      </c>
      <c r="AY414" s="39">
        <v>127214.5</v>
      </c>
      <c r="AZ414" s="39">
        <v>19</v>
      </c>
      <c r="BA414" s="39">
        <v>3</v>
      </c>
      <c r="BB414" s="39">
        <v>489826.5</v>
      </c>
      <c r="BC414" s="39">
        <v>7</v>
      </c>
      <c r="BD414" s="39">
        <v>16</v>
      </c>
      <c r="BE414" s="39">
        <v>128272</v>
      </c>
      <c r="BF414" s="39">
        <v>8</v>
      </c>
      <c r="BG414" s="39">
        <v>126801</v>
      </c>
      <c r="BH414" s="39">
        <v>4144</v>
      </c>
      <c r="BI414" s="39">
        <v>1001049</v>
      </c>
      <c r="BJ414" s="39">
        <v>1001051</v>
      </c>
      <c r="BK414" s="39">
        <v>2</v>
      </c>
      <c r="BL414" s="39">
        <v>0</v>
      </c>
      <c r="BM414" s="44">
        <f t="shared" si="5"/>
        <v>1</v>
      </c>
    </row>
    <row r="415" spans="1:65" ht="15" thickBot="1" x14ac:dyDescent="0.35">
      <c r="A415" s="38" t="s">
        <v>42</v>
      </c>
      <c r="B415" s="39">
        <v>9</v>
      </c>
      <c r="C415" s="39">
        <v>149435</v>
      </c>
      <c r="D415" s="39">
        <v>12</v>
      </c>
      <c r="E415" s="39">
        <v>12</v>
      </c>
      <c r="F415" s="39">
        <v>17</v>
      </c>
      <c r="G415" s="39">
        <v>12</v>
      </c>
      <c r="H415" s="39">
        <v>2437</v>
      </c>
      <c r="I415" s="39">
        <v>1576</v>
      </c>
      <c r="J415" s="39">
        <v>212974.5</v>
      </c>
      <c r="K415" s="39">
        <v>14</v>
      </c>
      <c r="L415" s="39">
        <v>40.5</v>
      </c>
      <c r="M415" s="39">
        <v>460924</v>
      </c>
      <c r="N415" s="39">
        <v>8</v>
      </c>
      <c r="O415" s="39">
        <v>66141.5</v>
      </c>
      <c r="P415" s="39">
        <v>11553.5</v>
      </c>
      <c r="Q415" s="39">
        <v>13</v>
      </c>
      <c r="R415" s="39">
        <v>11</v>
      </c>
      <c r="S415" s="39">
        <v>1105</v>
      </c>
      <c r="T415" s="39">
        <v>17</v>
      </c>
      <c r="U415" s="39">
        <v>88398.5</v>
      </c>
      <c r="V415" s="39">
        <v>6111</v>
      </c>
      <c r="W415" s="39">
        <v>11</v>
      </c>
      <c r="X415" s="39">
        <v>15</v>
      </c>
      <c r="Y415" s="39">
        <v>11</v>
      </c>
      <c r="Z415" s="39">
        <v>20</v>
      </c>
      <c r="AA415" s="39">
        <v>151.5</v>
      </c>
      <c r="AB415" s="39">
        <v>1001030</v>
      </c>
      <c r="AC415" s="39">
        <v>1001030</v>
      </c>
      <c r="AD415" s="39">
        <v>0</v>
      </c>
      <c r="AE415" s="39">
        <v>0</v>
      </c>
      <c r="AF415" s="22">
        <f t="shared" si="4"/>
        <v>1</v>
      </c>
      <c r="AH415" s="38" t="s">
        <v>42</v>
      </c>
      <c r="AI415" s="39">
        <v>19</v>
      </c>
      <c r="AJ415" s="39">
        <v>11</v>
      </c>
      <c r="AK415" s="39">
        <v>123670</v>
      </c>
      <c r="AL415" s="39">
        <v>16</v>
      </c>
      <c r="AM415" s="39">
        <v>1094.5</v>
      </c>
      <c r="AN415" s="39">
        <v>16</v>
      </c>
      <c r="AO415" s="39">
        <v>13</v>
      </c>
      <c r="AP415" s="39">
        <v>16</v>
      </c>
      <c r="AQ415" s="39">
        <v>19</v>
      </c>
      <c r="AR415" s="39">
        <v>14</v>
      </c>
      <c r="AS415" s="39">
        <v>14</v>
      </c>
      <c r="AT415" s="39">
        <v>14</v>
      </c>
      <c r="AU415" s="39">
        <v>20</v>
      </c>
      <c r="AV415" s="39">
        <v>843.5</v>
      </c>
      <c r="AW415" s="39">
        <v>131.5</v>
      </c>
      <c r="AX415" s="39">
        <v>15</v>
      </c>
      <c r="AY415" s="39">
        <v>127218.5</v>
      </c>
      <c r="AZ415" s="39">
        <v>14</v>
      </c>
      <c r="BA415" s="39">
        <v>11</v>
      </c>
      <c r="BB415" s="39">
        <v>489443</v>
      </c>
      <c r="BC415" s="39">
        <v>18</v>
      </c>
      <c r="BD415" s="39">
        <v>17</v>
      </c>
      <c r="BE415" s="39">
        <v>128281</v>
      </c>
      <c r="BF415" s="39">
        <v>17</v>
      </c>
      <c r="BG415" s="39">
        <v>126799</v>
      </c>
      <c r="BH415" s="39">
        <v>4031.5</v>
      </c>
      <c r="BI415" s="39">
        <v>1001776.4</v>
      </c>
      <c r="BJ415" s="39">
        <v>1001030</v>
      </c>
      <c r="BK415" s="39">
        <v>-746.4</v>
      </c>
      <c r="BL415" s="39">
        <v>-7.0000000000000007E-2</v>
      </c>
      <c r="BM415" s="44">
        <f t="shared" si="5"/>
        <v>1</v>
      </c>
    </row>
    <row r="416" spans="1:65" ht="15" thickBot="1" x14ac:dyDescent="0.35">
      <c r="A416" s="38" t="s">
        <v>43</v>
      </c>
      <c r="B416" s="39">
        <v>14</v>
      </c>
      <c r="C416" s="39">
        <v>149438</v>
      </c>
      <c r="D416" s="39">
        <v>7</v>
      </c>
      <c r="E416" s="39">
        <v>18</v>
      </c>
      <c r="F416" s="39">
        <v>20</v>
      </c>
      <c r="G416" s="39">
        <v>7</v>
      </c>
      <c r="H416" s="39">
        <v>2444</v>
      </c>
      <c r="I416" s="39">
        <v>1579</v>
      </c>
      <c r="J416" s="39">
        <v>213180.5</v>
      </c>
      <c r="K416" s="39">
        <v>8</v>
      </c>
      <c r="L416" s="39">
        <v>32.5</v>
      </c>
      <c r="M416" s="39">
        <v>460922</v>
      </c>
      <c r="N416" s="39">
        <v>14</v>
      </c>
      <c r="O416" s="39">
        <v>1965.5</v>
      </c>
      <c r="P416" s="39">
        <v>11562.5</v>
      </c>
      <c r="Q416" s="39">
        <v>5</v>
      </c>
      <c r="R416" s="39">
        <v>151579</v>
      </c>
      <c r="S416" s="39">
        <v>1506</v>
      </c>
      <c r="T416" s="39">
        <v>9</v>
      </c>
      <c r="U416" s="39">
        <v>0</v>
      </c>
      <c r="V416" s="39">
        <v>6108</v>
      </c>
      <c r="W416" s="39">
        <v>10</v>
      </c>
      <c r="X416" s="39">
        <v>13</v>
      </c>
      <c r="Y416" s="39">
        <v>27</v>
      </c>
      <c r="Z416" s="39">
        <v>10</v>
      </c>
      <c r="AA416" s="39">
        <v>163.5</v>
      </c>
      <c r="AB416" s="39">
        <v>1000642.5</v>
      </c>
      <c r="AC416" s="39">
        <v>1000643</v>
      </c>
      <c r="AD416" s="39">
        <v>0.5</v>
      </c>
      <c r="AE416" s="39">
        <v>0</v>
      </c>
      <c r="AF416" s="22">
        <f t="shared" si="4"/>
        <v>0</v>
      </c>
      <c r="AH416" s="38" t="s">
        <v>43</v>
      </c>
      <c r="AI416" s="39">
        <v>14</v>
      </c>
      <c r="AJ416" s="39">
        <v>8</v>
      </c>
      <c r="AK416" s="39">
        <v>123675</v>
      </c>
      <c r="AL416" s="39">
        <v>10</v>
      </c>
      <c r="AM416" s="39">
        <v>1091.5</v>
      </c>
      <c r="AN416" s="39">
        <v>21</v>
      </c>
      <c r="AO416" s="39">
        <v>6</v>
      </c>
      <c r="AP416" s="39">
        <v>13</v>
      </c>
      <c r="AQ416" s="39">
        <v>3</v>
      </c>
      <c r="AR416" s="39">
        <v>20</v>
      </c>
      <c r="AS416" s="39">
        <v>22</v>
      </c>
      <c r="AT416" s="39">
        <v>16</v>
      </c>
      <c r="AU416" s="39">
        <v>14</v>
      </c>
      <c r="AV416" s="39">
        <v>6545.5</v>
      </c>
      <c r="AW416" s="39">
        <v>8</v>
      </c>
      <c r="AX416" s="39">
        <v>23</v>
      </c>
      <c r="AY416" s="39">
        <v>1</v>
      </c>
      <c r="AZ416" s="39">
        <v>7</v>
      </c>
      <c r="BA416" s="39">
        <v>19</v>
      </c>
      <c r="BB416" s="39">
        <v>613989.5</v>
      </c>
      <c r="BC416" s="39">
        <v>21</v>
      </c>
      <c r="BD416" s="39">
        <v>18</v>
      </c>
      <c r="BE416" s="39">
        <v>128283</v>
      </c>
      <c r="BF416" s="39">
        <v>1</v>
      </c>
      <c r="BG416" s="39">
        <v>126809</v>
      </c>
      <c r="BH416" s="39">
        <v>2</v>
      </c>
      <c r="BI416" s="39">
        <v>1000640.5</v>
      </c>
      <c r="BJ416" s="39">
        <v>1000643</v>
      </c>
      <c r="BK416" s="39">
        <v>2.5</v>
      </c>
      <c r="BL416" s="39">
        <v>0</v>
      </c>
      <c r="BM416" s="44">
        <f t="shared" si="5"/>
        <v>1</v>
      </c>
    </row>
    <row r="417" spans="1:65" ht="15" thickBot="1" x14ac:dyDescent="0.35">
      <c r="A417" s="38" t="s">
        <v>44</v>
      </c>
      <c r="B417" s="39">
        <v>13</v>
      </c>
      <c r="C417" s="39">
        <v>149434</v>
      </c>
      <c r="D417" s="39">
        <v>5</v>
      </c>
      <c r="E417" s="39">
        <v>37</v>
      </c>
      <c r="F417" s="39">
        <v>1</v>
      </c>
      <c r="G417" s="39">
        <v>1</v>
      </c>
      <c r="H417" s="39">
        <v>3</v>
      </c>
      <c r="I417" s="39">
        <v>0</v>
      </c>
      <c r="J417" s="39">
        <v>212972.5</v>
      </c>
      <c r="K417" s="39">
        <v>19</v>
      </c>
      <c r="L417" s="39">
        <v>1</v>
      </c>
      <c r="M417" s="39">
        <v>460917</v>
      </c>
      <c r="N417" s="39">
        <v>18</v>
      </c>
      <c r="O417" s="39">
        <v>66142.5</v>
      </c>
      <c r="P417" s="39">
        <v>11653.5</v>
      </c>
      <c r="Q417" s="39">
        <v>19</v>
      </c>
      <c r="R417" s="39">
        <v>21</v>
      </c>
      <c r="S417" s="39">
        <v>1104</v>
      </c>
      <c r="T417" s="39">
        <v>7</v>
      </c>
      <c r="U417" s="39">
        <v>92302.5</v>
      </c>
      <c r="V417" s="39">
        <v>6112</v>
      </c>
      <c r="W417" s="39">
        <v>4</v>
      </c>
      <c r="X417" s="39">
        <v>6</v>
      </c>
      <c r="Y417" s="39">
        <v>3</v>
      </c>
      <c r="Z417" s="39">
        <v>13</v>
      </c>
      <c r="AA417" s="39">
        <v>0</v>
      </c>
      <c r="AB417" s="39">
        <v>1000809</v>
      </c>
      <c r="AC417" s="39">
        <v>1000809</v>
      </c>
      <c r="AD417" s="39">
        <v>0</v>
      </c>
      <c r="AE417" s="39">
        <v>0</v>
      </c>
      <c r="AF417" s="22">
        <f t="shared" si="4"/>
        <v>1</v>
      </c>
      <c r="AH417" s="38" t="s">
        <v>44</v>
      </c>
      <c r="AI417" s="39">
        <v>15</v>
      </c>
      <c r="AJ417" s="39">
        <v>12</v>
      </c>
      <c r="AK417" s="39">
        <v>123677</v>
      </c>
      <c r="AL417" s="39">
        <v>5</v>
      </c>
      <c r="AM417" s="39">
        <v>1110.5</v>
      </c>
      <c r="AN417" s="39">
        <v>27</v>
      </c>
      <c r="AO417" s="39">
        <v>587</v>
      </c>
      <c r="AP417" s="39">
        <v>28</v>
      </c>
      <c r="AQ417" s="39">
        <v>21</v>
      </c>
      <c r="AR417" s="39">
        <v>9</v>
      </c>
      <c r="AS417" s="39">
        <v>27</v>
      </c>
      <c r="AT417" s="39">
        <v>21</v>
      </c>
      <c r="AU417" s="39">
        <v>10</v>
      </c>
      <c r="AV417" s="39">
        <v>842.5</v>
      </c>
      <c r="AW417" s="39">
        <v>1</v>
      </c>
      <c r="AX417" s="39">
        <v>9</v>
      </c>
      <c r="AY417" s="39">
        <v>126683</v>
      </c>
      <c r="AZ417" s="39">
        <v>15</v>
      </c>
      <c r="BA417" s="39">
        <v>21</v>
      </c>
      <c r="BB417" s="39">
        <v>488374.5</v>
      </c>
      <c r="BC417" s="39">
        <v>17</v>
      </c>
      <c r="BD417" s="39">
        <v>24</v>
      </c>
      <c r="BE417" s="39">
        <v>128290</v>
      </c>
      <c r="BF417" s="39">
        <v>25</v>
      </c>
      <c r="BG417" s="39">
        <v>126806</v>
      </c>
      <c r="BH417" s="39">
        <v>4150</v>
      </c>
      <c r="BI417" s="39">
        <v>1000807.5</v>
      </c>
      <c r="BJ417" s="39">
        <v>1000809</v>
      </c>
      <c r="BK417" s="39">
        <v>1.5</v>
      </c>
      <c r="BL417" s="39">
        <v>0</v>
      </c>
      <c r="BM417" s="44">
        <f t="shared" si="5"/>
        <v>1</v>
      </c>
    </row>
    <row r="418" spans="1:65" ht="15" thickBot="1" x14ac:dyDescent="0.35">
      <c r="A418" s="38" t="s">
        <v>45</v>
      </c>
      <c r="B418" s="39">
        <v>8</v>
      </c>
      <c r="C418" s="39">
        <v>149421</v>
      </c>
      <c r="D418" s="39">
        <v>3</v>
      </c>
      <c r="E418" s="39">
        <v>0</v>
      </c>
      <c r="F418" s="39">
        <v>7</v>
      </c>
      <c r="G418" s="39">
        <v>0</v>
      </c>
      <c r="H418" s="39">
        <v>5</v>
      </c>
      <c r="I418" s="39">
        <v>1574</v>
      </c>
      <c r="J418" s="39">
        <v>213171.5</v>
      </c>
      <c r="K418" s="39">
        <v>4</v>
      </c>
      <c r="L418" s="39">
        <v>0</v>
      </c>
      <c r="M418" s="39">
        <v>460910</v>
      </c>
      <c r="N418" s="39">
        <v>12</v>
      </c>
      <c r="O418" s="39">
        <v>66133.5</v>
      </c>
      <c r="P418" s="39">
        <v>11543.5</v>
      </c>
      <c r="Q418" s="39">
        <v>16</v>
      </c>
      <c r="R418" s="39">
        <v>7</v>
      </c>
      <c r="S418" s="39">
        <v>2</v>
      </c>
      <c r="T418" s="39">
        <v>1</v>
      </c>
      <c r="U418" s="39">
        <v>91724</v>
      </c>
      <c r="V418" s="39">
        <v>6102</v>
      </c>
      <c r="W418" s="39">
        <v>1</v>
      </c>
      <c r="X418" s="39">
        <v>1</v>
      </c>
      <c r="Y418" s="39">
        <v>7</v>
      </c>
      <c r="Z418" s="39">
        <v>1</v>
      </c>
      <c r="AA418" s="39">
        <v>142.5</v>
      </c>
      <c r="AB418" s="39">
        <v>1000797</v>
      </c>
      <c r="AC418" s="39">
        <v>1000797</v>
      </c>
      <c r="AD418" s="39">
        <v>0</v>
      </c>
      <c r="AE418" s="39">
        <v>0</v>
      </c>
      <c r="AF418" s="22">
        <f t="shared" si="4"/>
        <v>1</v>
      </c>
      <c r="AH418" s="38" t="s">
        <v>45</v>
      </c>
      <c r="AI418" s="39">
        <v>20</v>
      </c>
      <c r="AJ418" s="39">
        <v>25</v>
      </c>
      <c r="AK418" s="39">
        <v>123679</v>
      </c>
      <c r="AL418" s="39">
        <v>28</v>
      </c>
      <c r="AM418" s="39">
        <v>1104.5</v>
      </c>
      <c r="AN418" s="39">
        <v>28</v>
      </c>
      <c r="AO418" s="39">
        <v>23</v>
      </c>
      <c r="AP418" s="39">
        <v>18</v>
      </c>
      <c r="AQ418" s="39">
        <v>12</v>
      </c>
      <c r="AR418" s="39">
        <v>24</v>
      </c>
      <c r="AS418" s="39">
        <v>28</v>
      </c>
      <c r="AT418" s="39">
        <v>28</v>
      </c>
      <c r="AU418" s="39">
        <v>16</v>
      </c>
      <c r="AV418" s="39">
        <v>851.5</v>
      </c>
      <c r="AW418" s="39">
        <v>141.5</v>
      </c>
      <c r="AX418" s="39">
        <v>12</v>
      </c>
      <c r="AY418" s="39">
        <v>127222.5</v>
      </c>
      <c r="AZ418" s="39">
        <v>26</v>
      </c>
      <c r="BA418" s="39">
        <v>27</v>
      </c>
      <c r="BB418" s="39">
        <v>488562</v>
      </c>
      <c r="BC418" s="39">
        <v>27</v>
      </c>
      <c r="BD418" s="39">
        <v>27</v>
      </c>
      <c r="BE418" s="39">
        <v>128295</v>
      </c>
      <c r="BF418" s="39">
        <v>21</v>
      </c>
      <c r="BG418" s="39">
        <v>126818</v>
      </c>
      <c r="BH418" s="39">
        <v>4145</v>
      </c>
      <c r="BI418" s="39">
        <v>1001209</v>
      </c>
      <c r="BJ418" s="39">
        <v>1000797</v>
      </c>
      <c r="BK418" s="39">
        <v>-412</v>
      </c>
      <c r="BL418" s="39">
        <v>-0.04</v>
      </c>
      <c r="BM418" s="44">
        <f t="shared" si="5"/>
        <v>1</v>
      </c>
    </row>
    <row r="419" spans="1:65" ht="15" thickBot="1" x14ac:dyDescent="0.35">
      <c r="A419" s="38" t="s">
        <v>46</v>
      </c>
      <c r="B419" s="39">
        <v>12</v>
      </c>
      <c r="C419" s="39">
        <v>149436</v>
      </c>
      <c r="D419" s="39">
        <v>6</v>
      </c>
      <c r="E419" s="39">
        <v>16</v>
      </c>
      <c r="F419" s="39">
        <v>13</v>
      </c>
      <c r="G419" s="39">
        <v>3</v>
      </c>
      <c r="H419" s="39">
        <v>2438</v>
      </c>
      <c r="I419" s="39">
        <v>1572</v>
      </c>
      <c r="J419" s="39">
        <v>213178.5</v>
      </c>
      <c r="K419" s="39">
        <v>10</v>
      </c>
      <c r="L419" s="39">
        <v>2</v>
      </c>
      <c r="M419" s="39">
        <v>460918</v>
      </c>
      <c r="N419" s="39">
        <v>16</v>
      </c>
      <c r="O419" s="39">
        <v>66134.5</v>
      </c>
      <c r="P419" s="39">
        <v>11559.5</v>
      </c>
      <c r="Q419" s="39">
        <v>12</v>
      </c>
      <c r="R419" s="39">
        <v>22</v>
      </c>
      <c r="S419" s="39">
        <v>1107</v>
      </c>
      <c r="T419" s="39">
        <v>8</v>
      </c>
      <c r="U419" s="39">
        <v>87942</v>
      </c>
      <c r="V419" s="39">
        <v>6107</v>
      </c>
      <c r="W419" s="39">
        <v>7</v>
      </c>
      <c r="X419" s="39">
        <v>7</v>
      </c>
      <c r="Y419" s="39">
        <v>22</v>
      </c>
      <c r="Z419" s="39">
        <v>8</v>
      </c>
      <c r="AA419" s="39">
        <v>155.5</v>
      </c>
      <c r="AB419" s="39">
        <v>1000712</v>
      </c>
      <c r="AC419" s="39">
        <v>1000712</v>
      </c>
      <c r="AD419" s="39">
        <v>0</v>
      </c>
      <c r="AE419" s="39">
        <v>0</v>
      </c>
      <c r="AF419" s="22">
        <f t="shared" si="4"/>
        <v>1</v>
      </c>
      <c r="AH419" s="38" t="s">
        <v>46</v>
      </c>
      <c r="AI419" s="39">
        <v>16</v>
      </c>
      <c r="AJ419" s="39">
        <v>10</v>
      </c>
      <c r="AK419" s="39">
        <v>123676</v>
      </c>
      <c r="AL419" s="39">
        <v>12</v>
      </c>
      <c r="AM419" s="39">
        <v>1098.5</v>
      </c>
      <c r="AN419" s="39">
        <v>25</v>
      </c>
      <c r="AO419" s="39">
        <v>12</v>
      </c>
      <c r="AP419" s="39">
        <v>20</v>
      </c>
      <c r="AQ419" s="39">
        <v>5</v>
      </c>
      <c r="AR419" s="39">
        <v>18</v>
      </c>
      <c r="AS419" s="39">
        <v>26</v>
      </c>
      <c r="AT419" s="39">
        <v>20</v>
      </c>
      <c r="AU419" s="39">
        <v>12</v>
      </c>
      <c r="AV419" s="39">
        <v>850.5</v>
      </c>
      <c r="AW419" s="39">
        <v>11</v>
      </c>
      <c r="AX419" s="39">
        <v>16</v>
      </c>
      <c r="AY419" s="39">
        <v>126418</v>
      </c>
      <c r="AZ419" s="39">
        <v>12</v>
      </c>
      <c r="BA419" s="39">
        <v>20</v>
      </c>
      <c r="BB419" s="39">
        <v>489828.5</v>
      </c>
      <c r="BC419" s="39">
        <v>22</v>
      </c>
      <c r="BD419" s="39">
        <v>21</v>
      </c>
      <c r="BE419" s="39">
        <v>128289</v>
      </c>
      <c r="BF419" s="39">
        <v>6</v>
      </c>
      <c r="BG419" s="39">
        <v>126811</v>
      </c>
      <c r="BH419" s="39">
        <v>3454.5</v>
      </c>
      <c r="BI419" s="39">
        <v>1000710</v>
      </c>
      <c r="BJ419" s="39">
        <v>1000712</v>
      </c>
      <c r="BK419" s="39">
        <v>2</v>
      </c>
      <c r="BL419" s="39">
        <v>0</v>
      </c>
      <c r="BM419" s="44">
        <f t="shared" si="5"/>
        <v>1</v>
      </c>
    </row>
    <row r="420" spans="1:65" ht="15" thickBot="1" x14ac:dyDescent="0.35">
      <c r="A420" s="38" t="s">
        <v>47</v>
      </c>
      <c r="B420" s="39">
        <v>28</v>
      </c>
      <c r="C420" s="39">
        <v>149442</v>
      </c>
      <c r="D420" s="39">
        <v>517</v>
      </c>
      <c r="E420" s="39">
        <v>41</v>
      </c>
      <c r="F420" s="39">
        <v>22</v>
      </c>
      <c r="G420" s="39">
        <v>25</v>
      </c>
      <c r="H420" s="39">
        <v>2448</v>
      </c>
      <c r="I420" s="39">
        <v>1580</v>
      </c>
      <c r="J420" s="39">
        <v>213183.5</v>
      </c>
      <c r="K420" s="39">
        <v>25</v>
      </c>
      <c r="L420" s="39">
        <v>48.5</v>
      </c>
      <c r="M420" s="39">
        <v>460937</v>
      </c>
      <c r="N420" s="39">
        <v>27</v>
      </c>
      <c r="O420" s="39">
        <v>66144.5</v>
      </c>
      <c r="P420" s="39">
        <v>11654.5</v>
      </c>
      <c r="Q420" s="39">
        <v>17</v>
      </c>
      <c r="R420" s="39">
        <v>17</v>
      </c>
      <c r="S420" s="39">
        <v>1513</v>
      </c>
      <c r="T420" s="39">
        <v>22</v>
      </c>
      <c r="U420" s="39">
        <v>88060</v>
      </c>
      <c r="V420" s="39">
        <v>6125</v>
      </c>
      <c r="W420" s="39">
        <v>28</v>
      </c>
      <c r="X420" s="39">
        <v>25</v>
      </c>
      <c r="Y420" s="39">
        <v>28</v>
      </c>
      <c r="Z420" s="39">
        <v>22</v>
      </c>
      <c r="AA420" s="39">
        <v>159.5</v>
      </c>
      <c r="AB420" s="39">
        <v>1002139.5</v>
      </c>
      <c r="AC420" s="39">
        <v>1001460</v>
      </c>
      <c r="AD420" s="39">
        <v>-679.5</v>
      </c>
      <c r="AE420" s="39">
        <v>-7.0000000000000007E-2</v>
      </c>
      <c r="AF420" s="22">
        <f t="shared" si="4"/>
        <v>1</v>
      </c>
      <c r="AH420" s="38" t="s">
        <v>47</v>
      </c>
      <c r="AI420" s="39">
        <v>0</v>
      </c>
      <c r="AJ420" s="39">
        <v>4</v>
      </c>
      <c r="AK420" s="39">
        <v>121207.5</v>
      </c>
      <c r="AL420" s="39">
        <v>1</v>
      </c>
      <c r="AM420" s="39">
        <v>1089.5</v>
      </c>
      <c r="AN420" s="39">
        <v>3</v>
      </c>
      <c r="AO420" s="39">
        <v>2</v>
      </c>
      <c r="AP420" s="39">
        <v>12</v>
      </c>
      <c r="AQ420" s="39">
        <v>0</v>
      </c>
      <c r="AR420" s="39">
        <v>3</v>
      </c>
      <c r="AS420" s="39">
        <v>6</v>
      </c>
      <c r="AT420" s="39">
        <v>1</v>
      </c>
      <c r="AU420" s="39">
        <v>1</v>
      </c>
      <c r="AV420" s="39">
        <v>840.5</v>
      </c>
      <c r="AW420" s="39">
        <v>0</v>
      </c>
      <c r="AX420" s="39">
        <v>11</v>
      </c>
      <c r="AY420" s="39">
        <v>127212.5</v>
      </c>
      <c r="AZ420" s="39">
        <v>0</v>
      </c>
      <c r="BA420" s="39">
        <v>6</v>
      </c>
      <c r="BB420" s="39">
        <v>489824.5</v>
      </c>
      <c r="BC420" s="39">
        <v>4</v>
      </c>
      <c r="BD420" s="39">
        <v>0</v>
      </c>
      <c r="BE420" s="39">
        <v>128271</v>
      </c>
      <c r="BF420" s="39">
        <v>0</v>
      </c>
      <c r="BG420" s="39">
        <v>126797</v>
      </c>
      <c r="BH420" s="39">
        <v>3450.5</v>
      </c>
      <c r="BI420" s="39">
        <v>998747</v>
      </c>
      <c r="BJ420" s="39">
        <v>1001460</v>
      </c>
      <c r="BK420" s="39">
        <v>2713</v>
      </c>
      <c r="BL420" s="39">
        <v>0.27</v>
      </c>
      <c r="BM420" s="44">
        <f t="shared" si="5"/>
        <v>1</v>
      </c>
    </row>
    <row r="421" spans="1:65" ht="15" thickBot="1" x14ac:dyDescent="0.35">
      <c r="A421" s="38" t="s">
        <v>48</v>
      </c>
      <c r="B421" s="39">
        <v>15</v>
      </c>
      <c r="C421" s="39">
        <v>149422</v>
      </c>
      <c r="D421" s="39">
        <v>9</v>
      </c>
      <c r="E421" s="39">
        <v>2</v>
      </c>
      <c r="F421" s="39">
        <v>2</v>
      </c>
      <c r="G421" s="39">
        <v>11</v>
      </c>
      <c r="H421" s="39">
        <v>0</v>
      </c>
      <c r="I421" s="39">
        <v>1578</v>
      </c>
      <c r="J421" s="39">
        <v>0</v>
      </c>
      <c r="K421" s="39">
        <v>2</v>
      </c>
      <c r="L421" s="39">
        <v>49.5</v>
      </c>
      <c r="M421" s="39">
        <v>460916</v>
      </c>
      <c r="N421" s="39">
        <v>15</v>
      </c>
      <c r="O421" s="39">
        <v>137339.5</v>
      </c>
      <c r="P421" s="39">
        <v>0</v>
      </c>
      <c r="Q421" s="39">
        <v>6</v>
      </c>
      <c r="R421" s="39">
        <v>151580</v>
      </c>
      <c r="S421" s="39">
        <v>1102</v>
      </c>
      <c r="T421" s="39">
        <v>6</v>
      </c>
      <c r="U421" s="39">
        <v>91722</v>
      </c>
      <c r="V421" s="39">
        <v>6120</v>
      </c>
      <c r="W421" s="39">
        <v>9</v>
      </c>
      <c r="X421" s="39">
        <v>9</v>
      </c>
      <c r="Y421" s="39">
        <v>6</v>
      </c>
      <c r="Z421" s="39">
        <v>0</v>
      </c>
      <c r="AA421" s="39">
        <v>145.5</v>
      </c>
      <c r="AB421" s="39">
        <v>1000066.5</v>
      </c>
      <c r="AC421" s="39">
        <v>1000067</v>
      </c>
      <c r="AD421" s="39">
        <v>0.5</v>
      </c>
      <c r="AE421" s="39">
        <v>0</v>
      </c>
      <c r="AF421" s="22">
        <f t="shared" si="4"/>
        <v>0</v>
      </c>
      <c r="AH421" s="38" t="s">
        <v>48</v>
      </c>
      <c r="AI421" s="39">
        <v>13</v>
      </c>
      <c r="AJ421" s="39">
        <v>24</v>
      </c>
      <c r="AK421" s="39">
        <v>123673</v>
      </c>
      <c r="AL421" s="39">
        <v>26</v>
      </c>
      <c r="AM421" s="39">
        <v>1109.5</v>
      </c>
      <c r="AN421" s="39">
        <v>17</v>
      </c>
      <c r="AO421" s="39">
        <v>590</v>
      </c>
      <c r="AP421" s="39">
        <v>14</v>
      </c>
      <c r="AQ421" s="39">
        <v>28</v>
      </c>
      <c r="AR421" s="39">
        <v>26</v>
      </c>
      <c r="AS421" s="39">
        <v>5</v>
      </c>
      <c r="AT421" s="39">
        <v>22</v>
      </c>
      <c r="AU421" s="39">
        <v>13</v>
      </c>
      <c r="AV421" s="39">
        <v>0</v>
      </c>
      <c r="AW421" s="39">
        <v>126581.5</v>
      </c>
      <c r="AX421" s="39">
        <v>22</v>
      </c>
      <c r="AY421" s="39">
        <v>0</v>
      </c>
      <c r="AZ421" s="39">
        <v>17</v>
      </c>
      <c r="BA421" s="39">
        <v>22</v>
      </c>
      <c r="BB421" s="39">
        <v>488564</v>
      </c>
      <c r="BC421" s="39">
        <v>9</v>
      </c>
      <c r="BD421" s="39">
        <v>19</v>
      </c>
      <c r="BE421" s="39">
        <v>128287</v>
      </c>
      <c r="BF421" s="39">
        <v>22</v>
      </c>
      <c r="BG421" s="39">
        <v>126819</v>
      </c>
      <c r="BH421" s="39">
        <v>4142</v>
      </c>
      <c r="BI421" s="39">
        <v>1000065</v>
      </c>
      <c r="BJ421" s="39">
        <v>1000067</v>
      </c>
      <c r="BK421" s="39">
        <v>2</v>
      </c>
      <c r="BL421" s="39">
        <v>0</v>
      </c>
      <c r="BM421" s="44">
        <f t="shared" si="5"/>
        <v>1</v>
      </c>
    </row>
    <row r="422" spans="1:65" ht="15" thickBot="1" x14ac:dyDescent="0.35">
      <c r="A422" s="38" t="s">
        <v>49</v>
      </c>
      <c r="B422" s="39">
        <v>19</v>
      </c>
      <c r="C422" s="39">
        <v>0</v>
      </c>
      <c r="D422" s="39">
        <v>515</v>
      </c>
      <c r="E422" s="39">
        <v>1</v>
      </c>
      <c r="F422" s="39">
        <v>19</v>
      </c>
      <c r="G422" s="39">
        <v>14</v>
      </c>
      <c r="H422" s="39">
        <v>2</v>
      </c>
      <c r="I422" s="39">
        <v>1570</v>
      </c>
      <c r="J422" s="39">
        <v>212976.5</v>
      </c>
      <c r="K422" s="39">
        <v>9</v>
      </c>
      <c r="L422" s="39">
        <v>31.5</v>
      </c>
      <c r="M422" s="39">
        <v>460915</v>
      </c>
      <c r="N422" s="39">
        <v>17</v>
      </c>
      <c r="O422" s="39">
        <v>66138.5</v>
      </c>
      <c r="P422" s="39">
        <v>11555.5</v>
      </c>
      <c r="Q422" s="39">
        <v>3</v>
      </c>
      <c r="R422" s="39">
        <v>151578</v>
      </c>
      <c r="S422" s="39">
        <v>1504</v>
      </c>
      <c r="T422" s="39">
        <v>2</v>
      </c>
      <c r="U422" s="39">
        <v>88153.5</v>
      </c>
      <c r="V422" s="39">
        <v>6115</v>
      </c>
      <c r="W422" s="39">
        <v>16</v>
      </c>
      <c r="X422" s="39">
        <v>8</v>
      </c>
      <c r="Y422" s="39">
        <v>13</v>
      </c>
      <c r="Z422" s="39">
        <v>16</v>
      </c>
      <c r="AA422" s="39">
        <v>138.5</v>
      </c>
      <c r="AB422" s="39">
        <v>1001330</v>
      </c>
      <c r="AC422" s="39">
        <v>1001330</v>
      </c>
      <c r="AD422" s="39">
        <v>0</v>
      </c>
      <c r="AE422" s="39">
        <v>0</v>
      </c>
      <c r="AF422" s="22">
        <f t="shared" si="4"/>
        <v>1</v>
      </c>
      <c r="AH422" s="38" t="s">
        <v>49</v>
      </c>
      <c r="AI422" s="39">
        <v>9</v>
      </c>
      <c r="AJ422" s="39">
        <v>127163</v>
      </c>
      <c r="AK422" s="39">
        <v>121209.5</v>
      </c>
      <c r="AL422" s="39">
        <v>27</v>
      </c>
      <c r="AM422" s="39">
        <v>1092.5</v>
      </c>
      <c r="AN422" s="39">
        <v>14</v>
      </c>
      <c r="AO422" s="39">
        <v>588</v>
      </c>
      <c r="AP422" s="39">
        <v>22</v>
      </c>
      <c r="AQ422" s="39">
        <v>17</v>
      </c>
      <c r="AR422" s="39">
        <v>19</v>
      </c>
      <c r="AS422" s="39">
        <v>23</v>
      </c>
      <c r="AT422" s="39">
        <v>23</v>
      </c>
      <c r="AU422" s="39">
        <v>11</v>
      </c>
      <c r="AV422" s="39">
        <v>846.5</v>
      </c>
      <c r="AW422" s="39">
        <v>129.5</v>
      </c>
      <c r="AX422" s="39">
        <v>25</v>
      </c>
      <c r="AY422" s="39">
        <v>1348</v>
      </c>
      <c r="AZ422" s="39">
        <v>9</v>
      </c>
      <c r="BA422" s="39">
        <v>26</v>
      </c>
      <c r="BB422" s="39">
        <v>489445</v>
      </c>
      <c r="BC422" s="39">
        <v>14</v>
      </c>
      <c r="BD422" s="39">
        <v>12</v>
      </c>
      <c r="BE422" s="39">
        <v>128288</v>
      </c>
      <c r="BF422" s="39">
        <v>15</v>
      </c>
      <c r="BG422" s="39">
        <v>126803</v>
      </c>
      <c r="BH422" s="39">
        <v>4149</v>
      </c>
      <c r="BI422" s="39">
        <v>1001328</v>
      </c>
      <c r="BJ422" s="39">
        <v>1001330</v>
      </c>
      <c r="BK422" s="39">
        <v>2</v>
      </c>
      <c r="BL422" s="39">
        <v>0</v>
      </c>
      <c r="BM422" s="44">
        <f t="shared" si="5"/>
        <v>1</v>
      </c>
    </row>
    <row r="423" spans="1:65" ht="15" thickBot="1" x14ac:dyDescent="0.35">
      <c r="A423" s="38" t="s">
        <v>50</v>
      </c>
      <c r="B423" s="39">
        <v>24</v>
      </c>
      <c r="C423" s="39">
        <v>149428</v>
      </c>
      <c r="D423" s="39">
        <v>513</v>
      </c>
      <c r="E423" s="39">
        <v>15</v>
      </c>
      <c r="F423" s="39">
        <v>15</v>
      </c>
      <c r="G423" s="39">
        <v>21</v>
      </c>
      <c r="H423" s="39">
        <v>9</v>
      </c>
      <c r="I423" s="39">
        <v>1575</v>
      </c>
      <c r="J423" s="39">
        <v>212979.5</v>
      </c>
      <c r="K423" s="39">
        <v>15</v>
      </c>
      <c r="L423" s="39">
        <v>38.5</v>
      </c>
      <c r="M423" s="39">
        <v>460926</v>
      </c>
      <c r="N423" s="39">
        <v>24</v>
      </c>
      <c r="O423" s="39">
        <v>67784.5</v>
      </c>
      <c r="P423" s="39">
        <v>11563.5</v>
      </c>
      <c r="Q423" s="39">
        <v>8</v>
      </c>
      <c r="R423" s="39">
        <v>25</v>
      </c>
      <c r="S423" s="39">
        <v>1509</v>
      </c>
      <c r="T423" s="39">
        <v>11</v>
      </c>
      <c r="U423" s="39">
        <v>88399.5</v>
      </c>
      <c r="V423" s="39">
        <v>6123</v>
      </c>
      <c r="W423" s="39">
        <v>24</v>
      </c>
      <c r="X423" s="39">
        <v>16</v>
      </c>
      <c r="Y423" s="39">
        <v>24</v>
      </c>
      <c r="Z423" s="39">
        <v>14</v>
      </c>
      <c r="AA423" s="39">
        <v>144.5</v>
      </c>
      <c r="AB423" s="39">
        <v>1001229</v>
      </c>
      <c r="AC423" s="39">
        <v>1001053</v>
      </c>
      <c r="AD423" s="39">
        <v>-176</v>
      </c>
      <c r="AE423" s="39">
        <v>-0.02</v>
      </c>
      <c r="AF423" s="22">
        <f t="shared" si="4"/>
        <v>1</v>
      </c>
      <c r="AH423" s="38" t="s">
        <v>50</v>
      </c>
      <c r="AI423" s="39">
        <v>4</v>
      </c>
      <c r="AJ423" s="39">
        <v>18</v>
      </c>
      <c r="AK423" s="39">
        <v>123661</v>
      </c>
      <c r="AL423" s="39">
        <v>13</v>
      </c>
      <c r="AM423" s="39">
        <v>1096.5</v>
      </c>
      <c r="AN423" s="39">
        <v>7</v>
      </c>
      <c r="AO423" s="39">
        <v>19</v>
      </c>
      <c r="AP423" s="39">
        <v>17</v>
      </c>
      <c r="AQ423" s="39">
        <v>14</v>
      </c>
      <c r="AR423" s="39">
        <v>13</v>
      </c>
      <c r="AS423" s="39">
        <v>16</v>
      </c>
      <c r="AT423" s="39">
        <v>12</v>
      </c>
      <c r="AU423" s="39">
        <v>4</v>
      </c>
      <c r="AV423" s="39">
        <v>4</v>
      </c>
      <c r="AW423" s="39">
        <v>7</v>
      </c>
      <c r="AX423" s="39">
        <v>20</v>
      </c>
      <c r="AY423" s="39">
        <v>126415</v>
      </c>
      <c r="AZ423" s="39">
        <v>4</v>
      </c>
      <c r="BA423" s="39">
        <v>17</v>
      </c>
      <c r="BB423" s="39">
        <v>489442</v>
      </c>
      <c r="BC423" s="39">
        <v>6</v>
      </c>
      <c r="BD423" s="39">
        <v>4</v>
      </c>
      <c r="BE423" s="39">
        <v>128280</v>
      </c>
      <c r="BF423" s="39">
        <v>4</v>
      </c>
      <c r="BG423" s="39">
        <v>126805</v>
      </c>
      <c r="BH423" s="39">
        <v>4143</v>
      </c>
      <c r="BI423" s="39">
        <v>1000045.5</v>
      </c>
      <c r="BJ423" s="39">
        <v>1001053</v>
      </c>
      <c r="BK423" s="39">
        <v>1007.5</v>
      </c>
      <c r="BL423" s="39">
        <v>0.1</v>
      </c>
      <c r="BM423" s="44">
        <f t="shared" si="5"/>
        <v>1</v>
      </c>
    </row>
    <row r="424" spans="1:65" ht="15" thickBot="1" x14ac:dyDescent="0.35">
      <c r="A424" s="38" t="s">
        <v>51</v>
      </c>
      <c r="B424" s="39">
        <v>18</v>
      </c>
      <c r="C424" s="39">
        <v>149420</v>
      </c>
      <c r="D424" s="39">
        <v>74161</v>
      </c>
      <c r="E424" s="39">
        <v>9</v>
      </c>
      <c r="F424" s="39">
        <v>0</v>
      </c>
      <c r="G424" s="39">
        <v>4</v>
      </c>
      <c r="H424" s="39">
        <v>4</v>
      </c>
      <c r="I424" s="39">
        <v>1612.5</v>
      </c>
      <c r="J424" s="39">
        <v>212973.5</v>
      </c>
      <c r="K424" s="39">
        <v>3</v>
      </c>
      <c r="L424" s="39">
        <v>37.5</v>
      </c>
      <c r="M424" s="39">
        <v>460931</v>
      </c>
      <c r="N424" s="39">
        <v>10</v>
      </c>
      <c r="O424" s="39">
        <v>1964.5</v>
      </c>
      <c r="P424" s="39">
        <v>11556.5</v>
      </c>
      <c r="Q424" s="39">
        <v>15</v>
      </c>
      <c r="R424" s="39">
        <v>1</v>
      </c>
      <c r="S424" s="39">
        <v>0</v>
      </c>
      <c r="T424" s="39">
        <v>13</v>
      </c>
      <c r="U424" s="39">
        <v>91723</v>
      </c>
      <c r="V424" s="39">
        <v>6117</v>
      </c>
      <c r="W424" s="39">
        <v>25</v>
      </c>
      <c r="X424" s="39">
        <v>3</v>
      </c>
      <c r="Y424" s="39">
        <v>8</v>
      </c>
      <c r="Z424" s="39">
        <v>9</v>
      </c>
      <c r="AA424" s="39">
        <v>152.5</v>
      </c>
      <c r="AB424" s="39">
        <v>1010771</v>
      </c>
      <c r="AC424" s="39">
        <v>1010771</v>
      </c>
      <c r="AD424" s="39">
        <v>0</v>
      </c>
      <c r="AE424" s="39">
        <v>0</v>
      </c>
      <c r="AF424" s="22">
        <f t="shared" si="4"/>
        <v>1</v>
      </c>
      <c r="AH424" s="38" t="s">
        <v>51</v>
      </c>
      <c r="AI424" s="39">
        <v>10</v>
      </c>
      <c r="AJ424" s="39">
        <v>4532.5</v>
      </c>
      <c r="AK424" s="39">
        <v>1</v>
      </c>
      <c r="AL424" s="39">
        <v>19</v>
      </c>
      <c r="AM424" s="39">
        <v>1111.5</v>
      </c>
      <c r="AN424" s="39">
        <v>24</v>
      </c>
      <c r="AO424" s="39">
        <v>586</v>
      </c>
      <c r="AP424" s="39">
        <v>5</v>
      </c>
      <c r="AQ424" s="39">
        <v>20</v>
      </c>
      <c r="AR424" s="39">
        <v>25</v>
      </c>
      <c r="AS424" s="39">
        <v>17</v>
      </c>
      <c r="AT424" s="39">
        <v>7</v>
      </c>
      <c r="AU424" s="39">
        <v>18</v>
      </c>
      <c r="AV424" s="39">
        <v>128933</v>
      </c>
      <c r="AW424" s="39">
        <v>128.5</v>
      </c>
      <c r="AX424" s="39">
        <v>13</v>
      </c>
      <c r="AY424" s="39">
        <v>127544</v>
      </c>
      <c r="AZ424" s="39">
        <v>28</v>
      </c>
      <c r="BA424" s="39">
        <v>15</v>
      </c>
      <c r="BB424" s="39">
        <v>488563</v>
      </c>
      <c r="BC424" s="39">
        <v>12</v>
      </c>
      <c r="BD424" s="39">
        <v>3</v>
      </c>
      <c r="BE424" s="39">
        <v>128293</v>
      </c>
      <c r="BF424" s="39">
        <v>20</v>
      </c>
      <c r="BG424" s="39">
        <v>126810</v>
      </c>
      <c r="BH424" s="39">
        <v>4030.5</v>
      </c>
      <c r="BI424" s="39">
        <v>1010768.9</v>
      </c>
      <c r="BJ424" s="39">
        <v>1010771</v>
      </c>
      <c r="BK424" s="39">
        <v>2.1</v>
      </c>
      <c r="BL424" s="39">
        <v>0</v>
      </c>
      <c r="BM424" s="44">
        <f t="shared" si="5"/>
        <v>1</v>
      </c>
    </row>
    <row r="425" spans="1:65" ht="15" thickBot="1" x14ac:dyDescent="0.35">
      <c r="A425" s="38" t="s">
        <v>52</v>
      </c>
      <c r="B425" s="39">
        <v>10</v>
      </c>
      <c r="C425" s="39">
        <v>149424</v>
      </c>
      <c r="D425" s="39">
        <v>2</v>
      </c>
      <c r="E425" s="39">
        <v>8</v>
      </c>
      <c r="F425" s="39">
        <v>10</v>
      </c>
      <c r="G425" s="39">
        <v>26</v>
      </c>
      <c r="H425" s="39">
        <v>6</v>
      </c>
      <c r="I425" s="39">
        <v>1582</v>
      </c>
      <c r="J425" s="39">
        <v>212978.5</v>
      </c>
      <c r="K425" s="39">
        <v>16</v>
      </c>
      <c r="L425" s="39">
        <v>42.5</v>
      </c>
      <c r="M425" s="39">
        <v>460930</v>
      </c>
      <c r="N425" s="39">
        <v>5</v>
      </c>
      <c r="O425" s="39">
        <v>66135.5</v>
      </c>
      <c r="P425" s="39">
        <v>11546.5</v>
      </c>
      <c r="Q425" s="39">
        <v>21</v>
      </c>
      <c r="R425" s="39">
        <v>13</v>
      </c>
      <c r="S425" s="39">
        <v>5</v>
      </c>
      <c r="T425" s="39">
        <v>21</v>
      </c>
      <c r="U425" s="39">
        <v>92300.5</v>
      </c>
      <c r="V425" s="39">
        <v>6114</v>
      </c>
      <c r="W425" s="39">
        <v>19</v>
      </c>
      <c r="X425" s="39">
        <v>19</v>
      </c>
      <c r="Y425" s="39">
        <v>23</v>
      </c>
      <c r="Z425" s="39">
        <v>11</v>
      </c>
      <c r="AA425" s="39">
        <v>146.5</v>
      </c>
      <c r="AB425" s="39">
        <v>1001415</v>
      </c>
      <c r="AC425" s="39">
        <v>1001415</v>
      </c>
      <c r="AD425" s="39">
        <v>0</v>
      </c>
      <c r="AE425" s="39">
        <v>0</v>
      </c>
      <c r="AF425" s="22">
        <f t="shared" si="4"/>
        <v>1</v>
      </c>
      <c r="AH425" s="38" t="s">
        <v>52</v>
      </c>
      <c r="AI425" s="39">
        <v>18</v>
      </c>
      <c r="AJ425" s="39">
        <v>22</v>
      </c>
      <c r="AK425" s="39">
        <v>123680</v>
      </c>
      <c r="AL425" s="39">
        <v>20</v>
      </c>
      <c r="AM425" s="39">
        <v>1101.5</v>
      </c>
      <c r="AN425" s="39">
        <v>2</v>
      </c>
      <c r="AO425" s="39">
        <v>22</v>
      </c>
      <c r="AP425" s="39">
        <v>10</v>
      </c>
      <c r="AQ425" s="39">
        <v>15</v>
      </c>
      <c r="AR425" s="39">
        <v>12</v>
      </c>
      <c r="AS425" s="39">
        <v>12</v>
      </c>
      <c r="AT425" s="39">
        <v>8</v>
      </c>
      <c r="AU425" s="39">
        <v>23</v>
      </c>
      <c r="AV425" s="39">
        <v>849.5</v>
      </c>
      <c r="AW425" s="39">
        <v>138.5</v>
      </c>
      <c r="AX425" s="39">
        <v>7</v>
      </c>
      <c r="AY425" s="39">
        <v>127216.5</v>
      </c>
      <c r="AZ425" s="39">
        <v>23</v>
      </c>
      <c r="BA425" s="39">
        <v>7</v>
      </c>
      <c r="BB425" s="39">
        <v>488558</v>
      </c>
      <c r="BC425" s="39">
        <v>15</v>
      </c>
      <c r="BD425" s="39">
        <v>9</v>
      </c>
      <c r="BE425" s="39">
        <v>128277</v>
      </c>
      <c r="BF425" s="39">
        <v>5</v>
      </c>
      <c r="BG425" s="39">
        <v>126808</v>
      </c>
      <c r="BH425" s="39">
        <v>4141</v>
      </c>
      <c r="BI425" s="39">
        <v>1001000</v>
      </c>
      <c r="BJ425" s="39">
        <v>1001415</v>
      </c>
      <c r="BK425" s="39">
        <v>415</v>
      </c>
      <c r="BL425" s="39">
        <v>0.04</v>
      </c>
      <c r="BM425" s="44">
        <f t="shared" si="5"/>
        <v>1</v>
      </c>
    </row>
    <row r="426" spans="1:65" ht="15" thickBot="1" x14ac:dyDescent="0.35">
      <c r="A426" s="38" t="s">
        <v>53</v>
      </c>
      <c r="B426" s="39">
        <v>27</v>
      </c>
      <c r="C426" s="39">
        <v>149443</v>
      </c>
      <c r="D426" s="39">
        <v>176</v>
      </c>
      <c r="E426" s="39">
        <v>42</v>
      </c>
      <c r="F426" s="39">
        <v>27</v>
      </c>
      <c r="G426" s="39">
        <v>22</v>
      </c>
      <c r="H426" s="39">
        <v>2447</v>
      </c>
      <c r="I426" s="39">
        <v>1681.5</v>
      </c>
      <c r="J426" s="39">
        <v>213179.5</v>
      </c>
      <c r="K426" s="39">
        <v>24</v>
      </c>
      <c r="L426" s="39">
        <v>51.5</v>
      </c>
      <c r="M426" s="39">
        <v>460928</v>
      </c>
      <c r="N426" s="39">
        <v>25</v>
      </c>
      <c r="O426" s="39">
        <v>66131.5</v>
      </c>
      <c r="P426" s="39">
        <v>11558.5</v>
      </c>
      <c r="Q426" s="39">
        <v>27</v>
      </c>
      <c r="R426" s="39">
        <v>4</v>
      </c>
      <c r="S426" s="39">
        <v>1101</v>
      </c>
      <c r="T426" s="39">
        <v>24</v>
      </c>
      <c r="U426" s="39">
        <v>91725</v>
      </c>
      <c r="V426" s="39">
        <v>6129</v>
      </c>
      <c r="W426" s="39">
        <v>13</v>
      </c>
      <c r="X426" s="39">
        <v>27</v>
      </c>
      <c r="Y426" s="39">
        <v>25</v>
      </c>
      <c r="Z426" s="39">
        <v>27</v>
      </c>
      <c r="AA426" s="39">
        <v>162.5</v>
      </c>
      <c r="AB426" s="39">
        <v>1005028</v>
      </c>
      <c r="AC426" s="39">
        <v>1005028</v>
      </c>
      <c r="AD426" s="39">
        <v>0</v>
      </c>
      <c r="AE426" s="39">
        <v>0</v>
      </c>
      <c r="AF426" s="22">
        <f t="shared" si="4"/>
        <v>1</v>
      </c>
      <c r="AH426" s="38" t="s">
        <v>53</v>
      </c>
      <c r="AI426" s="39">
        <v>1</v>
      </c>
      <c r="AJ426" s="39">
        <v>3</v>
      </c>
      <c r="AK426" s="39">
        <v>123664</v>
      </c>
      <c r="AL426" s="39">
        <v>0</v>
      </c>
      <c r="AM426" s="39">
        <v>1</v>
      </c>
      <c r="AN426" s="39">
        <v>6</v>
      </c>
      <c r="AO426" s="39">
        <v>3</v>
      </c>
      <c r="AP426" s="39">
        <v>2</v>
      </c>
      <c r="AQ426" s="39">
        <v>4</v>
      </c>
      <c r="AR426" s="39">
        <v>4</v>
      </c>
      <c r="AS426" s="39">
        <v>3</v>
      </c>
      <c r="AT426" s="39">
        <v>10</v>
      </c>
      <c r="AU426" s="39">
        <v>3</v>
      </c>
      <c r="AV426" s="39">
        <v>6543.5</v>
      </c>
      <c r="AW426" s="39">
        <v>126.5</v>
      </c>
      <c r="AX426" s="39">
        <v>1</v>
      </c>
      <c r="AY426" s="39">
        <v>127541</v>
      </c>
      <c r="AZ426" s="39">
        <v>18</v>
      </c>
      <c r="BA426" s="39">
        <v>4</v>
      </c>
      <c r="BB426" s="39">
        <v>488561</v>
      </c>
      <c r="BC426" s="39">
        <v>0</v>
      </c>
      <c r="BD426" s="39">
        <v>15</v>
      </c>
      <c r="BE426" s="39">
        <v>128269</v>
      </c>
      <c r="BF426" s="39">
        <v>3</v>
      </c>
      <c r="BG426" s="39">
        <v>126792</v>
      </c>
      <c r="BH426" s="39">
        <v>3447.5</v>
      </c>
      <c r="BI426" s="39">
        <v>1005025.4</v>
      </c>
      <c r="BJ426" s="39">
        <v>1005028</v>
      </c>
      <c r="BK426" s="39">
        <v>2.6</v>
      </c>
      <c r="BL426" s="39">
        <v>0</v>
      </c>
      <c r="BM426" s="44">
        <f t="shared" si="5"/>
        <v>1</v>
      </c>
    </row>
    <row r="427" spans="1:65" ht="15" thickBot="1" x14ac:dyDescent="0.35">
      <c r="A427" s="38" t="s">
        <v>54</v>
      </c>
      <c r="B427" s="39">
        <v>23</v>
      </c>
      <c r="C427" s="39">
        <v>149431</v>
      </c>
      <c r="D427" s="39">
        <v>511</v>
      </c>
      <c r="E427" s="39">
        <v>33</v>
      </c>
      <c r="F427" s="39">
        <v>18</v>
      </c>
      <c r="G427" s="39">
        <v>17</v>
      </c>
      <c r="H427" s="39">
        <v>2439</v>
      </c>
      <c r="I427" s="39">
        <v>1679.5</v>
      </c>
      <c r="J427" s="39">
        <v>213172.5</v>
      </c>
      <c r="K427" s="39">
        <v>12</v>
      </c>
      <c r="L427" s="39">
        <v>46.5</v>
      </c>
      <c r="M427" s="39">
        <v>460929</v>
      </c>
      <c r="N427" s="39">
        <v>13</v>
      </c>
      <c r="O427" s="39">
        <v>66132.5</v>
      </c>
      <c r="P427" s="39">
        <v>11554.5</v>
      </c>
      <c r="Q427" s="39">
        <v>23</v>
      </c>
      <c r="R427" s="39">
        <v>5</v>
      </c>
      <c r="S427" s="39">
        <v>1097</v>
      </c>
      <c r="T427" s="39">
        <v>19</v>
      </c>
      <c r="U427" s="39">
        <v>92298.5</v>
      </c>
      <c r="V427" s="39">
        <v>6124</v>
      </c>
      <c r="W427" s="39">
        <v>20</v>
      </c>
      <c r="X427" s="39">
        <v>12</v>
      </c>
      <c r="Y427" s="39">
        <v>18</v>
      </c>
      <c r="Z427" s="39">
        <v>19</v>
      </c>
      <c r="AA427" s="39">
        <v>153.5</v>
      </c>
      <c r="AB427" s="39">
        <v>1005800.5</v>
      </c>
      <c r="AC427" s="39">
        <v>1006351</v>
      </c>
      <c r="AD427" s="39">
        <v>550.5</v>
      </c>
      <c r="AE427" s="39">
        <v>0.05</v>
      </c>
      <c r="AF427" s="22">
        <f t="shared" si="4"/>
        <v>0</v>
      </c>
      <c r="AH427" s="38" t="s">
        <v>54</v>
      </c>
      <c r="AI427" s="39">
        <v>5</v>
      </c>
      <c r="AJ427" s="39">
        <v>15</v>
      </c>
      <c r="AK427" s="39">
        <v>123663</v>
      </c>
      <c r="AL427" s="39">
        <v>9</v>
      </c>
      <c r="AM427" s="39">
        <v>1093.5</v>
      </c>
      <c r="AN427" s="39">
        <v>11</v>
      </c>
      <c r="AO427" s="39">
        <v>11</v>
      </c>
      <c r="AP427" s="39">
        <v>4</v>
      </c>
      <c r="AQ427" s="39">
        <v>11</v>
      </c>
      <c r="AR427" s="39">
        <v>16</v>
      </c>
      <c r="AS427" s="39">
        <v>8</v>
      </c>
      <c r="AT427" s="39">
        <v>9</v>
      </c>
      <c r="AU427" s="39">
        <v>15</v>
      </c>
      <c r="AV427" s="39">
        <v>6075.5</v>
      </c>
      <c r="AW427" s="39">
        <v>130.5</v>
      </c>
      <c r="AX427" s="39">
        <v>5</v>
      </c>
      <c r="AY427" s="39">
        <v>127540</v>
      </c>
      <c r="AZ427" s="39">
        <v>22</v>
      </c>
      <c r="BA427" s="39">
        <v>9</v>
      </c>
      <c r="BB427" s="39">
        <v>488560</v>
      </c>
      <c r="BC427" s="39">
        <v>5</v>
      </c>
      <c r="BD427" s="39">
        <v>8</v>
      </c>
      <c r="BE427" s="39">
        <v>128284</v>
      </c>
      <c r="BF427" s="39">
        <v>10</v>
      </c>
      <c r="BG427" s="39">
        <v>126800</v>
      </c>
      <c r="BH427" s="39">
        <v>4029.5</v>
      </c>
      <c r="BI427" s="39">
        <v>1006348.9</v>
      </c>
      <c r="BJ427" s="39">
        <v>1006351</v>
      </c>
      <c r="BK427" s="39">
        <v>2.1</v>
      </c>
      <c r="BL427" s="39">
        <v>0</v>
      </c>
      <c r="BM427" s="44">
        <f t="shared" si="5"/>
        <v>1</v>
      </c>
    </row>
    <row r="428" spans="1:65" ht="15" thickBot="1" x14ac:dyDescent="0.35">
      <c r="A428" s="38" t="s">
        <v>55</v>
      </c>
      <c r="B428" s="39">
        <v>22</v>
      </c>
      <c r="C428" s="39">
        <v>149433</v>
      </c>
      <c r="D428" s="39">
        <v>14</v>
      </c>
      <c r="E428" s="39">
        <v>17</v>
      </c>
      <c r="F428" s="39">
        <v>14</v>
      </c>
      <c r="G428" s="39">
        <v>13</v>
      </c>
      <c r="H428" s="39">
        <v>2435</v>
      </c>
      <c r="I428" s="39">
        <v>1581</v>
      </c>
      <c r="J428" s="39">
        <v>213174.5</v>
      </c>
      <c r="K428" s="39">
        <v>13</v>
      </c>
      <c r="L428" s="39">
        <v>35.5</v>
      </c>
      <c r="M428" s="39">
        <v>460925</v>
      </c>
      <c r="N428" s="39">
        <v>20</v>
      </c>
      <c r="O428" s="39">
        <v>66139.5</v>
      </c>
      <c r="P428" s="39">
        <v>11557.5</v>
      </c>
      <c r="Q428" s="39">
        <v>14</v>
      </c>
      <c r="R428" s="39">
        <v>19</v>
      </c>
      <c r="S428" s="39">
        <v>1108</v>
      </c>
      <c r="T428" s="39">
        <v>14</v>
      </c>
      <c r="U428" s="39">
        <v>89787.5</v>
      </c>
      <c r="V428" s="39">
        <v>6119</v>
      </c>
      <c r="W428" s="39">
        <v>17</v>
      </c>
      <c r="X428" s="39">
        <v>11</v>
      </c>
      <c r="Y428" s="39">
        <v>21</v>
      </c>
      <c r="Z428" s="39">
        <v>17</v>
      </c>
      <c r="AA428" s="39">
        <v>149.5</v>
      </c>
      <c r="AB428" s="39">
        <v>1002671</v>
      </c>
      <c r="AC428" s="39">
        <v>1002671</v>
      </c>
      <c r="AD428" s="39">
        <v>0</v>
      </c>
      <c r="AE428" s="39">
        <v>0</v>
      </c>
      <c r="AF428" s="22">
        <f t="shared" si="4"/>
        <v>1</v>
      </c>
      <c r="AH428" s="38" t="s">
        <v>55</v>
      </c>
      <c r="AI428" s="39">
        <v>6</v>
      </c>
      <c r="AJ428" s="39">
        <v>13</v>
      </c>
      <c r="AK428" s="39">
        <v>123668</v>
      </c>
      <c r="AL428" s="39">
        <v>11</v>
      </c>
      <c r="AM428" s="39">
        <v>1097.5</v>
      </c>
      <c r="AN428" s="39">
        <v>15</v>
      </c>
      <c r="AO428" s="39">
        <v>15</v>
      </c>
      <c r="AP428" s="39">
        <v>11</v>
      </c>
      <c r="AQ428" s="39">
        <v>9</v>
      </c>
      <c r="AR428" s="39">
        <v>15</v>
      </c>
      <c r="AS428" s="39">
        <v>19</v>
      </c>
      <c r="AT428" s="39">
        <v>13</v>
      </c>
      <c r="AU428" s="39">
        <v>8</v>
      </c>
      <c r="AV428" s="39">
        <v>845.5</v>
      </c>
      <c r="AW428" s="39">
        <v>127.5</v>
      </c>
      <c r="AX428" s="39">
        <v>14</v>
      </c>
      <c r="AY428" s="39">
        <v>127210.5</v>
      </c>
      <c r="AZ428" s="39">
        <v>11</v>
      </c>
      <c r="BA428" s="39">
        <v>14</v>
      </c>
      <c r="BB428" s="39">
        <v>489441</v>
      </c>
      <c r="BC428" s="39">
        <v>10</v>
      </c>
      <c r="BD428" s="39">
        <v>11</v>
      </c>
      <c r="BE428" s="39">
        <v>128285</v>
      </c>
      <c r="BF428" s="39">
        <v>7</v>
      </c>
      <c r="BG428" s="39">
        <v>126802</v>
      </c>
      <c r="BH428" s="39">
        <v>4138</v>
      </c>
      <c r="BI428" s="39">
        <v>1001816.9</v>
      </c>
      <c r="BJ428" s="39">
        <v>1002671</v>
      </c>
      <c r="BK428" s="39">
        <v>854.1</v>
      </c>
      <c r="BL428" s="39">
        <v>0.09</v>
      </c>
      <c r="BM428" s="44">
        <f t="shared" si="5"/>
        <v>1</v>
      </c>
    </row>
    <row r="429" spans="1:65" ht="15" thickBot="1" x14ac:dyDescent="0.35">
      <c r="A429" s="38" t="s">
        <v>56</v>
      </c>
      <c r="B429" s="39">
        <v>20</v>
      </c>
      <c r="C429" s="39">
        <v>149439</v>
      </c>
      <c r="D429" s="39">
        <v>13</v>
      </c>
      <c r="E429" s="39">
        <v>35</v>
      </c>
      <c r="F429" s="39">
        <v>21</v>
      </c>
      <c r="G429" s="39">
        <v>23</v>
      </c>
      <c r="H429" s="39">
        <v>2445</v>
      </c>
      <c r="I429" s="39">
        <v>1609.5</v>
      </c>
      <c r="J429" s="39">
        <v>213176.5</v>
      </c>
      <c r="K429" s="39">
        <v>21</v>
      </c>
      <c r="L429" s="39">
        <v>50.5</v>
      </c>
      <c r="M429" s="39">
        <v>460927</v>
      </c>
      <c r="N429" s="39">
        <v>19</v>
      </c>
      <c r="O429" s="39">
        <v>66912.5</v>
      </c>
      <c r="P429" s="39">
        <v>11561.5</v>
      </c>
      <c r="Q429" s="39">
        <v>20</v>
      </c>
      <c r="R429" s="39">
        <v>18</v>
      </c>
      <c r="S429" s="39">
        <v>1505</v>
      </c>
      <c r="T429" s="39">
        <v>23</v>
      </c>
      <c r="U429" s="39">
        <v>87943</v>
      </c>
      <c r="V429" s="39">
        <v>6121</v>
      </c>
      <c r="W429" s="39">
        <v>21</v>
      </c>
      <c r="X429" s="39">
        <v>17</v>
      </c>
      <c r="Y429" s="39">
        <v>16</v>
      </c>
      <c r="Z429" s="39">
        <v>21</v>
      </c>
      <c r="AA429" s="39">
        <v>154.5</v>
      </c>
      <c r="AB429" s="39">
        <v>1002133</v>
      </c>
      <c r="AC429" s="39">
        <v>1002133</v>
      </c>
      <c r="AD429" s="39">
        <v>0</v>
      </c>
      <c r="AE429" s="39">
        <v>0</v>
      </c>
      <c r="AF429" s="22">
        <f t="shared" si="4"/>
        <v>1</v>
      </c>
      <c r="AH429" s="38" t="s">
        <v>56</v>
      </c>
      <c r="AI429" s="39">
        <v>8</v>
      </c>
      <c r="AJ429" s="39">
        <v>7</v>
      </c>
      <c r="AK429" s="39">
        <v>123669</v>
      </c>
      <c r="AL429" s="39">
        <v>7</v>
      </c>
      <c r="AM429" s="39">
        <v>1090.5</v>
      </c>
      <c r="AN429" s="39">
        <v>5</v>
      </c>
      <c r="AO429" s="39">
        <v>5</v>
      </c>
      <c r="AP429" s="39">
        <v>8</v>
      </c>
      <c r="AQ429" s="39">
        <v>7</v>
      </c>
      <c r="AR429" s="39">
        <v>7</v>
      </c>
      <c r="AS429" s="39">
        <v>4</v>
      </c>
      <c r="AT429" s="39">
        <v>11</v>
      </c>
      <c r="AU429" s="39">
        <v>9</v>
      </c>
      <c r="AV429" s="39">
        <v>837.5</v>
      </c>
      <c r="AW429" s="39">
        <v>9</v>
      </c>
      <c r="AX429" s="39">
        <v>8</v>
      </c>
      <c r="AY429" s="39">
        <v>127211.5</v>
      </c>
      <c r="AZ429" s="39">
        <v>8</v>
      </c>
      <c r="BA429" s="39">
        <v>5</v>
      </c>
      <c r="BB429" s="39">
        <v>489827.5</v>
      </c>
      <c r="BC429" s="39">
        <v>8</v>
      </c>
      <c r="BD429" s="39">
        <v>7</v>
      </c>
      <c r="BE429" s="39">
        <v>128279</v>
      </c>
      <c r="BF429" s="39">
        <v>12</v>
      </c>
      <c r="BG429" s="39">
        <v>126798</v>
      </c>
      <c r="BH429" s="39">
        <v>4028.5</v>
      </c>
      <c r="BI429" s="39">
        <v>1001876.4</v>
      </c>
      <c r="BJ429" s="39">
        <v>1002133</v>
      </c>
      <c r="BK429" s="39">
        <v>256.60000000000002</v>
      </c>
      <c r="BL429" s="39">
        <v>0.03</v>
      </c>
      <c r="BM429" s="44">
        <f t="shared" si="5"/>
        <v>1</v>
      </c>
    </row>
    <row r="430" spans="1:65" ht="15" thickBo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20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44"/>
    </row>
    <row r="431" spans="1:65" ht="15" thickBot="1" x14ac:dyDescent="0.35">
      <c r="A431" s="40" t="s">
        <v>246</v>
      </c>
      <c r="B431" s="41">
        <v>1717907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20"/>
      <c r="AH431" s="40" t="s">
        <v>246</v>
      </c>
      <c r="AI431" s="41">
        <v>1630688</v>
      </c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44"/>
    </row>
    <row r="432" spans="1:65" ht="15" thickBot="1" x14ac:dyDescent="0.35">
      <c r="A432" s="40" t="s">
        <v>247</v>
      </c>
      <c r="B432" s="41">
        <v>460910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20"/>
      <c r="AH432" s="40" t="s">
        <v>247</v>
      </c>
      <c r="AI432" s="41">
        <v>488373.5</v>
      </c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44"/>
    </row>
    <row r="433" spans="1:65" ht="15" thickBot="1" x14ac:dyDescent="0.35">
      <c r="A433" s="40" t="s">
        <v>248</v>
      </c>
      <c r="B433" s="41">
        <v>29053908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20"/>
      <c r="AH433" s="40" t="s">
        <v>248</v>
      </c>
      <c r="AI433" s="41">
        <v>29053908.300000001</v>
      </c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44"/>
    </row>
    <row r="434" spans="1:65" ht="15" thickBot="1" x14ac:dyDescent="0.35">
      <c r="A434" s="40" t="s">
        <v>249</v>
      </c>
      <c r="B434" s="41">
        <v>29053908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20"/>
      <c r="AH434" s="40" t="s">
        <v>249</v>
      </c>
      <c r="AI434" s="41">
        <v>29053908</v>
      </c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44"/>
    </row>
    <row r="435" spans="1:65" ht="15" thickBot="1" x14ac:dyDescent="0.35">
      <c r="A435" s="40" t="s">
        <v>250</v>
      </c>
      <c r="B435" s="19">
        <v>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20" t="s">
        <v>351</v>
      </c>
      <c r="AC435" s="20">
        <f>CORREL(AC401:AC429,AB401:AB429)</f>
        <v>0.99687931057954093</v>
      </c>
      <c r="AD435" s="20" t="s">
        <v>352</v>
      </c>
      <c r="AE435" s="20">
        <f>SUMSQ(AE401:AE429)/SUM(AC401:AC429)</f>
        <v>2.8567585469052912E-10</v>
      </c>
      <c r="AF435" s="23">
        <f>SUM(AF401:AF429)/COUNT(AF401:AF429)</f>
        <v>0.82758620689655171</v>
      </c>
      <c r="AH435" s="40" t="s">
        <v>250</v>
      </c>
      <c r="AI435" s="41">
        <v>0.3</v>
      </c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20" t="s">
        <v>351</v>
      </c>
      <c r="BJ435" s="20">
        <f>CORREL(BJ401:BJ429,BI401:BI429)</f>
        <v>0.93133869587534424</v>
      </c>
      <c r="BK435" s="20" t="s">
        <v>352</v>
      </c>
      <c r="BL435" s="20">
        <f>SUMSQ(BL401:BL429)/SUM(BJ401:BJ429)</f>
        <v>6.7873829572255826E-9</v>
      </c>
      <c r="BM435" s="46">
        <f>SUM(BM401:BM429)/COUNT(BM401:BM429)</f>
        <v>1</v>
      </c>
    </row>
    <row r="436" spans="1:65" ht="15" thickBot="1" x14ac:dyDescent="0.35">
      <c r="A436" s="40" t="s">
        <v>251</v>
      </c>
      <c r="B436" s="41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20"/>
      <c r="AH436" s="40" t="s">
        <v>251</v>
      </c>
      <c r="AI436" s="41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44"/>
    </row>
    <row r="437" spans="1:65" ht="15" thickBot="1" x14ac:dyDescent="0.35">
      <c r="A437" s="40" t="s">
        <v>252</v>
      </c>
      <c r="B437" s="41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20"/>
      <c r="AH437" s="40" t="s">
        <v>252</v>
      </c>
      <c r="AI437" s="41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44"/>
    </row>
    <row r="438" spans="1:65" ht="15" thickBot="1" x14ac:dyDescent="0.35">
      <c r="A438" s="40" t="s">
        <v>253</v>
      </c>
      <c r="B438" s="41">
        <v>0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20"/>
      <c r="AH438" s="40" t="s">
        <v>253</v>
      </c>
      <c r="AI438" s="41">
        <v>0</v>
      </c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44"/>
    </row>
    <row r="439" spans="1:65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20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44"/>
    </row>
    <row r="440" spans="1:65" x14ac:dyDescent="0.3">
      <c r="A440" s="42" t="s">
        <v>254</v>
      </c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20"/>
      <c r="AH440" s="42" t="s">
        <v>254</v>
      </c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44"/>
    </row>
    <row r="441" spans="1:65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20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44"/>
    </row>
    <row r="442" spans="1:65" x14ac:dyDescent="0.3">
      <c r="A442" s="43" t="s">
        <v>255</v>
      </c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20"/>
      <c r="AH442" s="43" t="s">
        <v>255</v>
      </c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44"/>
    </row>
    <row r="443" spans="1:65" x14ac:dyDescent="0.3">
      <c r="A443" s="43" t="s">
        <v>1122</v>
      </c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20"/>
      <c r="AH443" s="43" t="s">
        <v>256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44"/>
    </row>
  </sheetData>
  <hyperlinks>
    <hyperlink ref="A140" r:id="rId1" display="https://miau.my-x.hu/myx-free/coco/test/121045220220207153010.html" xr:uid="{B5554D2D-406A-443B-B4BF-4596DDCB1576}"/>
    <hyperlink ref="AH140" r:id="rId2" display="https://miau.my-x.hu/myx-free/coco/test/686172220220207153052.html" xr:uid="{C930A1F1-EED4-4A5B-A5CF-2C520AEF17D9}"/>
    <hyperlink ref="A290" r:id="rId3" display="https://miau.my-x.hu/myx-free/coco/test/536596720220207153423.html" xr:uid="{4D11616E-C4AC-40A7-A76C-E3A9DE621AAB}"/>
    <hyperlink ref="AH290" r:id="rId4" display="https://miau.my-x.hu/myx-free/coco/test/647388820220207153514.html" xr:uid="{3B836D3F-7CDB-4FD6-9B52-3C8E889308D1}"/>
    <hyperlink ref="A440" r:id="rId5" display="https://miau.my-x.hu/myx-free/coco/test/997944620220207153719.html" xr:uid="{AAA52B57-4606-45A8-9513-8FE67FC07160}"/>
    <hyperlink ref="AH440" r:id="rId6" display="https://miau.my-x.hu/myx-free/coco/test/723779020220207153846.html" xr:uid="{6DAB8AAC-4240-4D28-9D6D-033FBBFDA8AE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0_direct_inverse</vt:lpstr>
      <vt:lpstr>db and reports</vt:lpstr>
      <vt:lpstr>std</vt:lpstr>
      <vt:lpstr>y0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2022-02-07T14:26:20Z</dcterms:created>
  <dcterms:modified xsi:type="dcterms:W3CDTF">2022-02-07T18:02:02Z</dcterms:modified>
</cp:coreProperties>
</file>