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1A6A6B7D-877E-478B-A1B0-CA48D7ACE9D6}" xr6:coauthVersionLast="47" xr6:coauthVersionMax="47" xr10:uidLastSave="{00000000-0000-0000-0000-000000000000}"/>
  <bookViews>
    <workbookView xWindow="-108" yWindow="-108" windowWidth="23256" windowHeight="12720" activeTab="4" xr2:uid="{D67C77D0-6EFB-4D89-9A41-062C828A1F4B}"/>
  </bookViews>
  <sheets>
    <sheet name="alapvetesek" sheetId="1" r:id="rId1"/>
    <sheet name="max" sheetId="2" r:id="rId2"/>
    <sheet name="min" sheetId="3" r:id="rId3"/>
    <sheet name="fuggosegek" sheetId="4" r:id="rId4"/>
    <sheet name="brute force 9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4" i="5" l="1"/>
  <c r="L9" i="4"/>
  <c r="S103" i="5"/>
  <c r="R103" i="5"/>
  <c r="Q103" i="5"/>
  <c r="P103" i="5"/>
  <c r="O103" i="5"/>
  <c r="N103" i="5"/>
  <c r="M103" i="5"/>
  <c r="L103" i="5"/>
  <c r="K103" i="5"/>
  <c r="S102" i="5"/>
  <c r="R102" i="5"/>
  <c r="Q102" i="5"/>
  <c r="P102" i="5"/>
  <c r="O102" i="5"/>
  <c r="N102" i="5"/>
  <c r="M102" i="5"/>
  <c r="L102" i="5"/>
  <c r="K102" i="5"/>
  <c r="S101" i="5"/>
  <c r="R101" i="5"/>
  <c r="Q101" i="5"/>
  <c r="P101" i="5"/>
  <c r="O101" i="5"/>
  <c r="N101" i="5"/>
  <c r="M101" i="5"/>
  <c r="L101" i="5"/>
  <c r="K101" i="5"/>
  <c r="S100" i="5"/>
  <c r="R100" i="5"/>
  <c r="Q100" i="5"/>
  <c r="P100" i="5"/>
  <c r="O100" i="5"/>
  <c r="N100" i="5"/>
  <c r="M100" i="5"/>
  <c r="L100" i="5"/>
  <c r="K100" i="5"/>
  <c r="S99" i="5"/>
  <c r="R99" i="5"/>
  <c r="Q99" i="5"/>
  <c r="P99" i="5"/>
  <c r="O99" i="5"/>
  <c r="N99" i="5"/>
  <c r="M99" i="5"/>
  <c r="L99" i="5"/>
  <c r="K99" i="5"/>
  <c r="S98" i="5"/>
  <c r="R98" i="5"/>
  <c r="Q98" i="5"/>
  <c r="P98" i="5"/>
  <c r="O98" i="5"/>
  <c r="N98" i="5"/>
  <c r="M98" i="5"/>
  <c r="L98" i="5"/>
  <c r="K98" i="5"/>
  <c r="S97" i="5"/>
  <c r="R97" i="5"/>
  <c r="Q97" i="5"/>
  <c r="P97" i="5"/>
  <c r="O97" i="5"/>
  <c r="N97" i="5"/>
  <c r="M97" i="5"/>
  <c r="L97" i="5"/>
  <c r="K97" i="5"/>
  <c r="S96" i="5"/>
  <c r="R96" i="5"/>
  <c r="Q96" i="5"/>
  <c r="P96" i="5"/>
  <c r="O96" i="5"/>
  <c r="N96" i="5"/>
  <c r="M96" i="5"/>
  <c r="L96" i="5"/>
  <c r="K96" i="5"/>
  <c r="S12" i="5"/>
  <c r="R12" i="5"/>
  <c r="Q12" i="5"/>
  <c r="P12" i="5"/>
  <c r="O12" i="5"/>
  <c r="N12" i="5"/>
  <c r="M12" i="5"/>
  <c r="L12" i="5"/>
  <c r="K12" i="5"/>
  <c r="S11" i="5"/>
  <c r="R11" i="5"/>
  <c r="Q11" i="5"/>
  <c r="P11" i="5"/>
  <c r="O11" i="5"/>
  <c r="N11" i="5"/>
  <c r="M11" i="5"/>
  <c r="L11" i="5"/>
  <c r="K11" i="5"/>
  <c r="S10" i="5"/>
  <c r="R10" i="5"/>
  <c r="Q10" i="5"/>
  <c r="P10" i="5"/>
  <c r="O10" i="5"/>
  <c r="N10" i="5"/>
  <c r="M10" i="5"/>
  <c r="L10" i="5"/>
  <c r="K10" i="5"/>
  <c r="S9" i="5"/>
  <c r="R9" i="5"/>
  <c r="Q9" i="5"/>
  <c r="P9" i="5"/>
  <c r="O9" i="5"/>
  <c r="N9" i="5"/>
  <c r="M9" i="5"/>
  <c r="L9" i="5"/>
  <c r="K9" i="5"/>
  <c r="S8" i="5"/>
  <c r="R8" i="5"/>
  <c r="Q8" i="5"/>
  <c r="P8" i="5"/>
  <c r="O8" i="5"/>
  <c r="N8" i="5"/>
  <c r="M8" i="5"/>
  <c r="L8" i="5"/>
  <c r="K8" i="5"/>
  <c r="S7" i="5"/>
  <c r="R7" i="5"/>
  <c r="Q7" i="5"/>
  <c r="P7" i="5"/>
  <c r="O7" i="5"/>
  <c r="N7" i="5"/>
  <c r="M7" i="5"/>
  <c r="L7" i="5"/>
  <c r="K7" i="5"/>
  <c r="S6" i="5"/>
  <c r="R6" i="5"/>
  <c r="Q6" i="5"/>
  <c r="P6" i="5"/>
  <c r="O6" i="5"/>
  <c r="N6" i="5"/>
  <c r="M6" i="5"/>
  <c r="L6" i="5"/>
  <c r="K6" i="5"/>
  <c r="S5" i="5"/>
  <c r="R5" i="5"/>
  <c r="Q5" i="5"/>
  <c r="P5" i="5"/>
  <c r="O5" i="5"/>
  <c r="N5" i="5"/>
  <c r="M5" i="5"/>
  <c r="L5" i="5"/>
  <c r="K5" i="5"/>
  <c r="S4" i="5"/>
  <c r="R4" i="5"/>
  <c r="Q4" i="5"/>
  <c r="P4" i="5"/>
  <c r="O4" i="5"/>
  <c r="N4" i="5"/>
  <c r="M4" i="5"/>
  <c r="L4" i="5"/>
  <c r="K4" i="5"/>
  <c r="G5" i="4"/>
  <c r="E5" i="4"/>
  <c r="O4" i="4"/>
  <c r="N4" i="4"/>
  <c r="M4" i="4"/>
  <c r="P4" i="4" s="1"/>
  <c r="Q4" i="4" s="1"/>
  <c r="O3" i="4"/>
  <c r="P3" i="4" s="1"/>
  <c r="Q3" i="4" s="1"/>
  <c r="N3" i="4"/>
  <c r="M3" i="4"/>
  <c r="O2" i="4"/>
  <c r="N2" i="4"/>
  <c r="M2" i="4"/>
  <c r="P2" i="4" s="1"/>
  <c r="Q2" i="4" s="1"/>
  <c r="G5" i="3"/>
  <c r="E5" i="3"/>
  <c r="G5" i="2"/>
  <c r="E5" i="2"/>
  <c r="G5" i="1"/>
  <c r="E5" i="1"/>
  <c r="L9" i="3"/>
  <c r="O4" i="3"/>
  <c r="N4" i="3"/>
  <c r="M4" i="3"/>
  <c r="O3" i="3"/>
  <c r="N3" i="3"/>
  <c r="M3" i="3"/>
  <c r="O2" i="3"/>
  <c r="N2" i="3"/>
  <c r="M2" i="3"/>
  <c r="L9" i="2"/>
  <c r="O4" i="2"/>
  <c r="N4" i="2"/>
  <c r="M4" i="2"/>
  <c r="O3" i="2"/>
  <c r="N3" i="2"/>
  <c r="M3" i="2"/>
  <c r="O2" i="2"/>
  <c r="N2" i="2"/>
  <c r="M2" i="2"/>
  <c r="L9" i="1"/>
  <c r="Q4" i="1"/>
  <c r="Q3" i="1"/>
  <c r="Q2" i="1"/>
  <c r="O4" i="1"/>
  <c r="N4" i="1"/>
  <c r="M4" i="1"/>
  <c r="O3" i="1"/>
  <c r="N3" i="1"/>
  <c r="M3" i="1"/>
  <c r="O2" i="1"/>
  <c r="N2" i="1"/>
  <c r="M2" i="1"/>
  <c r="V100" i="5" l="1"/>
  <c r="U97" i="5"/>
  <c r="T100" i="5"/>
  <c r="V102" i="5"/>
  <c r="U102" i="5"/>
  <c r="U103" i="5"/>
  <c r="V5" i="5"/>
  <c r="U8" i="5"/>
  <c r="U96" i="5"/>
  <c r="U98" i="5"/>
  <c r="T99" i="5"/>
  <c r="T101" i="5"/>
  <c r="V101" i="5"/>
  <c r="V103" i="5"/>
  <c r="T11" i="5"/>
  <c r="T98" i="5"/>
  <c r="T5" i="5"/>
  <c r="V6" i="5"/>
  <c r="V7" i="5"/>
  <c r="T97" i="5"/>
  <c r="V99" i="5"/>
  <c r="V97" i="5"/>
  <c r="U100" i="5"/>
  <c r="T103" i="5"/>
  <c r="U6" i="5"/>
  <c r="T7" i="5"/>
  <c r="T9" i="5"/>
  <c r="V9" i="5"/>
  <c r="V11" i="5"/>
  <c r="U12" i="5"/>
  <c r="T6" i="5"/>
  <c r="V8" i="5"/>
  <c r="U11" i="5"/>
  <c r="V4" i="5"/>
  <c r="T10" i="5"/>
  <c r="V12" i="5"/>
  <c r="U7" i="5"/>
  <c r="T4" i="5"/>
  <c r="U4" i="5"/>
  <c r="U5" i="5"/>
  <c r="T8" i="5"/>
  <c r="V10" i="5"/>
  <c r="T96" i="5"/>
  <c r="V96" i="5"/>
  <c r="V98" i="5"/>
  <c r="U99" i="5"/>
  <c r="U101" i="5"/>
  <c r="T102" i="5"/>
  <c r="U10" i="5"/>
  <c r="T12" i="5"/>
  <c r="U9" i="5"/>
  <c r="P4" i="3"/>
  <c r="Q4" i="3" s="1"/>
  <c r="P3" i="3"/>
  <c r="Q3" i="3" s="1"/>
  <c r="P2" i="3"/>
  <c r="Q2" i="3" s="1"/>
  <c r="P3" i="2"/>
  <c r="Q3" i="2" s="1"/>
  <c r="P4" i="2"/>
  <c r="Q4" i="2" s="1"/>
  <c r="P2" i="2"/>
  <c r="Q2" i="2" s="1"/>
  <c r="P3" i="1"/>
  <c r="P4" i="1"/>
  <c r="P2" i="1"/>
  <c r="Z12" i="5" l="1"/>
  <c r="Z7" i="5"/>
  <c r="Z6" i="5"/>
  <c r="Z102" i="5"/>
  <c r="Z103" i="5"/>
  <c r="Z100" i="5"/>
  <c r="Z11" i="5"/>
  <c r="Z4" i="5"/>
  <c r="Z96" i="5"/>
  <c r="Z10" i="5"/>
  <c r="Z9" i="5"/>
  <c r="Z97" i="5"/>
  <c r="Z101" i="5"/>
  <c r="Z99" i="5"/>
  <c r="Z8" i="5"/>
  <c r="Z5" i="5"/>
  <c r="Z9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tc={F8DFE41E-387E-4DD6-BA44-E16D8BA6EBDB}</author>
  </authors>
  <commentList>
    <comment ref="G5" authorId="0" shapeId="0" xr:uid="{F8DFE41E-387E-4DD6-BA44-E16D8BA6EBD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ismétlődő sorszámok okán &lt;=15 = szum(Yi)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tc={97093315-2D5B-47B0-8FD3-C14523F866F4}</author>
  </authors>
  <commentList>
    <comment ref="G5" authorId="0" shapeId="0" xr:uid="{97093315-2D5B-47B0-8FD3-C14523F866F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ismétlődő sorszámok okán &lt;=15 = szum(Yi)</t>
      </text>
    </comment>
  </commentList>
</comments>
</file>

<file path=xl/sharedStrings.xml><?xml version="1.0" encoding="utf-8"?>
<sst xmlns="http://schemas.openxmlformats.org/spreadsheetml/2006/main" count="262" uniqueCount="64">
  <si>
    <t>OAM-demo</t>
  </si>
  <si>
    <t>A1=X1</t>
  </si>
  <si>
    <t>A2=X2</t>
  </si>
  <si>
    <t>A3=X3</t>
  </si>
  <si>
    <t>Y=A4</t>
  </si>
  <si>
    <t>Becslés</t>
  </si>
  <si>
    <t>O1</t>
  </si>
  <si>
    <t>O2</t>
  </si>
  <si>
    <t>O3</t>
  </si>
  <si>
    <t>Lépcsôk(2)</t>
  </si>
  <si>
    <t>X(A1)</t>
  </si>
  <si>
    <t>X(A2)</t>
  </si>
  <si>
    <t>X(A3)</t>
  </si>
  <si>
    <t>Hiba</t>
  </si>
  <si>
    <t>0--7</t>
  </si>
  <si>
    <r>
      <t>0--</t>
    </r>
    <r>
      <rPr>
        <sz val="11"/>
        <color rgb="FFFF0000"/>
        <rFont val="Calibri"/>
        <family val="2"/>
        <charset val="238"/>
        <scheme val="minor"/>
      </rPr>
      <t>7</t>
    </r>
  </si>
  <si>
    <t>tényleg létezik a 7, mint maximum</t>
  </si>
  <si>
    <t>a vélhető minimuma a maximumoknak: pl. 3</t>
  </si>
  <si>
    <r>
      <t>0--</t>
    </r>
    <r>
      <rPr>
        <sz val="11"/>
        <color rgb="FF00B050"/>
        <rFont val="Calibri"/>
        <family val="2"/>
        <charset val="238"/>
        <scheme val="minor"/>
      </rPr>
      <t>3</t>
    </r>
  </si>
  <si>
    <t>0…1…2…3…4…5…6…7</t>
  </si>
  <si>
    <t>8 opció</t>
  </si>
  <si>
    <t>3*3 = 9 cella</t>
  </si>
  <si>
    <t>továbbra is:</t>
  </si>
  <si>
    <t>szűkített kombinatorikai tér (0-1-2-3)</t>
  </si>
  <si>
    <t>(ha lenne kisebb min akkor ez kiderül)</t>
  </si>
  <si>
    <t>szum</t>
  </si>
  <si>
    <t>&lt;=</t>
  </si>
  <si>
    <t>=</t>
  </si>
  <si>
    <t>összes lehetőség=4^9=</t>
  </si>
  <si>
    <t>összes lehetőség=8^9=</t>
  </si>
  <si>
    <t>&lt;--Y0 esetén a lépcsők távolsága min. 1 (vö. gravitáció)</t>
  </si>
  <si>
    <t>0--2</t>
  </si>
  <si>
    <t>0--1</t>
  </si>
  <si>
    <r>
      <t>tovább szűkített kombinatorikai tér (0-1</t>
    </r>
    <r>
      <rPr>
        <sz val="11"/>
        <color rgb="FFFFC000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-2</t>
    </r>
    <r>
      <rPr>
        <sz val="11"/>
        <color rgb="FFFFC000"/>
        <rFont val="Calibri"/>
        <family val="2"/>
        <charset val="238"/>
        <scheme val="minor"/>
      </rPr>
      <t>)</t>
    </r>
    <r>
      <rPr>
        <sz val="11"/>
        <color theme="1"/>
        <rFont val="Calibri"/>
        <family val="2"/>
        <charset val="238"/>
        <scheme val="minor"/>
      </rPr>
      <t>-3)</t>
    </r>
  </si>
  <si>
    <t>gravitáció esetén két lépcsőszint nem lehet azonos</t>
  </si>
  <si>
    <t>x1</t>
  </si>
  <si>
    <t>L1</t>
  </si>
  <si>
    <t>L2</t>
  </si>
  <si>
    <t>L3</t>
  </si>
  <si>
    <t>x2</t>
  </si>
  <si>
    <t>x3</t>
  </si>
  <si>
    <t>kód</t>
  </si>
  <si>
    <t>változó</t>
  </si>
  <si>
    <t>id/lépcső</t>
  </si>
  <si>
    <t>(nem teljes függőségi logika)</t>
  </si>
  <si>
    <t>minta (kódtábla)</t>
  </si>
  <si>
    <t>csere</t>
  </si>
  <si>
    <t>o1</t>
  </si>
  <si>
    <t>o2</t>
  </si>
  <si>
    <t>o3</t>
  </si>
  <si>
    <t>Y1</t>
  </si>
  <si>
    <t>Y2</t>
  </si>
  <si>
    <t>Y3</t>
  </si>
  <si>
    <t>mind</t>
  </si>
  <si>
    <t>becslés</t>
  </si>
  <si>
    <t>cél</t>
  </si>
  <si>
    <t>hiba</t>
  </si>
  <si>
    <t>összes lehetőség=4^3*3^3*2^3=</t>
  </si>
  <si>
    <t>…</t>
  </si>
  <si>
    <t>&lt;--nulla hiba kerestetik (akár több sorban is)</t>
  </si>
  <si>
    <t>0-1-2-3</t>
  </si>
  <si>
    <t>0-1-2</t>
  </si>
  <si>
    <t>0-1</t>
  </si>
  <si>
    <t>X és Y aránya maga a felbontás: itt és most minden INTEGER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</si>
</sst>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quotePrefix="1"/>
    <xf numFmtId="0" fontId="0" fillId="2" borderId="1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0" fillId="3" borderId="1" xfId="0" applyFont="1" applyFill="1" applyBorder="1"/>
    <xf numFmtId="0" fontId="3" fillId="0" borderId="0" xfId="0" quotePrefix="1" applyFont="1" applyFill="1" applyBorder="1"/>
    <xf numFmtId="165" fontId="3" fillId="0" borderId="0" xfId="1" applyNumberFormat="1" applyFont="1"/>
    <xf numFmtId="0" fontId="0" fillId="4" borderId="0" xfId="0" applyFill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/>
    </xf>
    <xf numFmtId="0" fontId="7" fillId="4" borderId="0" xfId="0" applyFont="1" applyFill="1"/>
    <xf numFmtId="0" fontId="3" fillId="0" borderId="0" xfId="0" quotePrefix="1" applyFont="1" applyFill="1" applyBorder="1" applyAlignment="1">
      <alignment horizontal="right"/>
    </xf>
    <xf numFmtId="165" fontId="3" fillId="0" borderId="0" xfId="1" applyNumberFormat="1" applyFont="1" applyAlignment="1">
      <alignment horizontal="left"/>
    </xf>
    <xf numFmtId="0" fontId="0" fillId="6" borderId="0" xfId="0" applyFill="1"/>
    <xf numFmtId="0" fontId="0" fillId="6" borderId="1" xfId="0" applyFill="1" applyBorder="1"/>
    <xf numFmtId="0" fontId="0" fillId="6" borderId="0" xfId="0" applyFont="1" applyFill="1" applyBorder="1"/>
    <xf numFmtId="0" fontId="4" fillId="7" borderId="0" xfId="0" applyFont="1" applyFill="1"/>
    <xf numFmtId="0" fontId="4" fillId="7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0" xfId="0" quotePrefix="1" applyNumberForma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ttd" id="{AF983FCE-5D54-4E50-A5D2-85456111EB9F}" userId="Lttd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2-02-28T14:14:22.68" personId="{AF983FCE-5D54-4E50-A5D2-85456111EB9F}" id="{F8DFE41E-387E-4DD6-BA44-E16D8BA6EBDB}">
    <text>az ismétlődő sorszámok okán &lt;=15 = szum(Yi)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22-02-28T14:14:22.68" personId="{AF983FCE-5D54-4E50-A5D2-85456111EB9F}" id="{97093315-2D5B-47B0-8FD3-C14523F866F4}">
    <text>az ismétlődő sorszámok okán &lt;=15 = szum(Yi)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8004-4735-47A9-B1DE-F02FF17F7933}">
  <dimension ref="A1:Q10"/>
  <sheetViews>
    <sheetView workbookViewId="0"/>
  </sheetViews>
  <sheetFormatPr defaultRowHeight="14.4" x14ac:dyDescent="0.3"/>
  <cols>
    <col min="1" max="1" width="10.44140625" bestFit="1" customWidth="1"/>
    <col min="2" max="4" width="6.109375" bestFit="1" customWidth="1"/>
    <col min="5" max="5" width="5.109375" bestFit="1" customWidth="1"/>
    <col min="7" max="7" width="9.6640625" bestFit="1" customWidth="1"/>
    <col min="8" max="10" width="5.21875" bestFit="1" customWidth="1"/>
    <col min="11" max="11" width="20" bestFit="1" customWidth="1"/>
    <col min="12" max="12" width="14.88671875" bestFit="1" customWidth="1"/>
    <col min="13" max="15" width="5.21875" bestFit="1" customWidth="1"/>
    <col min="16" max="16" width="7" bestFit="1" customWidth="1"/>
    <col min="17" max="17" width="4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9</v>
      </c>
      <c r="H1" t="s">
        <v>10</v>
      </c>
      <c r="I1" t="s">
        <v>11</v>
      </c>
      <c r="J1" t="s">
        <v>12</v>
      </c>
      <c r="M1" t="s">
        <v>10</v>
      </c>
      <c r="N1" t="s">
        <v>11</v>
      </c>
      <c r="O1" t="s">
        <v>12</v>
      </c>
      <c r="P1" t="s">
        <v>5</v>
      </c>
      <c r="Q1" t="s">
        <v>13</v>
      </c>
    </row>
    <row r="2" spans="1:17" x14ac:dyDescent="0.3">
      <c r="A2" t="s">
        <v>6</v>
      </c>
      <c r="B2" s="2">
        <v>1</v>
      </c>
      <c r="C2" s="2">
        <v>1</v>
      </c>
      <c r="D2" s="3">
        <v>2</v>
      </c>
      <c r="E2" s="1">
        <v>7</v>
      </c>
      <c r="F2" s="1"/>
      <c r="G2" s="1">
        <v>1</v>
      </c>
      <c r="H2" s="3">
        <v>4</v>
      </c>
      <c r="I2" s="4">
        <v>3</v>
      </c>
      <c r="J2" s="3">
        <v>5</v>
      </c>
      <c r="L2" t="s">
        <v>6</v>
      </c>
      <c r="M2" s="2">
        <f>VLOOKUP(B2,$G$2:$J$4,H$5,0)</f>
        <v>4</v>
      </c>
      <c r="N2" s="2">
        <f t="shared" ref="N2:N4" si="0">VLOOKUP(C2,$G$2:$J$4,I$5,0)</f>
        <v>3</v>
      </c>
      <c r="O2" s="2">
        <f t="shared" ref="O2:O4" si="1">VLOOKUP(D2,$G$2:$J$4,J$5,0)</f>
        <v>0</v>
      </c>
      <c r="P2">
        <f>SUM(M2:O2)</f>
        <v>7</v>
      </c>
      <c r="Q2">
        <f>P2-E2</f>
        <v>0</v>
      </c>
    </row>
    <row r="3" spans="1:17" x14ac:dyDescent="0.3">
      <c r="A3" t="s">
        <v>7</v>
      </c>
      <c r="B3" s="2">
        <v>2</v>
      </c>
      <c r="C3" s="2">
        <v>3</v>
      </c>
      <c r="D3" s="3">
        <v>1</v>
      </c>
      <c r="E3" s="1">
        <v>5</v>
      </c>
      <c r="F3" s="1"/>
      <c r="G3" s="1">
        <v>2</v>
      </c>
      <c r="H3" s="3">
        <v>0</v>
      </c>
      <c r="I3" s="4">
        <v>3</v>
      </c>
      <c r="J3" s="3">
        <v>0</v>
      </c>
      <c r="L3" t="s">
        <v>7</v>
      </c>
      <c r="M3" s="2">
        <f t="shared" ref="M3:M4" si="2">VLOOKUP(B3,$G$2:$J$4,H$5,0)</f>
        <v>0</v>
      </c>
      <c r="N3" s="2">
        <f t="shared" si="0"/>
        <v>0</v>
      </c>
      <c r="O3" s="2">
        <f t="shared" si="1"/>
        <v>5</v>
      </c>
      <c r="P3">
        <f t="shared" ref="P3:P4" si="3">SUM(M3:O3)</f>
        <v>5</v>
      </c>
      <c r="Q3">
        <f t="shared" ref="Q3:Q4" si="4">P3-E3</f>
        <v>0</v>
      </c>
    </row>
    <row r="4" spans="1:17" x14ac:dyDescent="0.3">
      <c r="A4" t="s">
        <v>8</v>
      </c>
      <c r="B4" s="2">
        <v>2</v>
      </c>
      <c r="C4" s="2">
        <v>2</v>
      </c>
      <c r="D4" s="2">
        <v>2</v>
      </c>
      <c r="E4">
        <v>3</v>
      </c>
      <c r="G4">
        <v>3</v>
      </c>
      <c r="H4" s="2">
        <v>0</v>
      </c>
      <c r="I4" s="2">
        <v>0</v>
      </c>
      <c r="J4" s="2">
        <v>0</v>
      </c>
      <c r="L4" t="s">
        <v>8</v>
      </c>
      <c r="M4" s="2">
        <f t="shared" si="2"/>
        <v>0</v>
      </c>
      <c r="N4" s="2">
        <f t="shared" si="0"/>
        <v>3</v>
      </c>
      <c r="O4" s="2">
        <f t="shared" si="1"/>
        <v>0</v>
      </c>
      <c r="P4">
        <f t="shared" si="3"/>
        <v>3</v>
      </c>
      <c r="Q4">
        <f t="shared" si="4"/>
        <v>0</v>
      </c>
    </row>
    <row r="5" spans="1:17" x14ac:dyDescent="0.3">
      <c r="A5" s="13" t="s">
        <v>25</v>
      </c>
      <c r="E5" s="13">
        <f>SUM(E2:E4)</f>
        <v>15</v>
      </c>
      <c r="F5" s="14" t="s">
        <v>27</v>
      </c>
      <c r="G5" s="13">
        <f>SUM(H2:J4)</f>
        <v>15</v>
      </c>
      <c r="H5">
        <v>2</v>
      </c>
      <c r="I5">
        <v>3</v>
      </c>
      <c r="J5">
        <v>4</v>
      </c>
    </row>
    <row r="7" spans="1:17" x14ac:dyDescent="0.3">
      <c r="G7" t="s">
        <v>9</v>
      </c>
      <c r="H7" t="s">
        <v>10</v>
      </c>
      <c r="I7" t="s">
        <v>11</v>
      </c>
      <c r="J7" t="s">
        <v>12</v>
      </c>
    </row>
    <row r="8" spans="1:17" x14ac:dyDescent="0.3">
      <c r="G8" s="1">
        <v>1</v>
      </c>
      <c r="H8" s="3" t="s">
        <v>14</v>
      </c>
      <c r="I8" s="3" t="s">
        <v>14</v>
      </c>
      <c r="J8" s="3" t="s">
        <v>14</v>
      </c>
      <c r="K8" s="7" t="s">
        <v>19</v>
      </c>
      <c r="L8" s="7" t="s">
        <v>20</v>
      </c>
    </row>
    <row r="9" spans="1:17" x14ac:dyDescent="0.3">
      <c r="G9" s="1">
        <v>2</v>
      </c>
      <c r="H9" s="3" t="s">
        <v>14</v>
      </c>
      <c r="I9" s="3" t="s">
        <v>14</v>
      </c>
      <c r="J9" s="3" t="s">
        <v>14</v>
      </c>
      <c r="K9" s="11" t="s">
        <v>29</v>
      </c>
      <c r="L9" s="12">
        <f>8^9</f>
        <v>134217728</v>
      </c>
    </row>
    <row r="10" spans="1:17" x14ac:dyDescent="0.3">
      <c r="G10">
        <v>3</v>
      </c>
      <c r="H10" s="3" t="s">
        <v>14</v>
      </c>
      <c r="I10" s="3" t="s">
        <v>14</v>
      </c>
      <c r="J10" s="3" t="s">
        <v>14</v>
      </c>
      <c r="K10" s="7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1FF2-A184-4570-8B5E-61076A8DAF23}">
  <dimension ref="A1:Q10"/>
  <sheetViews>
    <sheetView workbookViewId="0"/>
  </sheetViews>
  <sheetFormatPr defaultRowHeight="14.4" x14ac:dyDescent="0.3"/>
  <cols>
    <col min="1" max="1" width="10.44140625" bestFit="1" customWidth="1"/>
    <col min="2" max="4" width="6.109375" bestFit="1" customWidth="1"/>
    <col min="5" max="5" width="5.109375" bestFit="1" customWidth="1"/>
    <col min="7" max="7" width="9.6640625" bestFit="1" customWidth="1"/>
    <col min="8" max="10" width="5.21875" bestFit="1" customWidth="1"/>
    <col min="11" max="11" width="28.88671875" bestFit="1" customWidth="1"/>
    <col min="12" max="12" width="14.88671875" bestFit="1" customWidth="1"/>
    <col min="13" max="15" width="5.21875" bestFit="1" customWidth="1"/>
    <col min="16" max="16" width="7" bestFit="1" customWidth="1"/>
    <col min="17" max="17" width="4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9</v>
      </c>
      <c r="H1" t="s">
        <v>10</v>
      </c>
      <c r="I1" t="s">
        <v>11</v>
      </c>
      <c r="J1" t="s">
        <v>12</v>
      </c>
      <c r="M1" t="s">
        <v>10</v>
      </c>
      <c r="N1" t="s">
        <v>11</v>
      </c>
      <c r="O1" t="s">
        <v>12</v>
      </c>
      <c r="P1" t="s">
        <v>5</v>
      </c>
      <c r="Q1" t="s">
        <v>13</v>
      </c>
    </row>
    <row r="2" spans="1:17" x14ac:dyDescent="0.3">
      <c r="A2" t="s">
        <v>6</v>
      </c>
      <c r="B2" s="2">
        <v>1</v>
      </c>
      <c r="C2" s="2">
        <v>1</v>
      </c>
      <c r="D2" s="3">
        <v>2</v>
      </c>
      <c r="E2" s="1">
        <v>7</v>
      </c>
      <c r="F2" s="1"/>
      <c r="G2" s="1">
        <v>1</v>
      </c>
      <c r="H2" s="6">
        <v>7</v>
      </c>
      <c r="I2" s="4">
        <v>0</v>
      </c>
      <c r="J2" s="3">
        <v>2</v>
      </c>
      <c r="L2" t="s">
        <v>6</v>
      </c>
      <c r="M2" s="2">
        <f>VLOOKUP(B2,$G$2:$J$4,H$5,0)</f>
        <v>7</v>
      </c>
      <c r="N2" s="2">
        <f t="shared" ref="N2:O4" si="0">VLOOKUP(C2,$G$2:$J$4,I$5,0)</f>
        <v>0</v>
      </c>
      <c r="O2" s="2">
        <f t="shared" si="0"/>
        <v>0</v>
      </c>
      <c r="P2">
        <f>SUM(M2:O2)</f>
        <v>7</v>
      </c>
      <c r="Q2">
        <f>P2-E2</f>
        <v>0</v>
      </c>
    </row>
    <row r="3" spans="1:17" x14ac:dyDescent="0.3">
      <c r="A3" t="s">
        <v>7</v>
      </c>
      <c r="B3" s="2">
        <v>2</v>
      </c>
      <c r="C3" s="2">
        <v>3</v>
      </c>
      <c r="D3" s="3">
        <v>1</v>
      </c>
      <c r="E3" s="1">
        <v>5</v>
      </c>
      <c r="F3" s="1"/>
      <c r="G3" s="1">
        <v>2</v>
      </c>
      <c r="H3" s="3">
        <v>3</v>
      </c>
      <c r="I3" s="4">
        <v>0</v>
      </c>
      <c r="J3" s="3">
        <v>0</v>
      </c>
      <c r="L3" t="s">
        <v>7</v>
      </c>
      <c r="M3" s="2">
        <f t="shared" ref="M3:M4" si="1">VLOOKUP(B3,$G$2:$J$4,H$5,0)</f>
        <v>3</v>
      </c>
      <c r="N3" s="2">
        <f t="shared" si="0"/>
        <v>0</v>
      </c>
      <c r="O3" s="2">
        <f t="shared" si="0"/>
        <v>2</v>
      </c>
      <c r="P3">
        <f t="shared" ref="P3:P4" si="2">SUM(M3:O3)</f>
        <v>5</v>
      </c>
      <c r="Q3">
        <f t="shared" ref="Q3:Q4" si="3">P3-E3</f>
        <v>0</v>
      </c>
    </row>
    <row r="4" spans="1:17" x14ac:dyDescent="0.3">
      <c r="A4" t="s">
        <v>8</v>
      </c>
      <c r="B4" s="2">
        <v>2</v>
      </c>
      <c r="C4" s="2">
        <v>2</v>
      </c>
      <c r="D4" s="2">
        <v>2</v>
      </c>
      <c r="E4">
        <v>3</v>
      </c>
      <c r="G4">
        <v>3</v>
      </c>
      <c r="H4" s="2">
        <v>3</v>
      </c>
      <c r="I4" s="2">
        <v>0</v>
      </c>
      <c r="J4" s="2">
        <v>0</v>
      </c>
      <c r="L4" t="s">
        <v>8</v>
      </c>
      <c r="M4" s="2">
        <f t="shared" si="1"/>
        <v>3</v>
      </c>
      <c r="N4" s="2">
        <f t="shared" si="0"/>
        <v>0</v>
      </c>
      <c r="O4" s="2">
        <f t="shared" si="0"/>
        <v>0</v>
      </c>
      <c r="P4">
        <f t="shared" si="2"/>
        <v>3</v>
      </c>
      <c r="Q4">
        <f t="shared" si="3"/>
        <v>0</v>
      </c>
    </row>
    <row r="5" spans="1:17" x14ac:dyDescent="0.3">
      <c r="A5" s="13" t="s">
        <v>25</v>
      </c>
      <c r="E5" s="13">
        <f>SUM(E2:E4)</f>
        <v>15</v>
      </c>
      <c r="F5" s="14" t="s">
        <v>27</v>
      </c>
      <c r="G5" s="13">
        <f>SUM(H2:J4)</f>
        <v>15</v>
      </c>
      <c r="H5">
        <v>2</v>
      </c>
      <c r="I5">
        <v>3</v>
      </c>
      <c r="J5">
        <v>4</v>
      </c>
    </row>
    <row r="7" spans="1:17" x14ac:dyDescent="0.3">
      <c r="G7" t="s">
        <v>9</v>
      </c>
      <c r="H7" t="s">
        <v>10</v>
      </c>
      <c r="I7" t="s">
        <v>11</v>
      </c>
      <c r="J7" t="s">
        <v>12</v>
      </c>
    </row>
    <row r="8" spans="1:17" x14ac:dyDescent="0.3">
      <c r="G8" s="1">
        <v>1</v>
      </c>
      <c r="H8" s="3" t="s">
        <v>15</v>
      </c>
      <c r="I8" s="3" t="s">
        <v>15</v>
      </c>
      <c r="J8" s="3" t="s">
        <v>15</v>
      </c>
      <c r="K8" s="7" t="s">
        <v>22</v>
      </c>
    </row>
    <row r="9" spans="1:17" x14ac:dyDescent="0.3">
      <c r="G9" s="1">
        <v>2</v>
      </c>
      <c r="H9" s="3" t="s">
        <v>15</v>
      </c>
      <c r="I9" s="3" t="s">
        <v>15</v>
      </c>
      <c r="J9" s="3" t="s">
        <v>15</v>
      </c>
      <c r="K9" s="17" t="s">
        <v>29</v>
      </c>
      <c r="L9" s="12">
        <f>8^9</f>
        <v>134217728</v>
      </c>
    </row>
    <row r="10" spans="1:17" x14ac:dyDescent="0.3">
      <c r="G10">
        <v>3</v>
      </c>
      <c r="H10" s="3" t="s">
        <v>15</v>
      </c>
      <c r="I10" s="3" t="s">
        <v>15</v>
      </c>
      <c r="J10" s="3" t="s">
        <v>15</v>
      </c>
      <c r="K10" s="8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A6FE-346D-4F9C-BFA8-A2444F49EA5D}">
  <dimension ref="A1:Q10"/>
  <sheetViews>
    <sheetView workbookViewId="0"/>
  </sheetViews>
  <sheetFormatPr defaultRowHeight="14.4" x14ac:dyDescent="0.3"/>
  <cols>
    <col min="1" max="1" width="10.44140625" bestFit="1" customWidth="1"/>
    <col min="2" max="4" width="6.109375" bestFit="1" customWidth="1"/>
    <col min="5" max="5" width="5.109375" bestFit="1" customWidth="1"/>
    <col min="7" max="7" width="9.6640625" bestFit="1" customWidth="1"/>
    <col min="8" max="10" width="5.21875" bestFit="1" customWidth="1"/>
    <col min="11" max="11" width="37.44140625" bestFit="1" customWidth="1"/>
    <col min="12" max="12" width="31.6640625" bestFit="1" customWidth="1"/>
    <col min="13" max="15" width="5.21875" bestFit="1" customWidth="1"/>
    <col min="16" max="16" width="7" bestFit="1" customWidth="1"/>
    <col min="17" max="17" width="4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9</v>
      </c>
      <c r="H1" t="s">
        <v>10</v>
      </c>
      <c r="I1" t="s">
        <v>11</v>
      </c>
      <c r="J1" t="s">
        <v>12</v>
      </c>
      <c r="M1" t="s">
        <v>10</v>
      </c>
      <c r="N1" t="s">
        <v>11</v>
      </c>
      <c r="O1" t="s">
        <v>12</v>
      </c>
      <c r="P1" t="s">
        <v>5</v>
      </c>
      <c r="Q1" t="s">
        <v>13</v>
      </c>
    </row>
    <row r="2" spans="1:17" x14ac:dyDescent="0.3">
      <c r="A2" t="s">
        <v>6</v>
      </c>
      <c r="B2" s="2">
        <v>1</v>
      </c>
      <c r="C2" s="2">
        <v>1</v>
      </c>
      <c r="D2" s="3">
        <v>2</v>
      </c>
      <c r="E2" s="1">
        <v>7</v>
      </c>
      <c r="F2" s="1"/>
      <c r="G2" s="1">
        <v>1</v>
      </c>
      <c r="H2" s="10">
        <v>3</v>
      </c>
      <c r="I2" s="10">
        <v>3</v>
      </c>
      <c r="J2" s="10">
        <v>3</v>
      </c>
      <c r="L2" t="s">
        <v>6</v>
      </c>
      <c r="M2" s="2">
        <f>VLOOKUP(B2,$G$2:$J$4,H$5,0)</f>
        <v>3</v>
      </c>
      <c r="N2" s="2">
        <f t="shared" ref="N2:O4" si="0">VLOOKUP(C2,$G$2:$J$4,I$5,0)</f>
        <v>3</v>
      </c>
      <c r="O2" s="2">
        <f t="shared" si="0"/>
        <v>1</v>
      </c>
      <c r="P2">
        <f>SUM(M2:O2)</f>
        <v>7</v>
      </c>
      <c r="Q2">
        <f>P2-E2</f>
        <v>0</v>
      </c>
    </row>
    <row r="3" spans="1:17" x14ac:dyDescent="0.3">
      <c r="A3" t="s">
        <v>7</v>
      </c>
      <c r="B3" s="2">
        <v>2</v>
      </c>
      <c r="C3" s="2">
        <v>3</v>
      </c>
      <c r="D3" s="3">
        <v>1</v>
      </c>
      <c r="E3" s="1">
        <v>5</v>
      </c>
      <c r="F3" s="1"/>
      <c r="G3" s="1">
        <v>2</v>
      </c>
      <c r="H3" s="3">
        <v>2</v>
      </c>
      <c r="I3" s="4">
        <v>0</v>
      </c>
      <c r="J3" s="3">
        <v>1</v>
      </c>
      <c r="L3" t="s">
        <v>7</v>
      </c>
      <c r="M3" s="2">
        <f t="shared" ref="M3:M4" si="1">VLOOKUP(B3,$G$2:$J$4,H$5,0)</f>
        <v>2</v>
      </c>
      <c r="N3" s="2">
        <f t="shared" si="0"/>
        <v>0</v>
      </c>
      <c r="O3" s="2">
        <f t="shared" si="0"/>
        <v>3</v>
      </c>
      <c r="P3">
        <f t="shared" ref="P3:P4" si="2">SUM(M3:O3)</f>
        <v>5</v>
      </c>
      <c r="Q3">
        <f t="shared" ref="Q3:Q4" si="3">P3-E3</f>
        <v>0</v>
      </c>
    </row>
    <row r="4" spans="1:17" x14ac:dyDescent="0.3">
      <c r="A4" t="s">
        <v>8</v>
      </c>
      <c r="B4" s="2">
        <v>2</v>
      </c>
      <c r="C4" s="2">
        <v>2</v>
      </c>
      <c r="D4" s="2">
        <v>2</v>
      </c>
      <c r="E4">
        <v>3</v>
      </c>
      <c r="G4">
        <v>3</v>
      </c>
      <c r="H4" s="2">
        <v>0</v>
      </c>
      <c r="I4" s="2">
        <v>0</v>
      </c>
      <c r="J4" s="2">
        <v>0</v>
      </c>
      <c r="L4" t="s">
        <v>8</v>
      </c>
      <c r="M4" s="2">
        <f t="shared" si="1"/>
        <v>2</v>
      </c>
      <c r="N4" s="2">
        <f t="shared" si="0"/>
        <v>0</v>
      </c>
      <c r="O4" s="2">
        <f t="shared" si="0"/>
        <v>1</v>
      </c>
      <c r="P4">
        <f t="shared" si="2"/>
        <v>3</v>
      </c>
      <c r="Q4">
        <f t="shared" si="3"/>
        <v>0</v>
      </c>
    </row>
    <row r="5" spans="1:17" x14ac:dyDescent="0.3">
      <c r="A5" s="13" t="s">
        <v>25</v>
      </c>
      <c r="E5" s="13">
        <f>SUM(E2:E4)</f>
        <v>15</v>
      </c>
      <c r="F5" s="15" t="s">
        <v>26</v>
      </c>
      <c r="G5" s="16">
        <f>SUM(H2:J4)</f>
        <v>12</v>
      </c>
      <c r="H5">
        <v>2</v>
      </c>
      <c r="I5">
        <v>3</v>
      </c>
      <c r="J5">
        <v>4</v>
      </c>
    </row>
    <row r="7" spans="1:17" x14ac:dyDescent="0.3">
      <c r="G7" t="s">
        <v>9</v>
      </c>
      <c r="H7" t="s">
        <v>10</v>
      </c>
      <c r="I7" t="s">
        <v>11</v>
      </c>
      <c r="J7" t="s">
        <v>12</v>
      </c>
    </row>
    <row r="8" spans="1:17" x14ac:dyDescent="0.3">
      <c r="G8" s="1">
        <v>1</v>
      </c>
      <c r="H8" s="3" t="s">
        <v>18</v>
      </c>
      <c r="I8" s="3" t="s">
        <v>18</v>
      </c>
      <c r="J8" s="3" t="s">
        <v>18</v>
      </c>
      <c r="K8" s="7" t="s">
        <v>23</v>
      </c>
    </row>
    <row r="9" spans="1:17" x14ac:dyDescent="0.3">
      <c r="G9" s="1">
        <v>2</v>
      </c>
      <c r="H9" s="3" t="s">
        <v>18</v>
      </c>
      <c r="I9" s="3" t="s">
        <v>18</v>
      </c>
      <c r="J9" s="3" t="s">
        <v>18</v>
      </c>
      <c r="K9" s="17" t="s">
        <v>28</v>
      </c>
      <c r="L9" s="18">
        <f>4^9</f>
        <v>262144</v>
      </c>
    </row>
    <row r="10" spans="1:17" x14ac:dyDescent="0.3">
      <c r="G10">
        <v>3</v>
      </c>
      <c r="H10" s="3" t="s">
        <v>18</v>
      </c>
      <c r="I10" s="3" t="s">
        <v>18</v>
      </c>
      <c r="J10" s="3" t="s">
        <v>18</v>
      </c>
      <c r="K10" s="9" t="s">
        <v>17</v>
      </c>
      <c r="L10" s="7" t="s">
        <v>24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5449-C889-4C5A-BB81-AC85860BA373}">
  <dimension ref="A1:Q10"/>
  <sheetViews>
    <sheetView workbookViewId="0"/>
  </sheetViews>
  <sheetFormatPr defaultRowHeight="14.4" x14ac:dyDescent="0.3"/>
  <cols>
    <col min="1" max="1" width="10.44140625" bestFit="1" customWidth="1"/>
    <col min="2" max="4" width="6.109375" bestFit="1" customWidth="1"/>
    <col min="5" max="5" width="5.109375" bestFit="1" customWidth="1"/>
    <col min="6" max="6" width="3" bestFit="1" customWidth="1"/>
    <col min="7" max="7" width="9.6640625" bestFit="1" customWidth="1"/>
    <col min="8" max="10" width="5.21875" bestFit="1" customWidth="1"/>
    <col min="11" max="11" width="46.44140625" bestFit="1" customWidth="1"/>
    <col min="12" max="12" width="50.88671875" bestFit="1" customWidth="1"/>
    <col min="13" max="15" width="5.21875" bestFit="1" customWidth="1"/>
    <col min="16" max="16" width="7" bestFit="1" customWidth="1"/>
    <col min="17" max="17" width="4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9</v>
      </c>
      <c r="H1" t="s">
        <v>10</v>
      </c>
      <c r="I1" t="s">
        <v>11</v>
      </c>
      <c r="J1" t="s">
        <v>12</v>
      </c>
      <c r="M1" t="s">
        <v>10</v>
      </c>
      <c r="N1" t="s">
        <v>11</v>
      </c>
      <c r="O1" t="s">
        <v>12</v>
      </c>
      <c r="P1" t="s">
        <v>5</v>
      </c>
      <c r="Q1" t="s">
        <v>13</v>
      </c>
    </row>
    <row r="2" spans="1:17" x14ac:dyDescent="0.3">
      <c r="A2" t="s">
        <v>6</v>
      </c>
      <c r="B2" s="2">
        <v>1</v>
      </c>
      <c r="C2" s="2">
        <v>1</v>
      </c>
      <c r="D2" s="3">
        <v>2</v>
      </c>
      <c r="E2" s="1">
        <v>7</v>
      </c>
      <c r="F2" s="1"/>
      <c r="G2" s="1">
        <v>1</v>
      </c>
      <c r="H2" s="10">
        <v>3</v>
      </c>
      <c r="I2" s="10">
        <v>3</v>
      </c>
      <c r="J2" s="10">
        <v>3</v>
      </c>
      <c r="L2" t="s">
        <v>6</v>
      </c>
      <c r="M2" s="2">
        <f>VLOOKUP(B2,$G$2:$J$4,H$5,0)</f>
        <v>3</v>
      </c>
      <c r="N2" s="2">
        <f t="shared" ref="N2:O4" si="0">VLOOKUP(C2,$G$2:$J$4,I$5,0)</f>
        <v>3</v>
      </c>
      <c r="O2" s="2">
        <f t="shared" si="0"/>
        <v>1</v>
      </c>
      <c r="P2">
        <f>SUM(M2:O2)</f>
        <v>7</v>
      </c>
      <c r="Q2">
        <f>P2-E2</f>
        <v>0</v>
      </c>
    </row>
    <row r="3" spans="1:17" x14ac:dyDescent="0.3">
      <c r="A3" t="s">
        <v>7</v>
      </c>
      <c r="B3" s="2">
        <v>2</v>
      </c>
      <c r="C3" s="2">
        <v>3</v>
      </c>
      <c r="D3" s="3">
        <v>1</v>
      </c>
      <c r="E3" s="1">
        <v>5</v>
      </c>
      <c r="F3" s="1"/>
      <c r="G3" s="1">
        <v>2</v>
      </c>
      <c r="H3" s="3">
        <v>2</v>
      </c>
      <c r="I3" s="4">
        <v>0</v>
      </c>
      <c r="J3" s="3">
        <v>1</v>
      </c>
      <c r="K3" s="19" t="s">
        <v>30</v>
      </c>
      <c r="L3" t="s">
        <v>7</v>
      </c>
      <c r="M3" s="2">
        <f t="shared" ref="M3:M4" si="1">VLOOKUP(B3,$G$2:$J$4,H$5,0)</f>
        <v>2</v>
      </c>
      <c r="N3" s="2">
        <f t="shared" si="0"/>
        <v>0</v>
      </c>
      <c r="O3" s="2">
        <f t="shared" si="0"/>
        <v>3</v>
      </c>
      <c r="P3">
        <f t="shared" ref="P3:P4" si="2">SUM(M3:O3)</f>
        <v>5</v>
      </c>
      <c r="Q3">
        <f t="shared" ref="Q3:Q4" si="3">P3-E3</f>
        <v>0</v>
      </c>
    </row>
    <row r="4" spans="1:17" x14ac:dyDescent="0.3">
      <c r="A4" t="s">
        <v>8</v>
      </c>
      <c r="B4" s="2">
        <v>2</v>
      </c>
      <c r="C4" s="2">
        <v>2</v>
      </c>
      <c r="D4" s="2">
        <v>2</v>
      </c>
      <c r="E4">
        <v>3</v>
      </c>
      <c r="G4">
        <v>3</v>
      </c>
      <c r="H4" s="2">
        <v>0</v>
      </c>
      <c r="I4" s="2">
        <v>0</v>
      </c>
      <c r="J4" s="2">
        <v>0</v>
      </c>
      <c r="L4" t="s">
        <v>8</v>
      </c>
      <c r="M4" s="2">
        <f t="shared" si="1"/>
        <v>2</v>
      </c>
      <c r="N4" s="2">
        <f t="shared" si="0"/>
        <v>0</v>
      </c>
      <c r="O4" s="2">
        <f t="shared" si="0"/>
        <v>1</v>
      </c>
      <c r="P4">
        <f t="shared" si="2"/>
        <v>3</v>
      </c>
      <c r="Q4">
        <f t="shared" si="3"/>
        <v>0</v>
      </c>
    </row>
    <row r="5" spans="1:17" x14ac:dyDescent="0.3">
      <c r="A5" s="13" t="s">
        <v>25</v>
      </c>
      <c r="E5" s="13">
        <f>SUM(E2:E4)</f>
        <v>15</v>
      </c>
      <c r="F5" s="15" t="s">
        <v>26</v>
      </c>
      <c r="G5" s="16">
        <f>SUM(H2:J4)</f>
        <v>12</v>
      </c>
      <c r="H5">
        <v>2</v>
      </c>
      <c r="I5">
        <v>3</v>
      </c>
      <c r="J5">
        <v>4</v>
      </c>
    </row>
    <row r="7" spans="1:17" x14ac:dyDescent="0.3">
      <c r="G7" t="s">
        <v>9</v>
      </c>
      <c r="H7" t="s">
        <v>10</v>
      </c>
      <c r="I7" t="s">
        <v>11</v>
      </c>
      <c r="J7" t="s">
        <v>12</v>
      </c>
    </row>
    <row r="8" spans="1:17" x14ac:dyDescent="0.3">
      <c r="G8" s="1">
        <v>1</v>
      </c>
      <c r="H8" s="3" t="s">
        <v>18</v>
      </c>
      <c r="I8" s="3" t="s">
        <v>18</v>
      </c>
      <c r="J8" s="3" t="s">
        <v>18</v>
      </c>
      <c r="K8" s="7" t="s">
        <v>33</v>
      </c>
      <c r="L8" s="7" t="s">
        <v>63</v>
      </c>
    </row>
    <row r="9" spans="1:17" x14ac:dyDescent="0.3">
      <c r="G9" s="1">
        <v>2</v>
      </c>
      <c r="H9" s="20" t="s">
        <v>31</v>
      </c>
      <c r="I9" s="20" t="s">
        <v>31</v>
      </c>
      <c r="J9" s="20" t="s">
        <v>31</v>
      </c>
      <c r="K9" s="17" t="s">
        <v>57</v>
      </c>
      <c r="L9" s="18">
        <f>4^3*3^3*2^3</f>
        <v>13824</v>
      </c>
    </row>
    <row r="10" spans="1:17" x14ac:dyDescent="0.3">
      <c r="G10">
        <v>3</v>
      </c>
      <c r="H10" s="20" t="s">
        <v>32</v>
      </c>
      <c r="I10" s="20" t="s">
        <v>32</v>
      </c>
      <c r="J10" s="20" t="s">
        <v>32</v>
      </c>
      <c r="K10" s="21" t="s">
        <v>34</v>
      </c>
      <c r="L10" s="8" t="s">
        <v>44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329B-D7FC-42D0-9570-0DCEF96A397D}">
  <dimension ref="A1:AF123"/>
  <sheetViews>
    <sheetView tabSelected="1" zoomScale="50" zoomScaleNormal="50" workbookViewId="0"/>
  </sheetViews>
  <sheetFormatPr defaultRowHeight="14.4" x14ac:dyDescent="0.3"/>
  <cols>
    <col min="1" max="1" width="9" customWidth="1"/>
    <col min="2" max="2" width="7.88671875" bestFit="1" customWidth="1"/>
    <col min="3" max="3" width="6.109375" bestFit="1" customWidth="1"/>
    <col min="4" max="4" width="4.33203125" bestFit="1" customWidth="1"/>
    <col min="5" max="5" width="7.88671875" bestFit="1" customWidth="1"/>
    <col min="6" max="6" width="6.109375" bestFit="1" customWidth="1"/>
    <col min="7" max="7" width="4.33203125" bestFit="1" customWidth="1"/>
    <col min="8" max="8" width="7.88671875" bestFit="1" customWidth="1"/>
    <col min="9" max="9" width="6.109375" bestFit="1" customWidth="1"/>
    <col min="10" max="10" width="4.33203125" bestFit="1" customWidth="1"/>
    <col min="11" max="19" width="5.6640625" bestFit="1" customWidth="1"/>
    <col min="20" max="22" width="7.44140625" bestFit="1" customWidth="1"/>
    <col min="23" max="25" width="3.6640625" bestFit="1" customWidth="1"/>
    <col min="26" max="26" width="5.6640625" bestFit="1" customWidth="1"/>
    <col min="27" max="27" width="38.77734375" bestFit="1" customWidth="1"/>
    <col min="28" max="28" width="15.21875" bestFit="1" customWidth="1"/>
    <col min="29" max="31" width="6.77734375" bestFit="1" customWidth="1"/>
    <col min="32" max="32" width="5.44140625" bestFit="1" customWidth="1"/>
  </cols>
  <sheetData>
    <row r="1" spans="1:32" x14ac:dyDescent="0.3">
      <c r="A1" t="s">
        <v>41</v>
      </c>
      <c r="B1" s="22">
        <v>11</v>
      </c>
      <c r="C1" s="22">
        <v>12</v>
      </c>
      <c r="D1" s="22">
        <v>13</v>
      </c>
      <c r="E1" s="22">
        <v>21</v>
      </c>
      <c r="F1" s="22">
        <v>22</v>
      </c>
      <c r="G1" s="22">
        <v>23</v>
      </c>
      <c r="H1" s="22">
        <v>31</v>
      </c>
      <c r="I1" s="22">
        <v>32</v>
      </c>
      <c r="J1" s="22">
        <v>33</v>
      </c>
      <c r="K1" t="s">
        <v>46</v>
      </c>
      <c r="L1" t="s">
        <v>46</v>
      </c>
      <c r="M1" t="s">
        <v>46</v>
      </c>
      <c r="N1" t="s">
        <v>46</v>
      </c>
      <c r="O1" t="s">
        <v>46</v>
      </c>
      <c r="P1" t="s">
        <v>46</v>
      </c>
      <c r="Q1" t="s">
        <v>46</v>
      </c>
      <c r="R1" t="s">
        <v>46</v>
      </c>
      <c r="S1" t="s">
        <v>46</v>
      </c>
      <c r="T1" t="s">
        <v>54</v>
      </c>
      <c r="U1" t="s">
        <v>54</v>
      </c>
      <c r="V1" t="s">
        <v>54</v>
      </c>
      <c r="W1" t="s">
        <v>55</v>
      </c>
      <c r="X1" t="s">
        <v>55</v>
      </c>
      <c r="Y1" t="s">
        <v>55</v>
      </c>
      <c r="Z1" t="s">
        <v>56</v>
      </c>
      <c r="AB1" t="s">
        <v>45</v>
      </c>
      <c r="AC1" t="s">
        <v>1</v>
      </c>
      <c r="AD1" t="s">
        <v>2</v>
      </c>
      <c r="AE1" t="s">
        <v>3</v>
      </c>
      <c r="AF1" t="s">
        <v>4</v>
      </c>
    </row>
    <row r="2" spans="1:32" x14ac:dyDescent="0.3">
      <c r="A2" t="s">
        <v>42</v>
      </c>
      <c r="B2" t="s">
        <v>35</v>
      </c>
      <c r="C2" t="s">
        <v>35</v>
      </c>
      <c r="D2" t="s">
        <v>35</v>
      </c>
      <c r="E2" t="s">
        <v>39</v>
      </c>
      <c r="F2" t="s">
        <v>39</v>
      </c>
      <c r="G2" t="s">
        <v>39</v>
      </c>
      <c r="H2" t="s">
        <v>40</v>
      </c>
      <c r="I2" t="s">
        <v>40</v>
      </c>
      <c r="J2" t="s">
        <v>40</v>
      </c>
      <c r="K2" t="s">
        <v>47</v>
      </c>
      <c r="L2" t="s">
        <v>47</v>
      </c>
      <c r="M2" t="s">
        <v>47</v>
      </c>
      <c r="N2" t="s">
        <v>48</v>
      </c>
      <c r="O2" t="s">
        <v>48</v>
      </c>
      <c r="P2" t="s">
        <v>48</v>
      </c>
      <c r="Q2" t="s">
        <v>49</v>
      </c>
      <c r="R2" t="s">
        <v>49</v>
      </c>
      <c r="S2" t="s">
        <v>49</v>
      </c>
      <c r="T2" t="s">
        <v>47</v>
      </c>
      <c r="U2" t="s">
        <v>48</v>
      </c>
      <c r="V2" t="s">
        <v>49</v>
      </c>
      <c r="W2" t="s">
        <v>47</v>
      </c>
      <c r="X2" t="s">
        <v>48</v>
      </c>
      <c r="Y2" t="s">
        <v>49</v>
      </c>
      <c r="Z2" t="s">
        <v>53</v>
      </c>
      <c r="AB2" t="s">
        <v>6</v>
      </c>
      <c r="AC2" s="23">
        <v>11</v>
      </c>
      <c r="AD2" s="23">
        <v>21</v>
      </c>
      <c r="AE2" s="23">
        <v>32</v>
      </c>
      <c r="AF2" s="1">
        <v>7</v>
      </c>
    </row>
    <row r="3" spans="1:32" ht="15" thickBot="1" x14ac:dyDescent="0.35">
      <c r="A3" t="s">
        <v>43</v>
      </c>
      <c r="B3" t="s">
        <v>36</v>
      </c>
      <c r="C3" t="s">
        <v>37</v>
      </c>
      <c r="D3" t="s">
        <v>38</v>
      </c>
      <c r="E3" t="s">
        <v>36</v>
      </c>
      <c r="F3" t="s">
        <v>37</v>
      </c>
      <c r="G3" t="s">
        <v>38</v>
      </c>
      <c r="H3" t="s">
        <v>36</v>
      </c>
      <c r="I3" t="s">
        <v>37</v>
      </c>
      <c r="J3" t="s">
        <v>38</v>
      </c>
      <c r="K3">
        <v>11</v>
      </c>
      <c r="L3">
        <v>21</v>
      </c>
      <c r="M3">
        <v>32</v>
      </c>
      <c r="N3">
        <v>12</v>
      </c>
      <c r="O3">
        <v>23</v>
      </c>
      <c r="P3">
        <v>31</v>
      </c>
      <c r="Q3">
        <v>12</v>
      </c>
      <c r="R3">
        <v>22</v>
      </c>
      <c r="S3">
        <v>32</v>
      </c>
      <c r="T3" t="s">
        <v>50</v>
      </c>
      <c r="U3" t="s">
        <v>51</v>
      </c>
      <c r="V3" t="s">
        <v>52</v>
      </c>
      <c r="W3" t="s">
        <v>50</v>
      </c>
      <c r="X3" t="s">
        <v>51</v>
      </c>
      <c r="Y3" t="s">
        <v>52</v>
      </c>
      <c r="Z3" t="s">
        <v>53</v>
      </c>
      <c r="AB3" t="s">
        <v>7</v>
      </c>
      <c r="AC3" s="23">
        <v>12</v>
      </c>
      <c r="AD3" s="23">
        <v>23</v>
      </c>
      <c r="AE3" s="23">
        <v>31</v>
      </c>
      <c r="AF3" s="1">
        <v>5</v>
      </c>
    </row>
    <row r="4" spans="1:32" ht="15" thickBot="1" x14ac:dyDescent="0.35">
      <c r="A4" s="24">
        <v>0</v>
      </c>
      <c r="B4" s="25">
        <v>3</v>
      </c>
      <c r="C4" s="25">
        <v>2</v>
      </c>
      <c r="D4" s="25">
        <v>0</v>
      </c>
      <c r="E4" s="25">
        <v>3</v>
      </c>
      <c r="F4" s="25">
        <v>0</v>
      </c>
      <c r="G4" s="25">
        <v>0</v>
      </c>
      <c r="H4" s="25">
        <v>3</v>
      </c>
      <c r="I4" s="25">
        <v>1</v>
      </c>
      <c r="J4" s="25">
        <v>0</v>
      </c>
      <c r="K4" s="25">
        <f>HLOOKUP(K$3,$B$1:$J$103,$A4+4,0)</f>
        <v>3</v>
      </c>
      <c r="L4" s="25">
        <f>HLOOKUP(L$3,$B$1:$J$103,$A4+4,0)</f>
        <v>3</v>
      </c>
      <c r="M4" s="25">
        <f>HLOOKUP(M$3,$B$1:$J$103,$A4+4,0)</f>
        <v>1</v>
      </c>
      <c r="N4" s="25">
        <f>HLOOKUP(N$3,$B$1:$J$103,$A4+4,0)</f>
        <v>2</v>
      </c>
      <c r="O4" s="25">
        <f>HLOOKUP(O$3,$B$1:$J$103,$A4+4,0)</f>
        <v>0</v>
      </c>
      <c r="P4" s="25">
        <f>HLOOKUP(P$3,$B$1:$J$103,$A4+4,0)</f>
        <v>3</v>
      </c>
      <c r="Q4" s="25">
        <f>HLOOKUP(Q$3,$B$1:$J$103,$A4+4,0)</f>
        <v>2</v>
      </c>
      <c r="R4" s="25">
        <f>HLOOKUP(R$3,$B$1:$J$103,$A4+4,0)</f>
        <v>0</v>
      </c>
      <c r="S4" s="25">
        <f>HLOOKUP(S$3,$B$1:$J$103,$A4+4,0)</f>
        <v>1</v>
      </c>
      <c r="T4" s="25">
        <f>SUM(K4:M4)</f>
        <v>7</v>
      </c>
      <c r="U4" s="25">
        <f>SUM(N4:P4)</f>
        <v>5</v>
      </c>
      <c r="V4" s="25">
        <f>SUM(Q4:S4)</f>
        <v>3</v>
      </c>
      <c r="W4" s="25">
        <v>7</v>
      </c>
      <c r="X4" s="25">
        <v>5</v>
      </c>
      <c r="Y4" s="25">
        <v>3</v>
      </c>
      <c r="Z4" s="26">
        <f>ABS(T4-W4)+ABS(U4-X4)+ABS(V4-Y4)</f>
        <v>0</v>
      </c>
      <c r="AA4" t="s">
        <v>59</v>
      </c>
      <c r="AB4" t="s">
        <v>8</v>
      </c>
      <c r="AC4" s="23">
        <v>12</v>
      </c>
      <c r="AD4" s="23">
        <v>22</v>
      </c>
      <c r="AE4" s="23">
        <v>32</v>
      </c>
      <c r="AF4">
        <v>3</v>
      </c>
    </row>
    <row r="5" spans="1:32" ht="46.2" x14ac:dyDescent="0.85">
      <c r="A5" s="31">
        <v>1</v>
      </c>
      <c r="B5" s="27">
        <v>0</v>
      </c>
      <c r="C5" s="28">
        <v>0</v>
      </c>
      <c r="D5" s="29">
        <v>0</v>
      </c>
      <c r="E5" s="27">
        <v>0</v>
      </c>
      <c r="F5" s="28">
        <v>0</v>
      </c>
      <c r="G5" s="29">
        <v>0</v>
      </c>
      <c r="H5" s="27">
        <v>0</v>
      </c>
      <c r="I5" s="28">
        <v>0</v>
      </c>
      <c r="J5" s="29">
        <v>0</v>
      </c>
      <c r="K5" s="30">
        <f>HLOOKUP(K$3,$B$1:$J$103,$A5+4,0)</f>
        <v>0</v>
      </c>
      <c r="L5" s="30">
        <f>HLOOKUP(L$3,$B$1:$J$103,$A5+4,0)</f>
        <v>0</v>
      </c>
      <c r="M5" s="30">
        <f>HLOOKUP(M$3,$B$1:$J$103,$A5+4,0)</f>
        <v>0</v>
      </c>
      <c r="N5" s="30">
        <f>HLOOKUP(N$3,$B$1:$J$103,$A5+4,0)</f>
        <v>0</v>
      </c>
      <c r="O5" s="30">
        <f>HLOOKUP(O$3,$B$1:$J$103,$A5+4,0)</f>
        <v>0</v>
      </c>
      <c r="P5" s="30">
        <f>HLOOKUP(P$3,$B$1:$J$103,$A5+4,0)</f>
        <v>0</v>
      </c>
      <c r="Q5" s="30">
        <f>HLOOKUP(Q$3,$B$1:$J$103,$A5+4,0)</f>
        <v>0</v>
      </c>
      <c r="R5" s="30">
        <f>HLOOKUP(R$3,$B$1:$J$103,$A5+4,0)</f>
        <v>0</v>
      </c>
      <c r="S5" s="30">
        <f>HLOOKUP(S$3,$B$1:$J$103,$A5+4,0)</f>
        <v>0</v>
      </c>
      <c r="T5" s="30">
        <f>SUM(K5:M5)</f>
        <v>0</v>
      </c>
      <c r="U5" s="30">
        <f>SUM(N5:P5)</f>
        <v>0</v>
      </c>
      <c r="V5" s="30">
        <f>SUM(Q5:S5)</f>
        <v>0</v>
      </c>
      <c r="W5" s="30">
        <v>7</v>
      </c>
      <c r="X5" s="30">
        <v>5</v>
      </c>
      <c r="Y5" s="30">
        <v>3</v>
      </c>
      <c r="Z5" s="30">
        <f>ABS(T5-W5)+ABS(U5-X5)+ABS(V5-Y5)</f>
        <v>15</v>
      </c>
    </row>
    <row r="6" spans="1:32" ht="46.2" x14ac:dyDescent="0.85">
      <c r="A6" s="32">
        <v>2</v>
      </c>
      <c r="B6" s="27">
        <v>0</v>
      </c>
      <c r="C6" s="28">
        <v>0</v>
      </c>
      <c r="D6" s="29">
        <v>0</v>
      </c>
      <c r="E6" s="27">
        <v>0</v>
      </c>
      <c r="F6" s="28">
        <v>0</v>
      </c>
      <c r="G6" s="29">
        <v>0</v>
      </c>
      <c r="H6" s="27">
        <v>0</v>
      </c>
      <c r="I6" s="28">
        <v>0</v>
      </c>
      <c r="J6" s="29">
        <v>1</v>
      </c>
      <c r="K6" s="30">
        <f>HLOOKUP(K$3,$B$1:$J$103,$A6+4,0)</f>
        <v>0</v>
      </c>
      <c r="L6" s="30">
        <f>HLOOKUP(L$3,$B$1:$J$103,$A6+4,0)</f>
        <v>0</v>
      </c>
      <c r="M6" s="30">
        <f>HLOOKUP(M$3,$B$1:$J$103,$A6+4,0)</f>
        <v>0</v>
      </c>
      <c r="N6" s="30">
        <f>HLOOKUP(N$3,$B$1:$J$103,$A6+4,0)</f>
        <v>0</v>
      </c>
      <c r="O6" s="30">
        <f>HLOOKUP(O$3,$B$1:$J$103,$A6+4,0)</f>
        <v>0</v>
      </c>
      <c r="P6" s="30">
        <f>HLOOKUP(P$3,$B$1:$J$103,$A6+4,0)</f>
        <v>0</v>
      </c>
      <c r="Q6" s="30">
        <f>HLOOKUP(Q$3,$B$1:$J$103,$A6+4,0)</f>
        <v>0</v>
      </c>
      <c r="R6" s="30">
        <f>HLOOKUP(R$3,$B$1:$J$103,$A6+4,0)</f>
        <v>0</v>
      </c>
      <c r="S6" s="30">
        <f>HLOOKUP(S$3,$B$1:$J$103,$A6+4,0)</f>
        <v>0</v>
      </c>
      <c r="T6" s="30">
        <f t="shared" ref="T6:T69" si="0">SUM(K6:M6)</f>
        <v>0</v>
      </c>
      <c r="U6" s="30">
        <f t="shared" ref="U6:U69" si="1">SUM(N6:P6)</f>
        <v>0</v>
      </c>
      <c r="V6" s="30">
        <f t="shared" ref="V6:V69" si="2">SUM(Q6:S6)</f>
        <v>0</v>
      </c>
      <c r="W6" s="30">
        <v>7</v>
      </c>
      <c r="X6" s="30">
        <v>5</v>
      </c>
      <c r="Y6" s="30">
        <v>3</v>
      </c>
      <c r="Z6" s="30">
        <f t="shared" ref="Z6:Z69" si="3">ABS(T6-W6)+ABS(U6-X6)+ABS(V6-Y6)</f>
        <v>15</v>
      </c>
    </row>
    <row r="7" spans="1:32" ht="46.2" x14ac:dyDescent="0.85">
      <c r="A7" s="32">
        <v>3</v>
      </c>
      <c r="B7" s="27">
        <v>0</v>
      </c>
      <c r="C7" s="28">
        <v>0</v>
      </c>
      <c r="D7" s="29">
        <v>0</v>
      </c>
      <c r="E7" s="27">
        <v>0</v>
      </c>
      <c r="F7" s="28">
        <v>0</v>
      </c>
      <c r="G7" s="29">
        <v>1</v>
      </c>
      <c r="H7" s="27">
        <v>0</v>
      </c>
      <c r="I7" s="28">
        <v>0</v>
      </c>
      <c r="J7" s="29">
        <v>0</v>
      </c>
      <c r="K7" s="30">
        <f>HLOOKUP(K$3,$B$1:$J$103,$A7+4,0)</f>
        <v>0</v>
      </c>
      <c r="L7" s="30">
        <f>HLOOKUP(L$3,$B$1:$J$103,$A7+4,0)</f>
        <v>0</v>
      </c>
      <c r="M7" s="30">
        <f>HLOOKUP(M$3,$B$1:$J$103,$A7+4,0)</f>
        <v>0</v>
      </c>
      <c r="N7" s="30">
        <f>HLOOKUP(N$3,$B$1:$J$103,$A7+4,0)</f>
        <v>0</v>
      </c>
      <c r="O7" s="30">
        <f>HLOOKUP(O$3,$B$1:$J$103,$A7+4,0)</f>
        <v>1</v>
      </c>
      <c r="P7" s="30">
        <f>HLOOKUP(P$3,$B$1:$J$103,$A7+4,0)</f>
        <v>0</v>
      </c>
      <c r="Q7" s="30">
        <f>HLOOKUP(Q$3,$B$1:$J$103,$A7+4,0)</f>
        <v>0</v>
      </c>
      <c r="R7" s="30">
        <f>HLOOKUP(R$3,$B$1:$J$103,$A7+4,0)</f>
        <v>0</v>
      </c>
      <c r="S7" s="30">
        <f>HLOOKUP(S$3,$B$1:$J$103,$A7+4,0)</f>
        <v>0</v>
      </c>
      <c r="T7" s="30">
        <f t="shared" si="0"/>
        <v>0</v>
      </c>
      <c r="U7" s="30">
        <f t="shared" si="1"/>
        <v>1</v>
      </c>
      <c r="V7" s="30">
        <f t="shared" si="2"/>
        <v>0</v>
      </c>
      <c r="W7" s="30">
        <v>7</v>
      </c>
      <c r="X7" s="30">
        <v>5</v>
      </c>
      <c r="Y7" s="30">
        <v>3</v>
      </c>
      <c r="Z7" s="30">
        <f t="shared" si="3"/>
        <v>14</v>
      </c>
    </row>
    <row r="8" spans="1:32" ht="46.2" x14ac:dyDescent="0.85">
      <c r="A8" s="32">
        <v>4</v>
      </c>
      <c r="B8" s="27">
        <v>0</v>
      </c>
      <c r="C8" s="28">
        <v>0</v>
      </c>
      <c r="D8" s="29">
        <v>1</v>
      </c>
      <c r="E8" s="27">
        <v>0</v>
      </c>
      <c r="F8" s="28">
        <v>0</v>
      </c>
      <c r="G8" s="29">
        <v>0</v>
      </c>
      <c r="H8" s="27">
        <v>0</v>
      </c>
      <c r="I8" s="28">
        <v>0</v>
      </c>
      <c r="J8" s="29">
        <v>0</v>
      </c>
      <c r="K8" s="30">
        <f>HLOOKUP(K$3,$B$1:$J$103,$A8+4,0)</f>
        <v>0</v>
      </c>
      <c r="L8" s="30">
        <f>HLOOKUP(L$3,$B$1:$J$103,$A8+4,0)</f>
        <v>0</v>
      </c>
      <c r="M8" s="30">
        <f>HLOOKUP(M$3,$B$1:$J$103,$A8+4,0)</f>
        <v>0</v>
      </c>
      <c r="N8" s="30">
        <f>HLOOKUP(N$3,$B$1:$J$103,$A8+4,0)</f>
        <v>0</v>
      </c>
      <c r="O8" s="30">
        <f>HLOOKUP(O$3,$B$1:$J$103,$A8+4,0)</f>
        <v>0</v>
      </c>
      <c r="P8" s="30">
        <f>HLOOKUP(P$3,$B$1:$J$103,$A8+4,0)</f>
        <v>0</v>
      </c>
      <c r="Q8" s="30">
        <f>HLOOKUP(Q$3,$B$1:$J$103,$A8+4,0)</f>
        <v>0</v>
      </c>
      <c r="R8" s="30">
        <f>HLOOKUP(R$3,$B$1:$J$103,$A8+4,0)</f>
        <v>0</v>
      </c>
      <c r="S8" s="30">
        <f>HLOOKUP(S$3,$B$1:$J$103,$A8+4,0)</f>
        <v>0</v>
      </c>
      <c r="T8" s="30">
        <f t="shared" si="0"/>
        <v>0</v>
      </c>
      <c r="U8" s="30">
        <f t="shared" si="1"/>
        <v>0</v>
      </c>
      <c r="V8" s="30">
        <f t="shared" si="2"/>
        <v>0</v>
      </c>
      <c r="W8" s="30">
        <v>7</v>
      </c>
      <c r="X8" s="30">
        <v>5</v>
      </c>
      <c r="Y8" s="30">
        <v>3</v>
      </c>
      <c r="Z8" s="30">
        <f t="shared" si="3"/>
        <v>15</v>
      </c>
    </row>
    <row r="9" spans="1:32" ht="46.2" x14ac:dyDescent="0.85">
      <c r="A9" s="32">
        <v>5</v>
      </c>
      <c r="B9" s="27">
        <v>0</v>
      </c>
      <c r="C9" s="28">
        <v>0</v>
      </c>
      <c r="D9" s="29">
        <v>0</v>
      </c>
      <c r="E9" s="27">
        <v>0</v>
      </c>
      <c r="F9" s="28">
        <v>0</v>
      </c>
      <c r="G9" s="29">
        <v>1</v>
      </c>
      <c r="H9" s="27">
        <v>0</v>
      </c>
      <c r="I9" s="28">
        <v>0</v>
      </c>
      <c r="J9" s="29">
        <v>1</v>
      </c>
      <c r="K9" s="30">
        <f>HLOOKUP(K$3,$B$1:$J$103,$A9+4,0)</f>
        <v>0</v>
      </c>
      <c r="L9" s="30">
        <f>HLOOKUP(L$3,$B$1:$J$103,$A9+4,0)</f>
        <v>0</v>
      </c>
      <c r="M9" s="30">
        <f>HLOOKUP(M$3,$B$1:$J$103,$A9+4,0)</f>
        <v>0</v>
      </c>
      <c r="N9" s="30">
        <f>HLOOKUP(N$3,$B$1:$J$103,$A9+4,0)</f>
        <v>0</v>
      </c>
      <c r="O9" s="30">
        <f>HLOOKUP(O$3,$B$1:$J$103,$A9+4,0)</f>
        <v>1</v>
      </c>
      <c r="P9" s="30">
        <f>HLOOKUP(P$3,$B$1:$J$103,$A9+4,0)</f>
        <v>0</v>
      </c>
      <c r="Q9" s="30">
        <f>HLOOKUP(Q$3,$B$1:$J$103,$A9+4,0)</f>
        <v>0</v>
      </c>
      <c r="R9" s="30">
        <f>HLOOKUP(R$3,$B$1:$J$103,$A9+4,0)</f>
        <v>0</v>
      </c>
      <c r="S9" s="30">
        <f>HLOOKUP(S$3,$B$1:$J$103,$A9+4,0)</f>
        <v>0</v>
      </c>
      <c r="T9" s="30">
        <f t="shared" si="0"/>
        <v>0</v>
      </c>
      <c r="U9" s="30">
        <f t="shared" si="1"/>
        <v>1</v>
      </c>
      <c r="V9" s="30">
        <f t="shared" si="2"/>
        <v>0</v>
      </c>
      <c r="W9" s="30">
        <v>7</v>
      </c>
      <c r="X9" s="30">
        <v>5</v>
      </c>
      <c r="Y9" s="30">
        <v>3</v>
      </c>
      <c r="Z9" s="30">
        <f t="shared" si="3"/>
        <v>14</v>
      </c>
    </row>
    <row r="10" spans="1:32" ht="46.2" x14ac:dyDescent="0.85">
      <c r="A10" s="32">
        <v>6</v>
      </c>
      <c r="B10" s="27">
        <v>0</v>
      </c>
      <c r="C10" s="28">
        <v>0</v>
      </c>
      <c r="D10" s="29">
        <v>1</v>
      </c>
      <c r="E10" s="27">
        <v>0</v>
      </c>
      <c r="F10" s="28">
        <v>0</v>
      </c>
      <c r="G10" s="29">
        <v>0</v>
      </c>
      <c r="H10" s="27">
        <v>0</v>
      </c>
      <c r="I10" s="28">
        <v>0</v>
      </c>
      <c r="J10" s="29">
        <v>1</v>
      </c>
      <c r="K10" s="30">
        <f>HLOOKUP(K$3,$B$1:$J$103,$A10+4,0)</f>
        <v>0</v>
      </c>
      <c r="L10" s="30">
        <f>HLOOKUP(L$3,$B$1:$J$103,$A10+4,0)</f>
        <v>0</v>
      </c>
      <c r="M10" s="30">
        <f>HLOOKUP(M$3,$B$1:$J$103,$A10+4,0)</f>
        <v>0</v>
      </c>
      <c r="N10" s="30">
        <f>HLOOKUP(N$3,$B$1:$J$103,$A10+4,0)</f>
        <v>0</v>
      </c>
      <c r="O10" s="30">
        <f>HLOOKUP(O$3,$B$1:$J$103,$A10+4,0)</f>
        <v>0</v>
      </c>
      <c r="P10" s="30">
        <f>HLOOKUP(P$3,$B$1:$J$103,$A10+4,0)</f>
        <v>0</v>
      </c>
      <c r="Q10" s="30">
        <f>HLOOKUP(Q$3,$B$1:$J$103,$A10+4,0)</f>
        <v>0</v>
      </c>
      <c r="R10" s="30">
        <f>HLOOKUP(R$3,$B$1:$J$103,$A10+4,0)</f>
        <v>0</v>
      </c>
      <c r="S10" s="30">
        <f>HLOOKUP(S$3,$B$1:$J$103,$A10+4,0)</f>
        <v>0</v>
      </c>
      <c r="T10" s="30">
        <f t="shared" si="0"/>
        <v>0</v>
      </c>
      <c r="U10" s="30">
        <f t="shared" si="1"/>
        <v>0</v>
      </c>
      <c r="V10" s="30">
        <f t="shared" si="2"/>
        <v>0</v>
      </c>
      <c r="W10" s="30">
        <v>7</v>
      </c>
      <c r="X10" s="30">
        <v>5</v>
      </c>
      <c r="Y10" s="30">
        <v>3</v>
      </c>
      <c r="Z10" s="30">
        <f t="shared" si="3"/>
        <v>15</v>
      </c>
    </row>
    <row r="11" spans="1:32" ht="46.2" x14ac:dyDescent="0.85">
      <c r="A11" s="32">
        <v>7</v>
      </c>
      <c r="B11" s="27">
        <v>0</v>
      </c>
      <c r="C11" s="28">
        <v>0</v>
      </c>
      <c r="D11" s="29">
        <v>1</v>
      </c>
      <c r="E11" s="27">
        <v>0</v>
      </c>
      <c r="F11" s="28">
        <v>0</v>
      </c>
      <c r="G11" s="29">
        <v>1</v>
      </c>
      <c r="H11" s="27">
        <v>0</v>
      </c>
      <c r="I11" s="28">
        <v>0</v>
      </c>
      <c r="J11" s="29">
        <v>0</v>
      </c>
      <c r="K11" s="30">
        <f>HLOOKUP(K$3,$B$1:$J$103,$A11+4,0)</f>
        <v>0</v>
      </c>
      <c r="L11" s="30">
        <f>HLOOKUP(L$3,$B$1:$J$103,$A11+4,0)</f>
        <v>0</v>
      </c>
      <c r="M11" s="30">
        <f>HLOOKUP(M$3,$B$1:$J$103,$A11+4,0)</f>
        <v>0</v>
      </c>
      <c r="N11" s="30">
        <f>HLOOKUP(N$3,$B$1:$J$103,$A11+4,0)</f>
        <v>0</v>
      </c>
      <c r="O11" s="30">
        <f>HLOOKUP(O$3,$B$1:$J$103,$A11+4,0)</f>
        <v>1</v>
      </c>
      <c r="P11" s="30">
        <f>HLOOKUP(P$3,$B$1:$J$103,$A11+4,0)</f>
        <v>0</v>
      </c>
      <c r="Q11" s="30">
        <f>HLOOKUP(Q$3,$B$1:$J$103,$A11+4,0)</f>
        <v>0</v>
      </c>
      <c r="R11" s="30">
        <f>HLOOKUP(R$3,$B$1:$J$103,$A11+4,0)</f>
        <v>0</v>
      </c>
      <c r="S11" s="30">
        <f>HLOOKUP(S$3,$B$1:$J$103,$A11+4,0)</f>
        <v>0</v>
      </c>
      <c r="T11" s="30">
        <f t="shared" si="0"/>
        <v>0</v>
      </c>
      <c r="U11" s="30">
        <f t="shared" si="1"/>
        <v>1</v>
      </c>
      <c r="V11" s="30">
        <f t="shared" si="2"/>
        <v>0</v>
      </c>
      <c r="W11" s="30">
        <v>7</v>
      </c>
      <c r="X11" s="30">
        <v>5</v>
      </c>
      <c r="Y11" s="30">
        <v>3</v>
      </c>
      <c r="Z11" s="30">
        <f t="shared" si="3"/>
        <v>14</v>
      </c>
    </row>
    <row r="12" spans="1:32" ht="46.8" thickBot="1" x14ac:dyDescent="0.9">
      <c r="A12" s="33">
        <v>8</v>
      </c>
      <c r="B12" s="27">
        <v>0</v>
      </c>
      <c r="C12" s="28">
        <v>0</v>
      </c>
      <c r="D12" s="29">
        <v>1</v>
      </c>
      <c r="E12" s="27">
        <v>0</v>
      </c>
      <c r="F12" s="28">
        <v>0</v>
      </c>
      <c r="G12" s="29">
        <v>1</v>
      </c>
      <c r="H12" s="27">
        <v>0</v>
      </c>
      <c r="I12" s="28">
        <v>0</v>
      </c>
      <c r="J12" s="29">
        <v>1</v>
      </c>
      <c r="K12" s="30">
        <f>HLOOKUP(K$3,$B$1:$J$103,$A12+4,0)</f>
        <v>0</v>
      </c>
      <c r="L12" s="30">
        <f>HLOOKUP(L$3,$B$1:$J$103,$A12+4,0)</f>
        <v>0</v>
      </c>
      <c r="M12" s="30">
        <f>HLOOKUP(M$3,$B$1:$J$103,$A12+4,0)</f>
        <v>0</v>
      </c>
      <c r="N12" s="30">
        <f>HLOOKUP(N$3,$B$1:$J$103,$A12+4,0)</f>
        <v>0</v>
      </c>
      <c r="O12" s="30">
        <f>HLOOKUP(O$3,$B$1:$J$103,$A12+4,0)</f>
        <v>1</v>
      </c>
      <c r="P12" s="30">
        <f>HLOOKUP(P$3,$B$1:$J$103,$A12+4,0)</f>
        <v>0</v>
      </c>
      <c r="Q12" s="30">
        <f>HLOOKUP(Q$3,$B$1:$J$103,$A12+4,0)</f>
        <v>0</v>
      </c>
      <c r="R12" s="30">
        <f>HLOOKUP(R$3,$B$1:$J$103,$A12+4,0)</f>
        <v>0</v>
      </c>
      <c r="S12" s="30">
        <f>HLOOKUP(S$3,$B$1:$J$103,$A12+4,0)</f>
        <v>0</v>
      </c>
      <c r="T12" s="30">
        <f t="shared" si="0"/>
        <v>0</v>
      </c>
      <c r="U12" s="30">
        <f t="shared" si="1"/>
        <v>1</v>
      </c>
      <c r="V12" s="30">
        <f t="shared" si="2"/>
        <v>0</v>
      </c>
      <c r="W12" s="30">
        <v>7</v>
      </c>
      <c r="X12" s="30">
        <v>5</v>
      </c>
      <c r="Y12" s="30">
        <v>3</v>
      </c>
      <c r="Z12" s="30">
        <f t="shared" si="3"/>
        <v>14</v>
      </c>
    </row>
    <row r="13" spans="1:32" ht="46.2" hidden="1" x14ac:dyDescent="0.85">
      <c r="B13" s="27"/>
      <c r="C13" s="28"/>
      <c r="D13" s="29"/>
      <c r="E13" s="27"/>
      <c r="F13" s="28"/>
      <c r="G13" s="29"/>
      <c r="H13" s="27"/>
      <c r="I13" s="28"/>
      <c r="J13" s="29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32" ht="46.2" hidden="1" x14ac:dyDescent="0.85">
      <c r="B14" s="27"/>
      <c r="C14" s="28"/>
      <c r="D14" s="29"/>
      <c r="E14" s="27"/>
      <c r="F14" s="28"/>
      <c r="G14" s="29"/>
      <c r="H14" s="27"/>
      <c r="I14" s="28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32" ht="46.2" hidden="1" x14ac:dyDescent="0.85">
      <c r="B15" s="27"/>
      <c r="C15" s="28"/>
      <c r="D15" s="29"/>
      <c r="E15" s="27"/>
      <c r="F15" s="28"/>
      <c r="G15" s="29"/>
      <c r="H15" s="27"/>
      <c r="I15" s="28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32" ht="46.2" hidden="1" x14ac:dyDescent="0.85">
      <c r="B16" s="27"/>
      <c r="C16" s="28"/>
      <c r="D16" s="29"/>
      <c r="E16" s="27"/>
      <c r="F16" s="28"/>
      <c r="G16" s="29"/>
      <c r="H16" s="27"/>
      <c r="I16" s="28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46.2" hidden="1" x14ac:dyDescent="0.85">
      <c r="B17" s="27"/>
      <c r="C17" s="28"/>
      <c r="D17" s="29"/>
      <c r="E17" s="27"/>
      <c r="F17" s="28"/>
      <c r="G17" s="29"/>
      <c r="H17" s="27"/>
      <c r="I17" s="28"/>
      <c r="J17" s="29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46.2" hidden="1" x14ac:dyDescent="0.85">
      <c r="B18" s="27"/>
      <c r="C18" s="28"/>
      <c r="D18" s="29"/>
      <c r="E18" s="27"/>
      <c r="F18" s="28"/>
      <c r="G18" s="29"/>
      <c r="H18" s="27"/>
      <c r="I18" s="28"/>
      <c r="J18" s="29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46.2" hidden="1" x14ac:dyDescent="0.85">
      <c r="B19" s="27"/>
      <c r="C19" s="28"/>
      <c r="D19" s="29"/>
      <c r="E19" s="27"/>
      <c r="F19" s="28"/>
      <c r="G19" s="29"/>
      <c r="H19" s="27"/>
      <c r="I19" s="28"/>
      <c r="J19" s="29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46.2" hidden="1" x14ac:dyDescent="0.85">
      <c r="B20" s="27"/>
      <c r="C20" s="28"/>
      <c r="D20" s="29"/>
      <c r="E20" s="27"/>
      <c r="F20" s="28"/>
      <c r="G20" s="29"/>
      <c r="H20" s="27"/>
      <c r="I20" s="28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46.2" hidden="1" x14ac:dyDescent="0.85">
      <c r="B21" s="27"/>
      <c r="C21" s="28"/>
      <c r="D21" s="29"/>
      <c r="E21" s="27"/>
      <c r="F21" s="28"/>
      <c r="G21" s="29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46.2" hidden="1" x14ac:dyDescent="0.85">
      <c r="B22" s="27"/>
      <c r="C22" s="28"/>
      <c r="D22" s="29"/>
      <c r="E22" s="27"/>
      <c r="F22" s="28"/>
      <c r="G22" s="29"/>
      <c r="H22" s="27"/>
      <c r="I22" s="28"/>
      <c r="J22" s="29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46.2" hidden="1" x14ac:dyDescent="0.85">
      <c r="B23" s="27"/>
      <c r="C23" s="28"/>
      <c r="D23" s="29"/>
      <c r="E23" s="27"/>
      <c r="F23" s="28"/>
      <c r="G23" s="29"/>
      <c r="H23" s="27"/>
      <c r="I23" s="28"/>
      <c r="J23" s="29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46.2" hidden="1" x14ac:dyDescent="0.85">
      <c r="B24" s="27"/>
      <c r="C24" s="28"/>
      <c r="D24" s="29"/>
      <c r="E24" s="27"/>
      <c r="F24" s="28"/>
      <c r="G24" s="29"/>
      <c r="H24" s="27"/>
      <c r="I24" s="28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46.2" hidden="1" x14ac:dyDescent="0.85">
      <c r="B25" s="27"/>
      <c r="C25" s="28"/>
      <c r="D25" s="29"/>
      <c r="E25" s="27"/>
      <c r="F25" s="28"/>
      <c r="G25" s="29"/>
      <c r="H25" s="27"/>
      <c r="I25" s="28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46.2" hidden="1" x14ac:dyDescent="0.85">
      <c r="B26" s="27"/>
      <c r="C26" s="28"/>
      <c r="D26" s="29"/>
      <c r="E26" s="27"/>
      <c r="F26" s="28"/>
      <c r="G26" s="29"/>
      <c r="H26" s="27"/>
      <c r="I26" s="28"/>
      <c r="J26" s="29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46.2" hidden="1" x14ac:dyDescent="0.85">
      <c r="B27" s="27"/>
      <c r="C27" s="28"/>
      <c r="D27" s="29"/>
      <c r="E27" s="27"/>
      <c r="F27" s="28"/>
      <c r="G27" s="29"/>
      <c r="H27" s="27"/>
      <c r="I27" s="28"/>
      <c r="J27" s="29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46.2" hidden="1" x14ac:dyDescent="0.85">
      <c r="B28" s="27"/>
      <c r="C28" s="28"/>
      <c r="D28" s="29"/>
      <c r="E28" s="27"/>
      <c r="F28" s="28"/>
      <c r="G28" s="29"/>
      <c r="H28" s="27"/>
      <c r="I28" s="28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46.2" hidden="1" x14ac:dyDescent="0.85">
      <c r="B29" s="27"/>
      <c r="C29" s="28"/>
      <c r="D29" s="29"/>
      <c r="E29" s="27"/>
      <c r="F29" s="28"/>
      <c r="G29" s="29"/>
      <c r="H29" s="27"/>
      <c r="I29" s="28"/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46.2" hidden="1" x14ac:dyDescent="0.85">
      <c r="B30" s="27"/>
      <c r="C30" s="28"/>
      <c r="D30" s="29"/>
      <c r="E30" s="27"/>
      <c r="F30" s="28"/>
      <c r="G30" s="29"/>
      <c r="H30" s="27"/>
      <c r="I30" s="28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46.2" hidden="1" x14ac:dyDescent="0.85">
      <c r="B31" s="27"/>
      <c r="C31" s="28"/>
      <c r="D31" s="29"/>
      <c r="E31" s="27"/>
      <c r="F31" s="28"/>
      <c r="G31" s="29"/>
      <c r="H31" s="27"/>
      <c r="I31" s="28"/>
      <c r="J31" s="29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46.2" hidden="1" x14ac:dyDescent="0.85">
      <c r="B32" s="27"/>
      <c r="C32" s="28"/>
      <c r="D32" s="29"/>
      <c r="E32" s="27"/>
      <c r="F32" s="28"/>
      <c r="G32" s="29"/>
      <c r="H32" s="27"/>
      <c r="I32" s="28"/>
      <c r="J32" s="29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46.2" hidden="1" x14ac:dyDescent="0.85">
      <c r="B33" s="27"/>
      <c r="C33" s="28"/>
      <c r="D33" s="29"/>
      <c r="E33" s="27"/>
      <c r="F33" s="28"/>
      <c r="G33" s="29"/>
      <c r="H33" s="27"/>
      <c r="I33" s="28"/>
      <c r="J33" s="29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46.2" hidden="1" x14ac:dyDescent="0.85">
      <c r="B34" s="27"/>
      <c r="C34" s="28"/>
      <c r="D34" s="29"/>
      <c r="E34" s="27"/>
      <c r="F34" s="28"/>
      <c r="G34" s="29"/>
      <c r="H34" s="27"/>
      <c r="I34" s="28"/>
      <c r="J34" s="29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46.2" hidden="1" x14ac:dyDescent="0.85">
      <c r="B35" s="27"/>
      <c r="C35" s="28"/>
      <c r="D35" s="29"/>
      <c r="E35" s="27"/>
      <c r="F35" s="28"/>
      <c r="G35" s="29"/>
      <c r="H35" s="27"/>
      <c r="I35" s="28"/>
      <c r="J35" s="29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46.2" hidden="1" x14ac:dyDescent="0.85">
      <c r="B36" s="27"/>
      <c r="C36" s="28"/>
      <c r="D36" s="29"/>
      <c r="E36" s="27"/>
      <c r="F36" s="28"/>
      <c r="G36" s="29"/>
      <c r="H36" s="27"/>
      <c r="I36" s="28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46.2" hidden="1" x14ac:dyDescent="0.85">
      <c r="B37" s="27"/>
      <c r="C37" s="28"/>
      <c r="D37" s="29"/>
      <c r="E37" s="27"/>
      <c r="F37" s="28"/>
      <c r="G37" s="29"/>
      <c r="H37" s="27"/>
      <c r="I37" s="28"/>
      <c r="J37" s="29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46.2" hidden="1" x14ac:dyDescent="0.85">
      <c r="B38" s="27"/>
      <c r="C38" s="28"/>
      <c r="D38" s="29"/>
      <c r="E38" s="27"/>
      <c r="F38" s="28"/>
      <c r="G38" s="29"/>
      <c r="H38" s="27"/>
      <c r="I38" s="28"/>
      <c r="J38" s="29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46.2" hidden="1" x14ac:dyDescent="0.85">
      <c r="B39" s="27"/>
      <c r="C39" s="28"/>
      <c r="D39" s="29"/>
      <c r="E39" s="27"/>
      <c r="F39" s="28"/>
      <c r="G39" s="29"/>
      <c r="H39" s="27"/>
      <c r="I39" s="28"/>
      <c r="J39" s="2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46.2" hidden="1" x14ac:dyDescent="0.85">
      <c r="B40" s="27"/>
      <c r="C40" s="28"/>
      <c r="D40" s="29"/>
      <c r="E40" s="27"/>
      <c r="F40" s="28"/>
      <c r="G40" s="29"/>
      <c r="H40" s="27"/>
      <c r="I40" s="28"/>
      <c r="J40" s="29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46.2" hidden="1" x14ac:dyDescent="0.85">
      <c r="B41" s="27"/>
      <c r="C41" s="28"/>
      <c r="D41" s="29"/>
      <c r="E41" s="27"/>
      <c r="F41" s="28"/>
      <c r="G41" s="29"/>
      <c r="H41" s="27"/>
      <c r="I41" s="28"/>
      <c r="J41" s="29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46.2" hidden="1" x14ac:dyDescent="0.85">
      <c r="B42" s="27"/>
      <c r="C42" s="28"/>
      <c r="D42" s="29"/>
      <c r="E42" s="27"/>
      <c r="F42" s="28"/>
      <c r="G42" s="29"/>
      <c r="H42" s="27"/>
      <c r="I42" s="28"/>
      <c r="J42" s="29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46.2" hidden="1" x14ac:dyDescent="0.85">
      <c r="B43" s="27"/>
      <c r="C43" s="28"/>
      <c r="D43" s="29"/>
      <c r="E43" s="27"/>
      <c r="F43" s="28"/>
      <c r="G43" s="29"/>
      <c r="H43" s="27"/>
      <c r="I43" s="28"/>
      <c r="J43" s="29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46.2" hidden="1" x14ac:dyDescent="0.85">
      <c r="B44" s="27"/>
      <c r="C44" s="28"/>
      <c r="D44" s="29"/>
      <c r="E44" s="27"/>
      <c r="F44" s="28"/>
      <c r="G44" s="29"/>
      <c r="H44" s="27"/>
      <c r="I44" s="28"/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46.2" hidden="1" x14ac:dyDescent="0.85">
      <c r="B45" s="27"/>
      <c r="C45" s="28"/>
      <c r="D45" s="29"/>
      <c r="E45" s="27"/>
      <c r="F45" s="28"/>
      <c r="G45" s="29"/>
      <c r="H45" s="27"/>
      <c r="I45" s="28"/>
      <c r="J45" s="29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46.2" hidden="1" x14ac:dyDescent="0.85">
      <c r="B46" s="27"/>
      <c r="C46" s="28"/>
      <c r="D46" s="29"/>
      <c r="E46" s="27"/>
      <c r="F46" s="28"/>
      <c r="G46" s="29"/>
      <c r="H46" s="27"/>
      <c r="I46" s="28"/>
      <c r="J46" s="29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46.2" hidden="1" x14ac:dyDescent="0.85">
      <c r="B47" s="27"/>
      <c r="C47" s="28"/>
      <c r="D47" s="29"/>
      <c r="E47" s="27"/>
      <c r="F47" s="28"/>
      <c r="G47" s="29"/>
      <c r="H47" s="27"/>
      <c r="I47" s="28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46.2" hidden="1" x14ac:dyDescent="0.85">
      <c r="B48" s="27"/>
      <c r="C48" s="28"/>
      <c r="D48" s="29"/>
      <c r="E48" s="27"/>
      <c r="F48" s="28"/>
      <c r="G48" s="29"/>
      <c r="H48" s="27"/>
      <c r="I48" s="28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46.2" hidden="1" x14ac:dyDescent="0.85">
      <c r="B49" s="27"/>
      <c r="C49" s="28"/>
      <c r="D49" s="29"/>
      <c r="E49" s="27"/>
      <c r="F49" s="28"/>
      <c r="G49" s="29"/>
      <c r="H49" s="27"/>
      <c r="I49" s="28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46.2" hidden="1" x14ac:dyDescent="0.85">
      <c r="B50" s="27"/>
      <c r="C50" s="28"/>
      <c r="D50" s="29"/>
      <c r="E50" s="27"/>
      <c r="F50" s="28"/>
      <c r="G50" s="29"/>
      <c r="H50" s="27"/>
      <c r="I50" s="28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46.2" hidden="1" x14ac:dyDescent="0.85">
      <c r="B51" s="27"/>
      <c r="C51" s="28"/>
      <c r="D51" s="29"/>
      <c r="E51" s="27"/>
      <c r="F51" s="28"/>
      <c r="G51" s="29"/>
      <c r="H51" s="27"/>
      <c r="I51" s="28"/>
      <c r="J51" s="29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46.2" hidden="1" x14ac:dyDescent="0.85">
      <c r="B52" s="27"/>
      <c r="C52" s="28"/>
      <c r="D52" s="29"/>
      <c r="E52" s="27"/>
      <c r="F52" s="28"/>
      <c r="G52" s="29"/>
      <c r="H52" s="27"/>
      <c r="I52" s="28"/>
      <c r="J52" s="29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46.2" hidden="1" x14ac:dyDescent="0.85">
      <c r="B53" s="27"/>
      <c r="C53" s="28"/>
      <c r="D53" s="29"/>
      <c r="E53" s="27"/>
      <c r="F53" s="28"/>
      <c r="G53" s="29"/>
      <c r="H53" s="27"/>
      <c r="I53" s="28"/>
      <c r="J53" s="29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46.2" hidden="1" x14ac:dyDescent="0.85">
      <c r="B54" s="27"/>
      <c r="C54" s="28"/>
      <c r="D54" s="29"/>
      <c r="E54" s="27"/>
      <c r="F54" s="28"/>
      <c r="G54" s="29"/>
      <c r="H54" s="27"/>
      <c r="I54" s="28"/>
      <c r="J54" s="29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46.2" hidden="1" x14ac:dyDescent="0.85">
      <c r="B55" s="27"/>
      <c r="C55" s="28"/>
      <c r="D55" s="29"/>
      <c r="E55" s="27"/>
      <c r="F55" s="28"/>
      <c r="G55" s="29"/>
      <c r="H55" s="27"/>
      <c r="I55" s="28"/>
      <c r="J55" s="29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46.2" hidden="1" x14ac:dyDescent="0.85">
      <c r="B56" s="27"/>
      <c r="C56" s="28"/>
      <c r="D56" s="29"/>
      <c r="E56" s="27"/>
      <c r="F56" s="28"/>
      <c r="G56" s="29"/>
      <c r="H56" s="27"/>
      <c r="I56" s="28"/>
      <c r="J56" s="29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46.2" hidden="1" x14ac:dyDescent="0.85">
      <c r="B57" s="27"/>
      <c r="C57" s="28"/>
      <c r="D57" s="29"/>
      <c r="E57" s="27"/>
      <c r="F57" s="28"/>
      <c r="G57" s="29"/>
      <c r="H57" s="27"/>
      <c r="I57" s="28"/>
      <c r="J57" s="29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46.2" hidden="1" x14ac:dyDescent="0.85">
      <c r="B58" s="27"/>
      <c r="C58" s="28"/>
      <c r="D58" s="29"/>
      <c r="E58" s="27"/>
      <c r="F58" s="28"/>
      <c r="G58" s="29"/>
      <c r="H58" s="27"/>
      <c r="I58" s="28"/>
      <c r="J58" s="29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46.2" hidden="1" x14ac:dyDescent="0.85">
      <c r="B59" s="27"/>
      <c r="C59" s="28"/>
      <c r="D59" s="29"/>
      <c r="E59" s="27"/>
      <c r="F59" s="28"/>
      <c r="G59" s="29"/>
      <c r="H59" s="27"/>
      <c r="I59" s="28"/>
      <c r="J59" s="29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46.2" hidden="1" x14ac:dyDescent="0.85">
      <c r="B60" s="27"/>
      <c r="C60" s="28"/>
      <c r="D60" s="29"/>
      <c r="E60" s="27"/>
      <c r="F60" s="28"/>
      <c r="G60" s="29"/>
      <c r="H60" s="27"/>
      <c r="I60" s="28"/>
      <c r="J60" s="29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46.2" hidden="1" x14ac:dyDescent="0.85">
      <c r="B61" s="27"/>
      <c r="C61" s="28"/>
      <c r="D61" s="29"/>
      <c r="E61" s="27"/>
      <c r="F61" s="28"/>
      <c r="G61" s="29"/>
      <c r="H61" s="27"/>
      <c r="I61" s="28"/>
      <c r="J61" s="29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46.2" hidden="1" x14ac:dyDescent="0.85">
      <c r="B62" s="27"/>
      <c r="C62" s="28"/>
      <c r="D62" s="29"/>
      <c r="E62" s="27"/>
      <c r="F62" s="28"/>
      <c r="G62" s="29"/>
      <c r="H62" s="27"/>
      <c r="I62" s="28"/>
      <c r="J62" s="29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46.2" hidden="1" x14ac:dyDescent="0.85">
      <c r="B63" s="27"/>
      <c r="C63" s="28"/>
      <c r="D63" s="29"/>
      <c r="E63" s="27"/>
      <c r="F63" s="28"/>
      <c r="G63" s="29"/>
      <c r="H63" s="27"/>
      <c r="I63" s="28"/>
      <c r="J63" s="29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46.2" hidden="1" x14ac:dyDescent="0.85">
      <c r="B64" s="27"/>
      <c r="C64" s="28"/>
      <c r="D64" s="29"/>
      <c r="E64" s="27"/>
      <c r="F64" s="28"/>
      <c r="G64" s="29"/>
      <c r="H64" s="27"/>
      <c r="I64" s="28"/>
      <c r="J64" s="29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46.2" hidden="1" x14ac:dyDescent="0.85">
      <c r="B65" s="27"/>
      <c r="C65" s="28"/>
      <c r="D65" s="29"/>
      <c r="E65" s="27"/>
      <c r="F65" s="28"/>
      <c r="G65" s="29"/>
      <c r="H65" s="27"/>
      <c r="I65" s="28"/>
      <c r="J65" s="29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46.2" hidden="1" x14ac:dyDescent="0.85">
      <c r="B66" s="27"/>
      <c r="C66" s="28"/>
      <c r="D66" s="29"/>
      <c r="E66" s="27"/>
      <c r="F66" s="28"/>
      <c r="G66" s="29"/>
      <c r="H66" s="27"/>
      <c r="I66" s="28"/>
      <c r="J66" s="29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2:26" ht="46.2" hidden="1" x14ac:dyDescent="0.85">
      <c r="B67" s="27"/>
      <c r="C67" s="28"/>
      <c r="D67" s="29"/>
      <c r="E67" s="27"/>
      <c r="F67" s="28"/>
      <c r="G67" s="29"/>
      <c r="H67" s="27"/>
      <c r="I67" s="28"/>
      <c r="J67" s="29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2:26" ht="46.2" hidden="1" x14ac:dyDescent="0.85">
      <c r="B68" s="27"/>
      <c r="C68" s="28"/>
      <c r="D68" s="29"/>
      <c r="E68" s="27"/>
      <c r="F68" s="28"/>
      <c r="G68" s="29"/>
      <c r="H68" s="27"/>
      <c r="I68" s="28"/>
      <c r="J68" s="29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2:26" ht="46.2" hidden="1" x14ac:dyDescent="0.85">
      <c r="B69" s="27"/>
      <c r="C69" s="28"/>
      <c r="D69" s="29"/>
      <c r="E69" s="27"/>
      <c r="F69" s="28"/>
      <c r="G69" s="29"/>
      <c r="H69" s="27"/>
      <c r="I69" s="28"/>
      <c r="J69" s="29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2:26" ht="46.2" hidden="1" x14ac:dyDescent="0.85">
      <c r="B70" s="27"/>
      <c r="C70" s="28"/>
      <c r="D70" s="29"/>
      <c r="E70" s="27"/>
      <c r="F70" s="28"/>
      <c r="G70" s="29"/>
      <c r="H70" s="27"/>
      <c r="I70" s="28"/>
      <c r="J70" s="29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2:26" ht="46.2" hidden="1" x14ac:dyDescent="0.85">
      <c r="B71" s="27"/>
      <c r="C71" s="28"/>
      <c r="D71" s="29"/>
      <c r="E71" s="27"/>
      <c r="F71" s="28"/>
      <c r="G71" s="29"/>
      <c r="H71" s="27"/>
      <c r="I71" s="28"/>
      <c r="J71" s="29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2:26" ht="46.2" hidden="1" x14ac:dyDescent="0.85">
      <c r="B72" s="27"/>
      <c r="C72" s="28"/>
      <c r="D72" s="29"/>
      <c r="E72" s="27"/>
      <c r="F72" s="28"/>
      <c r="G72" s="29"/>
      <c r="H72" s="27"/>
      <c r="I72" s="28"/>
      <c r="J72" s="29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2:26" ht="46.2" hidden="1" x14ac:dyDescent="0.85">
      <c r="B73" s="27"/>
      <c r="C73" s="28"/>
      <c r="D73" s="29"/>
      <c r="E73" s="27"/>
      <c r="F73" s="28"/>
      <c r="G73" s="29"/>
      <c r="H73" s="27"/>
      <c r="I73" s="28"/>
      <c r="J73" s="29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2:26" ht="46.2" hidden="1" x14ac:dyDescent="0.85">
      <c r="B74" s="27"/>
      <c r="C74" s="28"/>
      <c r="D74" s="29"/>
      <c r="E74" s="27"/>
      <c r="F74" s="28"/>
      <c r="G74" s="29"/>
      <c r="H74" s="27"/>
      <c r="I74" s="28"/>
      <c r="J74" s="29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2:26" ht="46.2" hidden="1" x14ac:dyDescent="0.85">
      <c r="B75" s="27"/>
      <c r="C75" s="28"/>
      <c r="D75" s="29"/>
      <c r="E75" s="27"/>
      <c r="F75" s="28"/>
      <c r="G75" s="29"/>
      <c r="H75" s="27"/>
      <c r="I75" s="28"/>
      <c r="J75" s="29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2:26" ht="46.2" hidden="1" x14ac:dyDescent="0.85">
      <c r="B76" s="27"/>
      <c r="C76" s="28"/>
      <c r="D76" s="29"/>
      <c r="E76" s="27"/>
      <c r="F76" s="28"/>
      <c r="G76" s="29"/>
      <c r="H76" s="27"/>
      <c r="I76" s="28"/>
      <c r="J76" s="29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2:26" ht="46.2" hidden="1" x14ac:dyDescent="0.85">
      <c r="B77" s="27"/>
      <c r="C77" s="28"/>
      <c r="D77" s="29"/>
      <c r="E77" s="27"/>
      <c r="F77" s="28"/>
      <c r="G77" s="29"/>
      <c r="H77" s="27"/>
      <c r="I77" s="28"/>
      <c r="J77" s="29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2:26" ht="46.2" hidden="1" x14ac:dyDescent="0.85">
      <c r="B78" s="27"/>
      <c r="C78" s="28"/>
      <c r="D78" s="29"/>
      <c r="E78" s="27"/>
      <c r="F78" s="28"/>
      <c r="G78" s="29"/>
      <c r="H78" s="27"/>
      <c r="I78" s="28"/>
      <c r="J78" s="29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2:26" ht="46.2" hidden="1" x14ac:dyDescent="0.85">
      <c r="B79" s="27"/>
      <c r="C79" s="28"/>
      <c r="D79" s="29"/>
      <c r="E79" s="27"/>
      <c r="F79" s="28"/>
      <c r="G79" s="29"/>
      <c r="H79" s="27"/>
      <c r="I79" s="28"/>
      <c r="J79" s="29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2:26" ht="46.2" hidden="1" x14ac:dyDescent="0.85">
      <c r="B80" s="27"/>
      <c r="C80" s="28"/>
      <c r="D80" s="29"/>
      <c r="E80" s="27"/>
      <c r="F80" s="28"/>
      <c r="G80" s="29"/>
      <c r="H80" s="27"/>
      <c r="I80" s="28"/>
      <c r="J80" s="29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7" ht="46.2" hidden="1" x14ac:dyDescent="0.85">
      <c r="B81" s="27"/>
      <c r="C81" s="28"/>
      <c r="D81" s="29"/>
      <c r="E81" s="27"/>
      <c r="F81" s="28"/>
      <c r="G81" s="29"/>
      <c r="H81" s="27"/>
      <c r="I81" s="28"/>
      <c r="J81" s="29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7" ht="46.2" hidden="1" x14ac:dyDescent="0.85">
      <c r="B82" s="27"/>
      <c r="C82" s="28"/>
      <c r="D82" s="29"/>
      <c r="E82" s="27"/>
      <c r="F82" s="28"/>
      <c r="G82" s="29"/>
      <c r="H82" s="27"/>
      <c r="I82" s="28"/>
      <c r="J82" s="29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7" ht="46.2" hidden="1" x14ac:dyDescent="0.85">
      <c r="B83" s="27"/>
      <c r="C83" s="28"/>
      <c r="D83" s="29"/>
      <c r="E83" s="27"/>
      <c r="F83" s="28"/>
      <c r="G83" s="29"/>
      <c r="H83" s="27"/>
      <c r="I83" s="28"/>
      <c r="J83" s="29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7" ht="46.2" hidden="1" x14ac:dyDescent="0.85">
      <c r="B84" s="27"/>
      <c r="C84" s="28"/>
      <c r="D84" s="29"/>
      <c r="E84" s="27"/>
      <c r="F84" s="28"/>
      <c r="G84" s="29"/>
      <c r="H84" s="27"/>
      <c r="I84" s="28"/>
      <c r="J84" s="29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7" ht="46.2" hidden="1" x14ac:dyDescent="0.85">
      <c r="B85" s="27"/>
      <c r="C85" s="28"/>
      <c r="D85" s="29"/>
      <c r="E85" s="27"/>
      <c r="F85" s="28"/>
      <c r="G85" s="29"/>
      <c r="H85" s="27"/>
      <c r="I85" s="28"/>
      <c r="J85" s="29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7" ht="46.2" hidden="1" x14ac:dyDescent="0.85">
      <c r="B86" s="27"/>
      <c r="C86" s="28"/>
      <c r="D86" s="29"/>
      <c r="E86" s="27"/>
      <c r="F86" s="28"/>
      <c r="G86" s="29"/>
      <c r="H86" s="27"/>
      <c r="I86" s="28"/>
      <c r="J86" s="29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7" ht="46.2" hidden="1" x14ac:dyDescent="0.85">
      <c r="B87" s="27"/>
      <c r="C87" s="28"/>
      <c r="D87" s="29"/>
      <c r="E87" s="27"/>
      <c r="F87" s="28"/>
      <c r="G87" s="29"/>
      <c r="H87" s="27"/>
      <c r="I87" s="28"/>
      <c r="J87" s="29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7" ht="46.2" hidden="1" x14ac:dyDescent="0.85">
      <c r="B88" s="27"/>
      <c r="C88" s="28"/>
      <c r="D88" s="29"/>
      <c r="E88" s="27"/>
      <c r="F88" s="28"/>
      <c r="G88" s="29"/>
      <c r="H88" s="27"/>
      <c r="I88" s="28"/>
      <c r="J88" s="29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7" ht="46.2" hidden="1" x14ac:dyDescent="0.85">
      <c r="B89" s="27"/>
      <c r="C89" s="28"/>
      <c r="D89" s="29"/>
      <c r="E89" s="27"/>
      <c r="F89" s="28"/>
      <c r="G89" s="29"/>
      <c r="H89" s="27"/>
      <c r="I89" s="28"/>
      <c r="J89" s="29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7" ht="46.2" hidden="1" x14ac:dyDescent="0.85">
      <c r="B90" s="27"/>
      <c r="C90" s="28"/>
      <c r="D90" s="29"/>
      <c r="E90" s="27"/>
      <c r="F90" s="28"/>
      <c r="G90" s="29"/>
      <c r="H90" s="27"/>
      <c r="I90" s="28"/>
      <c r="J90" s="29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7" ht="46.2" hidden="1" x14ac:dyDescent="0.85">
      <c r="B91" s="27"/>
      <c r="C91" s="28"/>
      <c r="D91" s="29"/>
      <c r="E91" s="27"/>
      <c r="F91" s="28"/>
      <c r="G91" s="29"/>
      <c r="H91" s="27"/>
      <c r="I91" s="28"/>
      <c r="J91" s="29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7" ht="46.2" hidden="1" x14ac:dyDescent="0.85">
      <c r="B92" s="27"/>
      <c r="C92" s="28"/>
      <c r="D92" s="29"/>
      <c r="E92" s="27"/>
      <c r="F92" s="28"/>
      <c r="G92" s="29"/>
      <c r="H92" s="27"/>
      <c r="I92" s="28"/>
      <c r="J92" s="29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7" ht="46.2" hidden="1" x14ac:dyDescent="0.85">
      <c r="B93" s="27"/>
      <c r="C93" s="28"/>
      <c r="D93" s="29"/>
      <c r="E93" s="27"/>
      <c r="F93" s="28"/>
      <c r="G93" s="29"/>
      <c r="H93" s="27"/>
      <c r="I93" s="28"/>
      <c r="J93" s="29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7" ht="46.2" hidden="1" x14ac:dyDescent="0.85">
      <c r="B94" s="27"/>
      <c r="C94" s="28"/>
      <c r="D94" s="29"/>
      <c r="E94" s="27"/>
      <c r="F94" s="28"/>
      <c r="G94" s="29"/>
      <c r="H94" s="27"/>
      <c r="I94" s="28"/>
      <c r="J94" s="29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7" ht="15" thickBot="1" x14ac:dyDescent="0.35">
      <c r="A95" t="s">
        <v>58</v>
      </c>
      <c r="B95" t="s">
        <v>58</v>
      </c>
      <c r="C95" t="s">
        <v>58</v>
      </c>
      <c r="D95" t="s">
        <v>58</v>
      </c>
      <c r="E95" t="s">
        <v>58</v>
      </c>
      <c r="F95" t="s">
        <v>58</v>
      </c>
      <c r="G95" t="s">
        <v>58</v>
      </c>
      <c r="H95" t="s">
        <v>58</v>
      </c>
      <c r="I95" t="s">
        <v>58</v>
      </c>
      <c r="J95" t="s">
        <v>58</v>
      </c>
      <c r="K95" t="s">
        <v>58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58</v>
      </c>
      <c r="T95" t="s">
        <v>58</v>
      </c>
      <c r="U95" t="s">
        <v>58</v>
      </c>
      <c r="V95" t="s">
        <v>58</v>
      </c>
      <c r="W95" t="s">
        <v>58</v>
      </c>
      <c r="X95" t="s">
        <v>58</v>
      </c>
      <c r="Y95" t="s">
        <v>58</v>
      </c>
      <c r="Z95" t="s">
        <v>58</v>
      </c>
      <c r="AA95" t="s">
        <v>59</v>
      </c>
    </row>
    <row r="96" spans="1:27" ht="46.2" x14ac:dyDescent="0.85">
      <c r="A96" s="31">
        <v>92</v>
      </c>
      <c r="B96" s="27">
        <v>3</v>
      </c>
      <c r="C96" s="28">
        <v>2</v>
      </c>
      <c r="D96" s="29">
        <v>0</v>
      </c>
      <c r="E96" s="27">
        <v>3</v>
      </c>
      <c r="F96" s="28">
        <v>2</v>
      </c>
      <c r="G96" s="29">
        <v>0</v>
      </c>
      <c r="H96" s="27">
        <v>3</v>
      </c>
      <c r="I96" s="28">
        <v>2</v>
      </c>
      <c r="J96" s="29">
        <v>0</v>
      </c>
      <c r="K96" s="30">
        <f>HLOOKUP(K$3,$B$1:$J$103,$A96+4,0)</f>
        <v>3</v>
      </c>
      <c r="L96" s="30">
        <f>HLOOKUP(L$3,$B$1:$J$103,$A96+4,0)</f>
        <v>3</v>
      </c>
      <c r="M96" s="30">
        <f>HLOOKUP(M$3,$B$1:$J$103,$A96+4,0)</f>
        <v>2</v>
      </c>
      <c r="N96" s="30">
        <f>HLOOKUP(N$3,$B$1:$J$103,$A96+4,0)</f>
        <v>2</v>
      </c>
      <c r="O96" s="30">
        <f>HLOOKUP(O$3,$B$1:$J$103,$A96+4,0)</f>
        <v>0</v>
      </c>
      <c r="P96" s="30">
        <f>HLOOKUP(P$3,$B$1:$J$103,$A96+4,0)</f>
        <v>3</v>
      </c>
      <c r="Q96" s="30">
        <f>HLOOKUP(Q$3,$B$1:$J$103,$A96+4,0)</f>
        <v>2</v>
      </c>
      <c r="R96" s="30">
        <f>HLOOKUP(R$3,$B$1:$J$103,$A96+4,0)</f>
        <v>2</v>
      </c>
      <c r="S96" s="30">
        <f>HLOOKUP(S$3,$B$1:$J$103,$A96+4,0)</f>
        <v>2</v>
      </c>
      <c r="T96" s="30">
        <f>SUM(K96:M96)</f>
        <v>8</v>
      </c>
      <c r="U96" s="30">
        <f>SUM(N96:P96)</f>
        <v>5</v>
      </c>
      <c r="V96" s="30">
        <f>SUM(Q96:S96)</f>
        <v>6</v>
      </c>
      <c r="W96" s="30">
        <v>7</v>
      </c>
      <c r="X96" s="30">
        <v>5</v>
      </c>
      <c r="Y96" s="30">
        <v>3</v>
      </c>
      <c r="Z96" s="30">
        <f>ABS(T96-W96)+ABS(U96-X96)+ABS(V96-Y96)</f>
        <v>4</v>
      </c>
    </row>
    <row r="97" spans="1:26" ht="46.2" x14ac:dyDescent="0.85">
      <c r="A97" s="32">
        <v>93</v>
      </c>
      <c r="B97" s="27">
        <v>3</v>
      </c>
      <c r="C97" s="28">
        <v>2</v>
      </c>
      <c r="D97" s="29">
        <v>0</v>
      </c>
      <c r="E97" s="27">
        <v>3</v>
      </c>
      <c r="F97" s="28">
        <v>2</v>
      </c>
      <c r="G97" s="29">
        <v>0</v>
      </c>
      <c r="H97" s="27">
        <v>3</v>
      </c>
      <c r="I97" s="28">
        <v>2</v>
      </c>
      <c r="J97" s="29">
        <v>1</v>
      </c>
      <c r="K97" s="30">
        <f>HLOOKUP(K$3,$B$1:$J$103,$A97+4,0)</f>
        <v>3</v>
      </c>
      <c r="L97" s="30">
        <f>HLOOKUP(L$3,$B$1:$J$103,$A97+4,0)</f>
        <v>3</v>
      </c>
      <c r="M97" s="30">
        <f>HLOOKUP(M$3,$B$1:$J$103,$A97+4,0)</f>
        <v>2</v>
      </c>
      <c r="N97" s="30">
        <f>HLOOKUP(N$3,$B$1:$J$103,$A97+4,0)</f>
        <v>2</v>
      </c>
      <c r="O97" s="30">
        <f>HLOOKUP(O$3,$B$1:$J$103,$A97+4,0)</f>
        <v>0</v>
      </c>
      <c r="P97" s="30">
        <f>HLOOKUP(P$3,$B$1:$J$103,$A97+4,0)</f>
        <v>3</v>
      </c>
      <c r="Q97" s="30">
        <f>HLOOKUP(Q$3,$B$1:$J$103,$A97+4,0)</f>
        <v>2</v>
      </c>
      <c r="R97" s="30">
        <f>HLOOKUP(R$3,$B$1:$J$103,$A97+4,0)</f>
        <v>2</v>
      </c>
      <c r="S97" s="30">
        <f>HLOOKUP(S$3,$B$1:$J$103,$A97+4,0)</f>
        <v>2</v>
      </c>
      <c r="T97" s="30">
        <f>SUM(K97:M97)</f>
        <v>8</v>
      </c>
      <c r="U97" s="30">
        <f>SUM(N97:P97)</f>
        <v>5</v>
      </c>
      <c r="V97" s="30">
        <f>SUM(Q97:S97)</f>
        <v>6</v>
      </c>
      <c r="W97" s="30">
        <v>7</v>
      </c>
      <c r="X97" s="30">
        <v>5</v>
      </c>
      <c r="Y97" s="30">
        <v>3</v>
      </c>
      <c r="Z97" s="30">
        <f>ABS(T97-W97)+ABS(U97-X97)+ABS(V97-Y97)</f>
        <v>4</v>
      </c>
    </row>
    <row r="98" spans="1:26" ht="46.2" x14ac:dyDescent="0.85">
      <c r="A98" s="32">
        <v>94</v>
      </c>
      <c r="B98" s="27">
        <v>3</v>
      </c>
      <c r="C98" s="28">
        <v>2</v>
      </c>
      <c r="D98" s="29">
        <v>0</v>
      </c>
      <c r="E98" s="27">
        <v>3</v>
      </c>
      <c r="F98" s="28">
        <v>2</v>
      </c>
      <c r="G98" s="29">
        <v>1</v>
      </c>
      <c r="H98" s="27">
        <v>3</v>
      </c>
      <c r="I98" s="28">
        <v>2</v>
      </c>
      <c r="J98" s="29">
        <v>0</v>
      </c>
      <c r="K98" s="30">
        <f>HLOOKUP(K$3,$B$1:$J$103,$A98+4,0)</f>
        <v>3</v>
      </c>
      <c r="L98" s="30">
        <f>HLOOKUP(L$3,$B$1:$J$103,$A98+4,0)</f>
        <v>3</v>
      </c>
      <c r="M98" s="30">
        <f>HLOOKUP(M$3,$B$1:$J$103,$A98+4,0)</f>
        <v>2</v>
      </c>
      <c r="N98" s="30">
        <f>HLOOKUP(N$3,$B$1:$J$103,$A98+4,0)</f>
        <v>2</v>
      </c>
      <c r="O98" s="30">
        <f>HLOOKUP(O$3,$B$1:$J$103,$A98+4,0)</f>
        <v>1</v>
      </c>
      <c r="P98" s="30">
        <f>HLOOKUP(P$3,$B$1:$J$103,$A98+4,0)</f>
        <v>3</v>
      </c>
      <c r="Q98" s="30">
        <f>HLOOKUP(Q$3,$B$1:$J$103,$A98+4,0)</f>
        <v>2</v>
      </c>
      <c r="R98" s="30">
        <f>HLOOKUP(R$3,$B$1:$J$103,$A98+4,0)</f>
        <v>2</v>
      </c>
      <c r="S98" s="30">
        <f>HLOOKUP(S$3,$B$1:$J$103,$A98+4,0)</f>
        <v>2</v>
      </c>
      <c r="T98" s="30">
        <f>SUM(K98:M98)</f>
        <v>8</v>
      </c>
      <c r="U98" s="30">
        <f>SUM(N98:P98)</f>
        <v>6</v>
      </c>
      <c r="V98" s="30">
        <f>SUM(Q98:S98)</f>
        <v>6</v>
      </c>
      <c r="W98" s="30">
        <v>7</v>
      </c>
      <c r="X98" s="30">
        <v>5</v>
      </c>
      <c r="Y98" s="30">
        <v>3</v>
      </c>
      <c r="Z98" s="30">
        <f>ABS(T98-W98)+ABS(U98-X98)+ABS(V98-Y98)</f>
        <v>5</v>
      </c>
    </row>
    <row r="99" spans="1:26" ht="46.2" x14ac:dyDescent="0.85">
      <c r="A99" s="32">
        <v>95</v>
      </c>
      <c r="B99" s="27">
        <v>3</v>
      </c>
      <c r="C99" s="28">
        <v>2</v>
      </c>
      <c r="D99" s="29">
        <v>1</v>
      </c>
      <c r="E99" s="27">
        <v>3</v>
      </c>
      <c r="F99" s="28">
        <v>2</v>
      </c>
      <c r="G99" s="29">
        <v>0</v>
      </c>
      <c r="H99" s="27">
        <v>3</v>
      </c>
      <c r="I99" s="28">
        <v>2</v>
      </c>
      <c r="J99" s="29">
        <v>0</v>
      </c>
      <c r="K99" s="30">
        <f>HLOOKUP(K$3,$B$1:$J$103,$A99+4,0)</f>
        <v>3</v>
      </c>
      <c r="L99" s="30">
        <f>HLOOKUP(L$3,$B$1:$J$103,$A99+4,0)</f>
        <v>3</v>
      </c>
      <c r="M99" s="30">
        <f>HLOOKUP(M$3,$B$1:$J$103,$A99+4,0)</f>
        <v>2</v>
      </c>
      <c r="N99" s="30">
        <f>HLOOKUP(N$3,$B$1:$J$103,$A99+4,0)</f>
        <v>2</v>
      </c>
      <c r="O99" s="30">
        <f>HLOOKUP(O$3,$B$1:$J$103,$A99+4,0)</f>
        <v>0</v>
      </c>
      <c r="P99" s="30">
        <f>HLOOKUP(P$3,$B$1:$J$103,$A99+4,0)</f>
        <v>3</v>
      </c>
      <c r="Q99" s="30">
        <f>HLOOKUP(Q$3,$B$1:$J$103,$A99+4,0)</f>
        <v>2</v>
      </c>
      <c r="R99" s="30">
        <f>HLOOKUP(R$3,$B$1:$J$103,$A99+4,0)</f>
        <v>2</v>
      </c>
      <c r="S99" s="30">
        <f>HLOOKUP(S$3,$B$1:$J$103,$A99+4,0)</f>
        <v>2</v>
      </c>
      <c r="T99" s="30">
        <f>SUM(K99:M99)</f>
        <v>8</v>
      </c>
      <c r="U99" s="30">
        <f>SUM(N99:P99)</f>
        <v>5</v>
      </c>
      <c r="V99" s="30">
        <f>SUM(Q99:S99)</f>
        <v>6</v>
      </c>
      <c r="W99" s="30">
        <v>7</v>
      </c>
      <c r="X99" s="30">
        <v>5</v>
      </c>
      <c r="Y99" s="30">
        <v>3</v>
      </c>
      <c r="Z99" s="30">
        <f>ABS(T99-W99)+ABS(U99-X99)+ABS(V99-Y99)</f>
        <v>4</v>
      </c>
    </row>
    <row r="100" spans="1:26" ht="46.2" x14ac:dyDescent="0.85">
      <c r="A100" s="32">
        <v>96</v>
      </c>
      <c r="B100" s="27">
        <v>3</v>
      </c>
      <c r="C100" s="28">
        <v>2</v>
      </c>
      <c r="D100" s="29">
        <v>0</v>
      </c>
      <c r="E100" s="27">
        <v>3</v>
      </c>
      <c r="F100" s="28">
        <v>2</v>
      </c>
      <c r="G100" s="29">
        <v>1</v>
      </c>
      <c r="H100" s="27">
        <v>3</v>
      </c>
      <c r="I100" s="28">
        <v>2</v>
      </c>
      <c r="J100" s="29">
        <v>1</v>
      </c>
      <c r="K100" s="30">
        <f>HLOOKUP(K$3,$B$1:$J$103,$A100+4,0)</f>
        <v>3</v>
      </c>
      <c r="L100" s="30">
        <f>HLOOKUP(L$3,$B$1:$J$103,$A100+4,0)</f>
        <v>3</v>
      </c>
      <c r="M100" s="30">
        <f>HLOOKUP(M$3,$B$1:$J$103,$A100+4,0)</f>
        <v>2</v>
      </c>
      <c r="N100" s="30">
        <f>HLOOKUP(N$3,$B$1:$J$103,$A100+4,0)</f>
        <v>2</v>
      </c>
      <c r="O100" s="30">
        <f>HLOOKUP(O$3,$B$1:$J$103,$A100+4,0)</f>
        <v>1</v>
      </c>
      <c r="P100" s="30">
        <f>HLOOKUP(P$3,$B$1:$J$103,$A100+4,0)</f>
        <v>3</v>
      </c>
      <c r="Q100" s="30">
        <f>HLOOKUP(Q$3,$B$1:$J$103,$A100+4,0)</f>
        <v>2</v>
      </c>
      <c r="R100" s="30">
        <f>HLOOKUP(R$3,$B$1:$J$103,$A100+4,0)</f>
        <v>2</v>
      </c>
      <c r="S100" s="30">
        <f>HLOOKUP(S$3,$B$1:$J$103,$A100+4,0)</f>
        <v>2</v>
      </c>
      <c r="T100" s="30">
        <f>SUM(K100:M100)</f>
        <v>8</v>
      </c>
      <c r="U100" s="30">
        <f>SUM(N100:P100)</f>
        <v>6</v>
      </c>
      <c r="V100" s="30">
        <f>SUM(Q100:S100)</f>
        <v>6</v>
      </c>
      <c r="W100" s="30">
        <v>7</v>
      </c>
      <c r="X100" s="30">
        <v>5</v>
      </c>
      <c r="Y100" s="30">
        <v>3</v>
      </c>
      <c r="Z100" s="30">
        <f>ABS(T100-W100)+ABS(U100-X100)+ABS(V100-Y100)</f>
        <v>5</v>
      </c>
    </row>
    <row r="101" spans="1:26" ht="46.2" x14ac:dyDescent="0.85">
      <c r="A101" s="32">
        <v>97</v>
      </c>
      <c r="B101" s="27">
        <v>3</v>
      </c>
      <c r="C101" s="28">
        <v>2</v>
      </c>
      <c r="D101" s="29">
        <v>1</v>
      </c>
      <c r="E101" s="27">
        <v>3</v>
      </c>
      <c r="F101" s="28">
        <v>2</v>
      </c>
      <c r="G101" s="29">
        <v>0</v>
      </c>
      <c r="H101" s="27">
        <v>3</v>
      </c>
      <c r="I101" s="28">
        <v>2</v>
      </c>
      <c r="J101" s="29">
        <v>1</v>
      </c>
      <c r="K101" s="30">
        <f>HLOOKUP(K$3,$B$1:$J$103,$A101+4,0)</f>
        <v>3</v>
      </c>
      <c r="L101" s="30">
        <f>HLOOKUP(L$3,$B$1:$J$103,$A101+4,0)</f>
        <v>3</v>
      </c>
      <c r="M101" s="30">
        <f>HLOOKUP(M$3,$B$1:$J$103,$A101+4,0)</f>
        <v>2</v>
      </c>
      <c r="N101" s="30">
        <f>HLOOKUP(N$3,$B$1:$J$103,$A101+4,0)</f>
        <v>2</v>
      </c>
      <c r="O101" s="30">
        <f>HLOOKUP(O$3,$B$1:$J$103,$A101+4,0)</f>
        <v>0</v>
      </c>
      <c r="P101" s="30">
        <f>HLOOKUP(P$3,$B$1:$J$103,$A101+4,0)</f>
        <v>3</v>
      </c>
      <c r="Q101" s="30">
        <f>HLOOKUP(Q$3,$B$1:$J$103,$A101+4,0)</f>
        <v>2</v>
      </c>
      <c r="R101" s="30">
        <f>HLOOKUP(R$3,$B$1:$J$103,$A101+4,0)</f>
        <v>2</v>
      </c>
      <c r="S101" s="30">
        <f>HLOOKUP(S$3,$B$1:$J$103,$A101+4,0)</f>
        <v>2</v>
      </c>
      <c r="T101" s="30">
        <f>SUM(K101:M101)</f>
        <v>8</v>
      </c>
      <c r="U101" s="30">
        <f>SUM(N101:P101)</f>
        <v>5</v>
      </c>
      <c r="V101" s="30">
        <f>SUM(Q101:S101)</f>
        <v>6</v>
      </c>
      <c r="W101" s="30">
        <v>7</v>
      </c>
      <c r="X101" s="30">
        <v>5</v>
      </c>
      <c r="Y101" s="30">
        <v>3</v>
      </c>
      <c r="Z101" s="30">
        <f>ABS(T101-W101)+ABS(U101-X101)+ABS(V101-Y101)</f>
        <v>4</v>
      </c>
    </row>
    <row r="102" spans="1:26" ht="46.2" x14ac:dyDescent="0.85">
      <c r="A102" s="32">
        <v>98</v>
      </c>
      <c r="B102" s="27">
        <v>3</v>
      </c>
      <c r="C102" s="28">
        <v>2</v>
      </c>
      <c r="D102" s="29">
        <v>1</v>
      </c>
      <c r="E102" s="27">
        <v>3</v>
      </c>
      <c r="F102" s="28">
        <v>2</v>
      </c>
      <c r="G102" s="29">
        <v>1</v>
      </c>
      <c r="H102" s="27">
        <v>3</v>
      </c>
      <c r="I102" s="28">
        <v>2</v>
      </c>
      <c r="J102" s="29">
        <v>0</v>
      </c>
      <c r="K102" s="30">
        <f>HLOOKUP(K$3,$B$1:$J$103,$A102+4,0)</f>
        <v>3</v>
      </c>
      <c r="L102" s="30">
        <f>HLOOKUP(L$3,$B$1:$J$103,$A102+4,0)</f>
        <v>3</v>
      </c>
      <c r="M102" s="30">
        <f>HLOOKUP(M$3,$B$1:$J$103,$A102+4,0)</f>
        <v>2</v>
      </c>
      <c r="N102" s="30">
        <f>HLOOKUP(N$3,$B$1:$J$103,$A102+4,0)</f>
        <v>2</v>
      </c>
      <c r="O102" s="30">
        <f>HLOOKUP(O$3,$B$1:$J$103,$A102+4,0)</f>
        <v>1</v>
      </c>
      <c r="P102" s="30">
        <f>HLOOKUP(P$3,$B$1:$J$103,$A102+4,0)</f>
        <v>3</v>
      </c>
      <c r="Q102" s="30">
        <f>HLOOKUP(Q$3,$B$1:$J$103,$A102+4,0)</f>
        <v>2</v>
      </c>
      <c r="R102" s="30">
        <f>HLOOKUP(R$3,$B$1:$J$103,$A102+4,0)</f>
        <v>2</v>
      </c>
      <c r="S102" s="30">
        <f>HLOOKUP(S$3,$B$1:$J$103,$A102+4,0)</f>
        <v>2</v>
      </c>
      <c r="T102" s="30">
        <f>SUM(K102:M102)</f>
        <v>8</v>
      </c>
      <c r="U102" s="30">
        <f>SUM(N102:P102)</f>
        <v>6</v>
      </c>
      <c r="V102" s="30">
        <f>SUM(Q102:S102)</f>
        <v>6</v>
      </c>
      <c r="W102" s="30">
        <v>7</v>
      </c>
      <c r="X102" s="30">
        <v>5</v>
      </c>
      <c r="Y102" s="30">
        <v>3</v>
      </c>
      <c r="Z102" s="30">
        <f>ABS(T102-W102)+ABS(U102-X102)+ABS(V102-Y102)</f>
        <v>5</v>
      </c>
    </row>
    <row r="103" spans="1:26" ht="46.8" thickBot="1" x14ac:dyDescent="0.9">
      <c r="A103" s="33">
        <v>99</v>
      </c>
      <c r="B103" s="27">
        <v>3</v>
      </c>
      <c r="C103" s="28">
        <v>2</v>
      </c>
      <c r="D103" s="29">
        <v>1</v>
      </c>
      <c r="E103" s="27">
        <v>3</v>
      </c>
      <c r="F103" s="28">
        <v>2</v>
      </c>
      <c r="G103" s="29">
        <v>1</v>
      </c>
      <c r="H103" s="27">
        <v>3</v>
      </c>
      <c r="I103" s="28">
        <v>2</v>
      </c>
      <c r="J103" s="29">
        <v>1</v>
      </c>
      <c r="K103" s="30">
        <f>HLOOKUP(K$3,$B$1:$J$103,$A103+4,0)</f>
        <v>3</v>
      </c>
      <c r="L103" s="30">
        <f>HLOOKUP(L$3,$B$1:$J$103,$A103+4,0)</f>
        <v>3</v>
      </c>
      <c r="M103" s="30">
        <f>HLOOKUP(M$3,$B$1:$J$103,$A103+4,0)</f>
        <v>2</v>
      </c>
      <c r="N103" s="30">
        <f>HLOOKUP(N$3,$B$1:$J$103,$A103+4,0)</f>
        <v>2</v>
      </c>
      <c r="O103" s="30">
        <f>HLOOKUP(O$3,$B$1:$J$103,$A103+4,0)</f>
        <v>1</v>
      </c>
      <c r="P103" s="30">
        <f>HLOOKUP(P$3,$B$1:$J$103,$A103+4,0)</f>
        <v>3</v>
      </c>
      <c r="Q103" s="30">
        <f>HLOOKUP(Q$3,$B$1:$J$103,$A103+4,0)</f>
        <v>2</v>
      </c>
      <c r="R103" s="30">
        <f>HLOOKUP(R$3,$B$1:$J$103,$A103+4,0)</f>
        <v>2</v>
      </c>
      <c r="S103" s="30">
        <f>HLOOKUP(S$3,$B$1:$J$103,$A103+4,0)</f>
        <v>2</v>
      </c>
      <c r="T103" s="30">
        <f>SUM(K103:M103)</f>
        <v>8</v>
      </c>
      <c r="U103" s="30">
        <f>SUM(N103:P103)</f>
        <v>6</v>
      </c>
      <c r="V103" s="30">
        <f>SUM(Q103:S103)</f>
        <v>6</v>
      </c>
      <c r="W103" s="30">
        <v>7</v>
      </c>
      <c r="X103" s="30">
        <v>5</v>
      </c>
      <c r="Y103" s="30">
        <v>3</v>
      </c>
      <c r="Z103" s="30">
        <f>ABS(T103-W103)+ABS(U103-X103)+ABS(V103-Y103)</f>
        <v>5</v>
      </c>
    </row>
    <row r="104" spans="1:26" x14ac:dyDescent="0.3">
      <c r="A104">
        <f>fuggosegek!L9</f>
        <v>13824</v>
      </c>
      <c r="B104" t="s">
        <v>60</v>
      </c>
      <c r="C104" s="34" t="s">
        <v>61</v>
      </c>
      <c r="D104" s="5" t="s">
        <v>62</v>
      </c>
      <c r="E104" t="s">
        <v>60</v>
      </c>
      <c r="F104" s="34" t="s">
        <v>61</v>
      </c>
      <c r="G104" s="5" t="s">
        <v>62</v>
      </c>
      <c r="H104" t="s">
        <v>60</v>
      </c>
      <c r="I104" s="34" t="s">
        <v>61</v>
      </c>
      <c r="J104" s="5" t="s">
        <v>62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x14ac:dyDescent="0.3"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6" x14ac:dyDescent="0.3"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6" x14ac:dyDescent="0.3"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6" x14ac:dyDescent="0.3"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6" x14ac:dyDescent="0.3"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6" x14ac:dyDescent="0.3"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6" x14ac:dyDescent="0.3"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6" x14ac:dyDescent="0.3"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1:19" x14ac:dyDescent="0.3"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1:19" x14ac:dyDescent="0.3"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1:19" x14ac:dyDescent="0.3"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1:19" x14ac:dyDescent="0.3"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1:19" x14ac:dyDescent="0.3"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1:19" x14ac:dyDescent="0.3"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1:19" x14ac:dyDescent="0.3"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1:19" x14ac:dyDescent="0.3"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1:19" x14ac:dyDescent="0.3"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1:19" x14ac:dyDescent="0.3"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1:19" x14ac:dyDescent="0.3">
      <c r="K123" s="30"/>
      <c r="L123" s="30"/>
      <c r="M123" s="30"/>
      <c r="N123" s="30"/>
      <c r="O123" s="30"/>
      <c r="P123" s="30"/>
      <c r="Q123" s="30"/>
      <c r="R123" s="30"/>
      <c r="S123" s="30"/>
    </row>
  </sheetData>
  <conditionalFormatting sqref="B5:J1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alapvetesek</vt:lpstr>
      <vt:lpstr>max</vt:lpstr>
      <vt:lpstr>min</vt:lpstr>
      <vt:lpstr>fuggosegek</vt:lpstr>
      <vt:lpstr>brute force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2022-02-28T13:58:37Z</dcterms:created>
  <dcterms:modified xsi:type="dcterms:W3CDTF">2022-02-28T14:55:04Z</dcterms:modified>
</cp:coreProperties>
</file>