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BC2D5B81-DD03-4264-AABE-D3033746CC5B}" xr6:coauthVersionLast="47" xr6:coauthVersionMax="47" xr10:uidLastSave="{00000000-0000-0000-0000-000000000000}"/>
  <bookViews>
    <workbookView xWindow="-108" yWindow="-108" windowWidth="23256" windowHeight="12720" activeTab="5" xr2:uid="{BE5E571B-D3C7-436B-8249-0DD28FA7CA25}"/>
  </bookViews>
  <sheets>
    <sheet name="forras" sheetId="2" r:id="rId1"/>
    <sheet name="nyers adatok (2)" sheetId="4" r:id="rId2"/>
    <sheet name="nyers adatok" sheetId="1" r:id="rId3"/>
    <sheet name="nyers" sheetId="5" r:id="rId4"/>
    <sheet name="nyers_v2" sheetId="6" r:id="rId5"/>
    <sheet name="nyers_v2 (2)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7" l="1"/>
  <c r="O62" i="7"/>
  <c r="F12" i="7"/>
  <c r="G12" i="7"/>
  <c r="G37" i="7"/>
  <c r="G36" i="7"/>
  <c r="F36" i="7"/>
  <c r="G30" i="7"/>
  <c r="F30" i="7"/>
  <c r="D22" i="1"/>
  <c r="D17" i="1"/>
  <c r="G37" i="6"/>
  <c r="H29" i="5"/>
  <c r="H23" i="5"/>
  <c r="H18" i="5"/>
  <c r="H30" i="5"/>
  <c r="G36" i="6"/>
  <c r="G30" i="6"/>
  <c r="G12" i="6"/>
  <c r="F36" i="6"/>
  <c r="F30" i="6"/>
  <c r="F12" i="6"/>
  <c r="G4" i="5"/>
  <c r="F4" i="5"/>
  <c r="G30" i="5"/>
  <c r="F30" i="5"/>
  <c r="D28" i="1" l="1"/>
  <c r="D28" i="4"/>
  <c r="D22" i="4"/>
  <c r="D17" i="4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4" i="1"/>
</calcChain>
</file>

<file path=xl/sharedStrings.xml><?xml version="1.0" encoding="utf-8"?>
<sst xmlns="http://schemas.openxmlformats.org/spreadsheetml/2006/main" count="378" uniqueCount="69">
  <si>
    <t>X1</t>
  </si>
  <si>
    <t>X2</t>
  </si>
  <si>
    <t>X3</t>
  </si>
  <si>
    <t>GHz</t>
  </si>
  <si>
    <t>Type</t>
  </si>
  <si>
    <t>Clockspeed</t>
  </si>
  <si>
    <t>Turbo Speed</t>
  </si>
  <si>
    <t>5</t>
  </si>
  <si>
    <t>7</t>
  </si>
  <si>
    <t>9</t>
  </si>
  <si>
    <t>Y</t>
  </si>
  <si>
    <t>Ft</t>
  </si>
  <si>
    <t>Recommended Consumer Price (Ft)</t>
  </si>
  <si>
    <t>https://miau.my-x.hu/miau/279/proc.docx</t>
  </si>
  <si>
    <t>https://miau.my-x.hu/miau/279/proc.xlsx</t>
  </si>
  <si>
    <t>i5</t>
  </si>
  <si>
    <t>i7</t>
  </si>
  <si>
    <t>LOG()</t>
  </si>
  <si>
    <t>meredekség</t>
  </si>
  <si>
    <t>Jelleg</t>
  </si>
  <si>
    <t>Mértékegység</t>
  </si>
  <si>
    <t>CPU name</t>
  </si>
  <si>
    <t>Intel Core i5-10400</t>
  </si>
  <si>
    <t>Intel Core i5-10500</t>
  </si>
  <si>
    <t>Intel Core i5-10600</t>
  </si>
  <si>
    <t>Intel Core i5-11400</t>
  </si>
  <si>
    <t>Intel Core i5-11500</t>
  </si>
  <si>
    <t>Intel Core i5-6400</t>
  </si>
  <si>
    <t>Intel Core i5-6500</t>
  </si>
  <si>
    <t>Intel Core i5-6600</t>
  </si>
  <si>
    <t>Intel Core i5-7400</t>
  </si>
  <si>
    <t>Intel Core i5-7500</t>
  </si>
  <si>
    <t>Intel Core i5-7600</t>
  </si>
  <si>
    <t>Intel Core i5-8400</t>
  </si>
  <si>
    <t>Intel Core i5-8600</t>
  </si>
  <si>
    <t>Intel Core i5-9400</t>
  </si>
  <si>
    <t>Intel Core i7-10700</t>
  </si>
  <si>
    <t>Intel Core i7-11700</t>
  </si>
  <si>
    <t>Intel Core i7-7700</t>
  </si>
  <si>
    <t>Intel Core i7-8700</t>
  </si>
  <si>
    <t>Intel Core i7-9700</t>
  </si>
  <si>
    <t>Intel Core i9-9900K</t>
  </si>
  <si>
    <t>Intel Core i9-10850K</t>
  </si>
  <si>
    <t>Intel Core i9-10900F</t>
  </si>
  <si>
    <t>Intel Core i9-11900F</t>
  </si>
  <si>
    <t>Intel Core i9-11900K</t>
  </si>
  <si>
    <t>Intel Core i9-11900KF</t>
  </si>
  <si>
    <t>részleges simpson</t>
  </si>
  <si>
    <t>Intel Core i3-6100</t>
  </si>
  <si>
    <t>Intel Core i3-6300</t>
  </si>
  <si>
    <t>Intel Core i3-7100</t>
  </si>
  <si>
    <t>Intel Core i3-7300</t>
  </si>
  <si>
    <t>Intel Core i3-8100</t>
  </si>
  <si>
    <t>Intel Core i3-8300</t>
  </si>
  <si>
    <t>Intel Core i3-9100</t>
  </si>
  <si>
    <t>Intel Core i3-9300</t>
  </si>
  <si>
    <t>Intel Core i3-10100</t>
  </si>
  <si>
    <t>Intel Core i3-10300</t>
  </si>
  <si>
    <t>Intel Core i3-1115G4</t>
  </si>
  <si>
    <t>Intel Core i5-8500</t>
  </si>
  <si>
    <t>Intel Core i5-9500</t>
  </si>
  <si>
    <t>Intel Core i5-9600</t>
  </si>
  <si>
    <t>Intel Core i5-11600</t>
  </si>
  <si>
    <t>Intel Core i7-6700</t>
  </si>
  <si>
    <t>i3</t>
  </si>
  <si>
    <t>CPUmark/$Price</t>
  </si>
  <si>
    <t>teljes simpson</t>
  </si>
  <si>
    <t>https://miau.my-x.hu/miau/279/proc2.xlsx</t>
  </si>
  <si>
    <t>&lt;-3.3 helyett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</si>
</sst>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0"/>
    <numFmt numFmtId="169" formatCode="0.0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/>
    <xf numFmtId="169" fontId="0" fillId="0" borderId="0" xfId="0" applyNumberFormat="1" applyAlignment="1">
      <alignment horizontal="right"/>
    </xf>
    <xf numFmtId="0" fontId="0" fillId="2" borderId="0" xfId="0" applyFill="1"/>
    <xf numFmtId="169" fontId="0" fillId="2" borderId="0" xfId="0" applyNumberFormat="1" applyFill="1" applyAlignment="1">
      <alignment horizontal="right"/>
    </xf>
    <xf numFmtId="169" fontId="1" fillId="2" borderId="0" xfId="0" applyNumberFormat="1" applyFont="1" applyFill="1" applyAlignment="1">
      <alignment horizontal="right"/>
    </xf>
    <xf numFmtId="0" fontId="1" fillId="0" borderId="0" xfId="0" applyFont="1"/>
    <xf numFmtId="0" fontId="0" fillId="0" borderId="0" xfId="0"/>
    <xf numFmtId="2" fontId="0" fillId="0" borderId="0" xfId="0" applyNumberFormat="1"/>
    <xf numFmtId="2" fontId="1" fillId="0" borderId="0" xfId="0" applyNumberFormat="1" applyFont="1"/>
    <xf numFmtId="2" fontId="0" fillId="0" borderId="0" xfId="0" applyNumberFormat="1" applyFont="1"/>
    <xf numFmtId="168" fontId="1" fillId="0" borderId="0" xfId="0" applyNumberFormat="1" applyFont="1"/>
    <xf numFmtId="168" fontId="0" fillId="0" borderId="0" xfId="0" applyNumberFormat="1" applyFont="1"/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168" fontId="1" fillId="0" borderId="0" xfId="0" applyNumberFormat="1" applyFont="1" applyFill="1"/>
    <xf numFmtId="168" fontId="0" fillId="0" borderId="0" xfId="0" applyNumberFormat="1" applyFont="1" applyFill="1"/>
    <xf numFmtId="0" fontId="0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'nyers adatok (2)'!$C$3</c:f>
              <c:strCache>
                <c:ptCount val="1"/>
                <c:pt idx="0">
                  <c:v>Recommended Consumer Price (Ft)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'nyers adatok (2)'!$B$4:$B$28</c:f>
              <c:numCache>
                <c:formatCode>General</c:formatCode>
                <c:ptCount val="25"/>
                <c:pt idx="0">
                  <c:v>4.3</c:v>
                </c:pt>
                <c:pt idx="1">
                  <c:v>4.5</c:v>
                </c:pt>
                <c:pt idx="2">
                  <c:v>4.8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3.3</c:v>
                </c:pt>
                <c:pt idx="6">
                  <c:v>3.6</c:v>
                </c:pt>
                <c:pt idx="7">
                  <c:v>3.9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  <c:pt idx="11">
                  <c:v>4</c:v>
                </c:pt>
                <c:pt idx="12">
                  <c:v>4.3</c:v>
                </c:pt>
                <c:pt idx="13">
                  <c:v>4.0999999999999996</c:v>
                </c:pt>
                <c:pt idx="14">
                  <c:v>4.8</c:v>
                </c:pt>
                <c:pt idx="15">
                  <c:v>4.4000000000000004</c:v>
                </c:pt>
                <c:pt idx="16">
                  <c:v>4.2</c:v>
                </c:pt>
                <c:pt idx="17">
                  <c:v>4.5999999999999996</c:v>
                </c:pt>
                <c:pt idx="18">
                  <c:v>4.7</c:v>
                </c:pt>
                <c:pt idx="19">
                  <c:v>5</c:v>
                </c:pt>
                <c:pt idx="20">
                  <c:v>5.0999999999999996</c:v>
                </c:pt>
                <c:pt idx="21">
                  <c:v>5.2</c:v>
                </c:pt>
                <c:pt idx="22">
                  <c:v>5.2</c:v>
                </c:pt>
                <c:pt idx="23">
                  <c:v>5.2</c:v>
                </c:pt>
                <c:pt idx="24">
                  <c:v>5.3</c:v>
                </c:pt>
              </c:numCache>
            </c:numRef>
          </c:xVal>
          <c:yVal>
            <c:numRef>
              <c:f>'nyers adatok (2)'!$C$4:$C$28</c:f>
              <c:numCache>
                <c:formatCode>0.000</c:formatCode>
                <c:ptCount val="25"/>
                <c:pt idx="0">
                  <c:v>3.8168376309020351</c:v>
                </c:pt>
                <c:pt idx="1">
                  <c:v>3.8561244442423002</c:v>
                </c:pt>
                <c:pt idx="2">
                  <c:v>3.899546931090867</c:v>
                </c:pt>
                <c:pt idx="3">
                  <c:v>3.8987251815894934</c:v>
                </c:pt>
                <c:pt idx="4">
                  <c:v>3.9317628884811775</c:v>
                </c:pt>
                <c:pt idx="5">
                  <c:v>3.7852586333577012</c:v>
                </c:pt>
                <c:pt idx="6">
                  <c:v>3.9775407059465349</c:v>
                </c:pt>
                <c:pt idx="7">
                  <c:v>3.8324450411741111</c:v>
                </c:pt>
                <c:pt idx="8">
                  <c:v>3.8431081419996067</c:v>
                </c:pt>
                <c:pt idx="9">
                  <c:v>3.8061799739838871</c:v>
                </c:pt>
                <c:pt idx="10">
                  <c:v>3.9085922388475693</c:v>
                </c:pt>
                <c:pt idx="11">
                  <c:v>3.8691730273216831</c:v>
                </c:pt>
                <c:pt idx="12">
                  <c:v>3.9684362477117046</c:v>
                </c:pt>
                <c:pt idx="13">
                  <c:v>3.8691730273216831</c:v>
                </c:pt>
                <c:pt idx="14">
                  <c:v>5.0540382106848698</c:v>
                </c:pt>
                <c:pt idx="15">
                  <c:v>5.096875268059688</c:v>
                </c:pt>
                <c:pt idx="16">
                  <c:v>5.0555694400609896</c:v>
                </c:pt>
                <c:pt idx="17">
                  <c:v>4.9872639541222359</c:v>
                </c:pt>
                <c:pt idx="18">
                  <c:v>5.0119508660593981</c:v>
                </c:pt>
                <c:pt idx="19">
                  <c:v>6.064083435963596</c:v>
                </c:pt>
                <c:pt idx="20">
                  <c:v>6.1589351418299181</c:v>
                </c:pt>
                <c:pt idx="21">
                  <c:v>6.107006346381544</c:v>
                </c:pt>
                <c:pt idx="22">
                  <c:v>6.1118671468044692</c:v>
                </c:pt>
                <c:pt idx="23">
                  <c:v>6.2687417374124763</c:v>
                </c:pt>
                <c:pt idx="24">
                  <c:v>6.2813288598017039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5A-4A1E-A352-65082B032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839904"/>
        <c:axId val="588837408"/>
      </c:scatterChart>
      <c:valAx>
        <c:axId val="588839904"/>
        <c:scaling>
          <c:orientation val="minMax"/>
          <c:min val="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37408"/>
        <c:crosses val="autoZero"/>
        <c:crossBetween val="midCat"/>
      </c:valAx>
      <c:valAx>
        <c:axId val="588837408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3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'nyers_v2 (2)'!$D$42</c:f>
              <c:strCache>
                <c:ptCount val="1"/>
                <c:pt idx="0">
                  <c:v>Turbo Speed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0281496062992119E-2"/>
                  <c:y val="-0.2564924176144648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'nyers_v2 (2)'!$C$43:$C$60</c:f>
              <c:numCache>
                <c:formatCode>General</c:formatCode>
                <c:ptCount val="18"/>
                <c:pt idx="0">
                  <c:v>2.7</c:v>
                </c:pt>
                <c:pt idx="1">
                  <c:v>3.2</c:v>
                </c:pt>
                <c:pt idx="2">
                  <c:v>3.3</c:v>
                </c:pt>
                <c:pt idx="3">
                  <c:v>3</c:v>
                </c:pt>
                <c:pt idx="4">
                  <c:v>3.4</c:v>
                </c:pt>
                <c:pt idx="5">
                  <c:v>3.5</c:v>
                </c:pt>
                <c:pt idx="6">
                  <c:v>2.8</c:v>
                </c:pt>
                <c:pt idx="7">
                  <c:v>3</c:v>
                </c:pt>
                <c:pt idx="8">
                  <c:v>3.1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2.9</c:v>
                </c:pt>
                <c:pt idx="13">
                  <c:v>3.1</c:v>
                </c:pt>
                <c:pt idx="14">
                  <c:v>3.3</c:v>
                </c:pt>
                <c:pt idx="15">
                  <c:v>3.6</c:v>
                </c:pt>
                <c:pt idx="16">
                  <c:v>2.7</c:v>
                </c:pt>
                <c:pt idx="17">
                  <c:v>2.8</c:v>
                </c:pt>
              </c:numCache>
            </c:numRef>
          </c:xVal>
          <c:yVal>
            <c:numRef>
              <c:f>'nyers_v2 (2)'!$D$43:$D$60</c:f>
              <c:numCache>
                <c:formatCode>General</c:formatCode>
                <c:ptCount val="18"/>
                <c:pt idx="0">
                  <c:v>3.3</c:v>
                </c:pt>
                <c:pt idx="1">
                  <c:v>3.6</c:v>
                </c:pt>
                <c:pt idx="2">
                  <c:v>3.9</c:v>
                </c:pt>
                <c:pt idx="3">
                  <c:v>3.5</c:v>
                </c:pt>
                <c:pt idx="4">
                  <c:v>3.8</c:v>
                </c:pt>
                <c:pt idx="5">
                  <c:v>4.0999999999999996</c:v>
                </c:pt>
                <c:pt idx="6">
                  <c:v>4</c:v>
                </c:pt>
                <c:pt idx="7">
                  <c:v>4.0999999999999996</c:v>
                </c:pt>
                <c:pt idx="8">
                  <c:v>4.3</c:v>
                </c:pt>
                <c:pt idx="9">
                  <c:v>4.0999999999999996</c:v>
                </c:pt>
                <c:pt idx="10">
                  <c:v>4.4000000000000004</c:v>
                </c:pt>
                <c:pt idx="11">
                  <c:v>4.5999999999999996</c:v>
                </c:pt>
                <c:pt idx="12">
                  <c:v>4.3</c:v>
                </c:pt>
                <c:pt idx="13">
                  <c:v>4.5</c:v>
                </c:pt>
                <c:pt idx="14">
                  <c:v>4.8</c:v>
                </c:pt>
                <c:pt idx="15">
                  <c:v>4.4000000000000004</c:v>
                </c:pt>
                <c:pt idx="16">
                  <c:v>4.5999999999999996</c:v>
                </c:pt>
                <c:pt idx="17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02-4E0E-AD2B-5C3BEC053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412048"/>
        <c:axId val="593414960"/>
      </c:scatterChart>
      <c:valAx>
        <c:axId val="593412048"/>
        <c:scaling>
          <c:orientation val="minMax"/>
          <c:min val="2.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414960"/>
        <c:crosses val="autoZero"/>
        <c:crossBetween val="midCat"/>
      </c:valAx>
      <c:valAx>
        <c:axId val="59341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4120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'nyers_v2 (2)'!$O$42</c:f>
              <c:strCache>
                <c:ptCount val="1"/>
                <c:pt idx="0">
                  <c:v>Turbo Speed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8.5837051618547683E-2"/>
                  <c:y val="-0.264258165645960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'nyers_v2 (2)'!$N$43:$N$60</c:f>
              <c:numCache>
                <c:formatCode>General</c:formatCode>
                <c:ptCount val="18"/>
                <c:pt idx="0">
                  <c:v>2.7</c:v>
                </c:pt>
                <c:pt idx="1">
                  <c:v>3.2</c:v>
                </c:pt>
                <c:pt idx="2">
                  <c:v>3.3</c:v>
                </c:pt>
                <c:pt idx="3">
                  <c:v>3</c:v>
                </c:pt>
                <c:pt idx="4">
                  <c:v>3.4</c:v>
                </c:pt>
                <c:pt idx="5">
                  <c:v>3.5</c:v>
                </c:pt>
                <c:pt idx="6">
                  <c:v>2.8</c:v>
                </c:pt>
                <c:pt idx="7">
                  <c:v>3</c:v>
                </c:pt>
                <c:pt idx="8">
                  <c:v>3.1</c:v>
                </c:pt>
                <c:pt idx="9">
                  <c:v>2.9</c:v>
                </c:pt>
                <c:pt idx="10">
                  <c:v>3</c:v>
                </c:pt>
                <c:pt idx="11">
                  <c:v>3.1</c:v>
                </c:pt>
                <c:pt idx="12">
                  <c:v>2.9</c:v>
                </c:pt>
                <c:pt idx="13">
                  <c:v>3.1</c:v>
                </c:pt>
                <c:pt idx="14">
                  <c:v>3.3</c:v>
                </c:pt>
                <c:pt idx="15">
                  <c:v>3.6</c:v>
                </c:pt>
                <c:pt idx="16">
                  <c:v>2.7</c:v>
                </c:pt>
                <c:pt idx="17">
                  <c:v>2.8</c:v>
                </c:pt>
              </c:numCache>
            </c:numRef>
          </c:xVal>
          <c:yVal>
            <c:numRef>
              <c:f>'nyers_v2 (2)'!$O$43:$O$60</c:f>
              <c:numCache>
                <c:formatCode>General</c:formatCode>
                <c:ptCount val="18"/>
                <c:pt idx="0">
                  <c:v>3.5</c:v>
                </c:pt>
                <c:pt idx="1">
                  <c:v>3.6</c:v>
                </c:pt>
                <c:pt idx="2">
                  <c:v>3.9</c:v>
                </c:pt>
                <c:pt idx="3">
                  <c:v>3.5</c:v>
                </c:pt>
                <c:pt idx="4">
                  <c:v>3.8</c:v>
                </c:pt>
                <c:pt idx="5">
                  <c:v>4.0999999999999996</c:v>
                </c:pt>
                <c:pt idx="6">
                  <c:v>4</c:v>
                </c:pt>
                <c:pt idx="7">
                  <c:v>4.0999999999999996</c:v>
                </c:pt>
                <c:pt idx="8">
                  <c:v>4.3</c:v>
                </c:pt>
                <c:pt idx="9">
                  <c:v>4.0999999999999996</c:v>
                </c:pt>
                <c:pt idx="10">
                  <c:v>4.4000000000000004</c:v>
                </c:pt>
                <c:pt idx="11">
                  <c:v>4.5999999999999996</c:v>
                </c:pt>
                <c:pt idx="12">
                  <c:v>4.3</c:v>
                </c:pt>
                <c:pt idx="13">
                  <c:v>4.5</c:v>
                </c:pt>
                <c:pt idx="14">
                  <c:v>4.8</c:v>
                </c:pt>
                <c:pt idx="15">
                  <c:v>4.4000000000000004</c:v>
                </c:pt>
                <c:pt idx="16">
                  <c:v>4.5999999999999996</c:v>
                </c:pt>
                <c:pt idx="17">
                  <c:v>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C5-41D2-8F57-2ABF52D32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257712"/>
        <c:axId val="597253136"/>
      </c:scatterChart>
      <c:valAx>
        <c:axId val="597257712"/>
        <c:scaling>
          <c:orientation val="minMax"/>
          <c:min val="2.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253136"/>
        <c:crosses val="autoZero"/>
        <c:crossBetween val="midCat"/>
      </c:valAx>
      <c:valAx>
        <c:axId val="59725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257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'nyers adatok'!$C$3</c:f>
              <c:strCache>
                <c:ptCount val="1"/>
                <c:pt idx="0">
                  <c:v>Recommended Consumer Price (Ft)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'nyers adatok'!$B$4:$B$28</c:f>
              <c:numCache>
                <c:formatCode>General</c:formatCode>
                <c:ptCount val="25"/>
                <c:pt idx="0">
                  <c:v>2.9</c:v>
                </c:pt>
                <c:pt idx="1">
                  <c:v>3.1</c:v>
                </c:pt>
                <c:pt idx="2">
                  <c:v>3.3</c:v>
                </c:pt>
                <c:pt idx="3">
                  <c:v>3.6</c:v>
                </c:pt>
                <c:pt idx="4">
                  <c:v>2.7</c:v>
                </c:pt>
                <c:pt idx="5">
                  <c:v>2.7</c:v>
                </c:pt>
                <c:pt idx="6">
                  <c:v>3.2</c:v>
                </c:pt>
                <c:pt idx="7">
                  <c:v>3.3</c:v>
                </c:pt>
                <c:pt idx="8">
                  <c:v>3</c:v>
                </c:pt>
                <c:pt idx="9">
                  <c:v>3.4</c:v>
                </c:pt>
                <c:pt idx="10">
                  <c:v>3.5</c:v>
                </c:pt>
                <c:pt idx="11">
                  <c:v>2.8</c:v>
                </c:pt>
                <c:pt idx="12">
                  <c:v>3.1</c:v>
                </c:pt>
                <c:pt idx="13">
                  <c:v>2.9</c:v>
                </c:pt>
                <c:pt idx="14">
                  <c:v>2.9</c:v>
                </c:pt>
                <c:pt idx="15">
                  <c:v>2.5</c:v>
                </c:pt>
                <c:pt idx="16">
                  <c:v>3.6</c:v>
                </c:pt>
                <c:pt idx="17">
                  <c:v>3.2</c:v>
                </c:pt>
                <c:pt idx="18">
                  <c:v>3</c:v>
                </c:pt>
                <c:pt idx="19">
                  <c:v>3.6</c:v>
                </c:pt>
                <c:pt idx="20">
                  <c:v>3.6</c:v>
                </c:pt>
                <c:pt idx="21">
                  <c:v>2.8</c:v>
                </c:pt>
                <c:pt idx="22">
                  <c:v>2.5</c:v>
                </c:pt>
                <c:pt idx="23">
                  <c:v>3.5</c:v>
                </c:pt>
                <c:pt idx="24">
                  <c:v>3.5</c:v>
                </c:pt>
              </c:numCache>
            </c:numRef>
          </c:xVal>
          <c:yVal>
            <c:numRef>
              <c:f>'nyers adatok'!$C$4:$C$28</c:f>
              <c:numCache>
                <c:formatCode>General</c:formatCode>
                <c:ptCount val="25"/>
                <c:pt idx="0">
                  <c:v>3.8168376309020351</c:v>
                </c:pt>
                <c:pt idx="1">
                  <c:v>3.8561244442423002</c:v>
                </c:pt>
                <c:pt idx="2">
                  <c:v>3.899546931090867</c:v>
                </c:pt>
                <c:pt idx="3">
                  <c:v>3.8987251815894934</c:v>
                </c:pt>
                <c:pt idx="4">
                  <c:v>3.9317628884811775</c:v>
                </c:pt>
                <c:pt idx="5">
                  <c:v>3.7852586333577012</c:v>
                </c:pt>
                <c:pt idx="6">
                  <c:v>3.9775407059465349</c:v>
                </c:pt>
                <c:pt idx="7">
                  <c:v>3.8324450411741111</c:v>
                </c:pt>
                <c:pt idx="8">
                  <c:v>3.8431081419996067</c:v>
                </c:pt>
                <c:pt idx="9">
                  <c:v>3.8061799739838871</c:v>
                </c:pt>
                <c:pt idx="10">
                  <c:v>3.9085922388475693</c:v>
                </c:pt>
                <c:pt idx="11">
                  <c:v>3.8691730273216831</c:v>
                </c:pt>
                <c:pt idx="12">
                  <c:v>3.9684362477117046</c:v>
                </c:pt>
                <c:pt idx="13">
                  <c:v>3.8691730273216831</c:v>
                </c:pt>
                <c:pt idx="14">
                  <c:v>5.0540382106848698</c:v>
                </c:pt>
                <c:pt idx="15">
                  <c:v>5.096875268059688</c:v>
                </c:pt>
                <c:pt idx="16">
                  <c:v>5.0555694400609896</c:v>
                </c:pt>
                <c:pt idx="17">
                  <c:v>4.9872639541222359</c:v>
                </c:pt>
                <c:pt idx="18">
                  <c:v>5.0119508660593981</c:v>
                </c:pt>
                <c:pt idx="19">
                  <c:v>6.064083435963596</c:v>
                </c:pt>
                <c:pt idx="20">
                  <c:v>6.1589351418299181</c:v>
                </c:pt>
                <c:pt idx="21">
                  <c:v>6.107006346381544</c:v>
                </c:pt>
                <c:pt idx="22">
                  <c:v>6.1118671468044692</c:v>
                </c:pt>
                <c:pt idx="23">
                  <c:v>6.2687417374124763</c:v>
                </c:pt>
                <c:pt idx="24">
                  <c:v>6.2813288598017039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41-4B20-937A-583FDF90C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8839904"/>
        <c:axId val="588837408"/>
      </c:scatterChart>
      <c:valAx>
        <c:axId val="588839904"/>
        <c:scaling>
          <c:orientation val="minMax"/>
          <c:min val="2.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37408"/>
        <c:crosses val="autoZero"/>
        <c:crossBetween val="midCat"/>
      </c:valAx>
      <c:valAx>
        <c:axId val="588837408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3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nyers!$E$4</c:f>
              <c:strCache>
                <c:ptCount val="1"/>
                <c:pt idx="0">
                  <c:v>Recommended Consumer Price (Ft)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087860892388452"/>
                  <c:y val="0.4595713035870516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nyers!$D$5:$D$29</c:f>
              <c:numCache>
                <c:formatCode>General</c:formatCode>
                <c:ptCount val="25"/>
                <c:pt idx="0">
                  <c:v>4.3</c:v>
                </c:pt>
                <c:pt idx="1">
                  <c:v>4.5</c:v>
                </c:pt>
                <c:pt idx="2">
                  <c:v>4.8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3.3</c:v>
                </c:pt>
                <c:pt idx="6">
                  <c:v>3.6</c:v>
                </c:pt>
                <c:pt idx="7">
                  <c:v>3.9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  <c:pt idx="11">
                  <c:v>4</c:v>
                </c:pt>
                <c:pt idx="12">
                  <c:v>4.3</c:v>
                </c:pt>
                <c:pt idx="13">
                  <c:v>4.0999999999999996</c:v>
                </c:pt>
                <c:pt idx="14">
                  <c:v>4.8</c:v>
                </c:pt>
                <c:pt idx="15">
                  <c:v>4.4000000000000004</c:v>
                </c:pt>
                <c:pt idx="16">
                  <c:v>4.2</c:v>
                </c:pt>
                <c:pt idx="17">
                  <c:v>4.5999999999999996</c:v>
                </c:pt>
                <c:pt idx="18">
                  <c:v>4.7</c:v>
                </c:pt>
                <c:pt idx="19">
                  <c:v>5</c:v>
                </c:pt>
                <c:pt idx="20">
                  <c:v>5.0999999999999996</c:v>
                </c:pt>
                <c:pt idx="21">
                  <c:v>5.2</c:v>
                </c:pt>
                <c:pt idx="22">
                  <c:v>5.2</c:v>
                </c:pt>
                <c:pt idx="23">
                  <c:v>5.2</c:v>
                </c:pt>
                <c:pt idx="24">
                  <c:v>5.3</c:v>
                </c:pt>
              </c:numCache>
            </c:numRef>
          </c:xVal>
          <c:yVal>
            <c:numRef>
              <c:f>nyers!$E$5:$E$29</c:f>
              <c:numCache>
                <c:formatCode>General</c:formatCode>
                <c:ptCount val="25"/>
                <c:pt idx="0">
                  <c:v>65590</c:v>
                </c:pt>
                <c:pt idx="1">
                  <c:v>71806</c:v>
                </c:pt>
                <c:pt idx="2">
                  <c:v>79350</c:v>
                </c:pt>
                <c:pt idx="3">
                  <c:v>79200</c:v>
                </c:pt>
                <c:pt idx="4">
                  <c:v>85460</c:v>
                </c:pt>
                <c:pt idx="5">
                  <c:v>60990</c:v>
                </c:pt>
                <c:pt idx="6">
                  <c:v>94960</c:v>
                </c:pt>
                <c:pt idx="7">
                  <c:v>67990</c:v>
                </c:pt>
                <c:pt idx="8">
                  <c:v>69680</c:v>
                </c:pt>
                <c:pt idx="9">
                  <c:v>64000</c:v>
                </c:pt>
                <c:pt idx="10">
                  <c:v>81020</c:v>
                </c:pt>
                <c:pt idx="11">
                  <c:v>73990</c:v>
                </c:pt>
                <c:pt idx="12">
                  <c:v>92990</c:v>
                </c:pt>
                <c:pt idx="13">
                  <c:v>73999</c:v>
                </c:pt>
                <c:pt idx="14">
                  <c:v>113250</c:v>
                </c:pt>
                <c:pt idx="15">
                  <c:v>124990</c:v>
                </c:pt>
                <c:pt idx="16">
                  <c:v>113650</c:v>
                </c:pt>
                <c:pt idx="17">
                  <c:v>97110</c:v>
                </c:pt>
                <c:pt idx="18">
                  <c:v>102790</c:v>
                </c:pt>
                <c:pt idx="19">
                  <c:v>115900</c:v>
                </c:pt>
                <c:pt idx="20">
                  <c:v>144190</c:v>
                </c:pt>
                <c:pt idx="21">
                  <c:v>127940</c:v>
                </c:pt>
                <c:pt idx="22">
                  <c:v>129380</c:v>
                </c:pt>
                <c:pt idx="23">
                  <c:v>185670</c:v>
                </c:pt>
                <c:pt idx="24">
                  <c:v>191130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D2-4CBD-8BC9-92ED96FF1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452592"/>
        <c:axId val="402453424"/>
      </c:scatterChart>
      <c:valAx>
        <c:axId val="40245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53424"/>
        <c:crosses val="autoZero"/>
        <c:crossBetween val="midCat"/>
      </c:valAx>
      <c:valAx>
        <c:axId val="40245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525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nyers!$D$4</c:f>
              <c:strCache>
                <c:ptCount val="1"/>
                <c:pt idx="0">
                  <c:v>Turbo Speed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5940069991251094E-2"/>
                  <c:y val="-0.2268186789151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nyers!$C$5:$C$29</c:f>
              <c:numCache>
                <c:formatCode>General</c:formatCode>
                <c:ptCount val="25"/>
                <c:pt idx="0">
                  <c:v>2.9</c:v>
                </c:pt>
                <c:pt idx="1">
                  <c:v>3.1</c:v>
                </c:pt>
                <c:pt idx="2">
                  <c:v>3.3</c:v>
                </c:pt>
                <c:pt idx="3">
                  <c:v>3.6</c:v>
                </c:pt>
                <c:pt idx="4">
                  <c:v>2.7</c:v>
                </c:pt>
                <c:pt idx="5">
                  <c:v>2.7</c:v>
                </c:pt>
                <c:pt idx="6">
                  <c:v>3.2</c:v>
                </c:pt>
                <c:pt idx="7">
                  <c:v>3.3</c:v>
                </c:pt>
                <c:pt idx="8">
                  <c:v>3</c:v>
                </c:pt>
                <c:pt idx="9">
                  <c:v>3.4</c:v>
                </c:pt>
                <c:pt idx="10">
                  <c:v>3.5</c:v>
                </c:pt>
                <c:pt idx="11">
                  <c:v>2.8</c:v>
                </c:pt>
                <c:pt idx="12">
                  <c:v>3.1</c:v>
                </c:pt>
                <c:pt idx="13">
                  <c:v>2.9</c:v>
                </c:pt>
                <c:pt idx="14">
                  <c:v>2.9</c:v>
                </c:pt>
                <c:pt idx="15">
                  <c:v>2.5</c:v>
                </c:pt>
                <c:pt idx="16">
                  <c:v>3.6</c:v>
                </c:pt>
                <c:pt idx="17">
                  <c:v>3.2</c:v>
                </c:pt>
                <c:pt idx="18">
                  <c:v>3</c:v>
                </c:pt>
                <c:pt idx="19">
                  <c:v>3.6</c:v>
                </c:pt>
                <c:pt idx="20">
                  <c:v>3.6</c:v>
                </c:pt>
                <c:pt idx="21">
                  <c:v>2.8</c:v>
                </c:pt>
                <c:pt idx="22">
                  <c:v>2.5</c:v>
                </c:pt>
                <c:pt idx="23">
                  <c:v>3.5</c:v>
                </c:pt>
                <c:pt idx="24">
                  <c:v>3.5</c:v>
                </c:pt>
              </c:numCache>
            </c:numRef>
          </c:xVal>
          <c:yVal>
            <c:numRef>
              <c:f>nyers!$D$5:$D$29</c:f>
              <c:numCache>
                <c:formatCode>General</c:formatCode>
                <c:ptCount val="25"/>
                <c:pt idx="0">
                  <c:v>4.3</c:v>
                </c:pt>
                <c:pt idx="1">
                  <c:v>4.5</c:v>
                </c:pt>
                <c:pt idx="2">
                  <c:v>4.8</c:v>
                </c:pt>
                <c:pt idx="3">
                  <c:v>4.4000000000000004</c:v>
                </c:pt>
                <c:pt idx="4">
                  <c:v>4.5999999999999996</c:v>
                </c:pt>
                <c:pt idx="5">
                  <c:v>3.3</c:v>
                </c:pt>
                <c:pt idx="6">
                  <c:v>3.6</c:v>
                </c:pt>
                <c:pt idx="7">
                  <c:v>3.9</c:v>
                </c:pt>
                <c:pt idx="8">
                  <c:v>3.5</c:v>
                </c:pt>
                <c:pt idx="9">
                  <c:v>3.8</c:v>
                </c:pt>
                <c:pt idx="10">
                  <c:v>4.0999999999999996</c:v>
                </c:pt>
                <c:pt idx="11">
                  <c:v>4</c:v>
                </c:pt>
                <c:pt idx="12">
                  <c:v>4.3</c:v>
                </c:pt>
                <c:pt idx="13">
                  <c:v>4.0999999999999996</c:v>
                </c:pt>
                <c:pt idx="14">
                  <c:v>4.8</c:v>
                </c:pt>
                <c:pt idx="15">
                  <c:v>4.4000000000000004</c:v>
                </c:pt>
                <c:pt idx="16">
                  <c:v>4.2</c:v>
                </c:pt>
                <c:pt idx="17">
                  <c:v>4.5999999999999996</c:v>
                </c:pt>
                <c:pt idx="18">
                  <c:v>4.7</c:v>
                </c:pt>
                <c:pt idx="19">
                  <c:v>5</c:v>
                </c:pt>
                <c:pt idx="20">
                  <c:v>5.0999999999999996</c:v>
                </c:pt>
                <c:pt idx="21">
                  <c:v>5.2</c:v>
                </c:pt>
                <c:pt idx="22">
                  <c:v>5.2</c:v>
                </c:pt>
                <c:pt idx="23">
                  <c:v>5.2</c:v>
                </c:pt>
                <c:pt idx="24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A2-432E-BB3B-4DD67AF15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6787648"/>
        <c:axId val="2106790144"/>
      </c:scatterChart>
      <c:valAx>
        <c:axId val="2106787648"/>
        <c:scaling>
          <c:orientation val="minMax"/>
          <c:min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790144"/>
        <c:crosses val="autoZero"/>
        <c:crossBetween val="midCat"/>
      </c:valAx>
      <c:valAx>
        <c:axId val="2106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787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nyers_v2!$E$1</c:f>
              <c:strCache>
                <c:ptCount val="1"/>
                <c:pt idx="0">
                  <c:v>CPUmark/$Price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512532808398949"/>
                  <c:y val="-0.29550780110819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nyers_v2!$D$2:$D$36</c:f>
              <c:numCache>
                <c:formatCode>General</c:formatCode>
                <c:ptCount val="35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4.4000000000000004</c:v>
                </c:pt>
                <c:pt idx="10">
                  <c:v>4.0999999999999996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3.5</c:v>
                </c:pt>
                <c:pt idx="15">
                  <c:v>3.8</c:v>
                </c:pt>
                <c:pt idx="16">
                  <c:v>4.0999999999999996</c:v>
                </c:pt>
                <c:pt idx="17">
                  <c:v>4</c:v>
                </c:pt>
                <c:pt idx="18">
                  <c:v>4.0999999999999996</c:v>
                </c:pt>
                <c:pt idx="19">
                  <c:v>4.3</c:v>
                </c:pt>
                <c:pt idx="20">
                  <c:v>4.0999999999999996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4.3</c:v>
                </c:pt>
                <c:pt idx="24">
                  <c:v>4.5</c:v>
                </c:pt>
                <c:pt idx="25">
                  <c:v>4.8</c:v>
                </c:pt>
                <c:pt idx="26">
                  <c:v>4.4000000000000004</c:v>
                </c:pt>
                <c:pt idx="27">
                  <c:v>4.5999999999999996</c:v>
                </c:pt>
                <c:pt idx="28">
                  <c:v>4.8</c:v>
                </c:pt>
                <c:pt idx="29">
                  <c:v>4</c:v>
                </c:pt>
                <c:pt idx="30">
                  <c:v>4.2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4.4000000000000004</c:v>
                </c:pt>
              </c:numCache>
            </c:numRef>
          </c:xVal>
          <c:yVal>
            <c:numRef>
              <c:f>nyers_v2!$E$2:$E$36</c:f>
              <c:numCache>
                <c:formatCode>General</c:formatCode>
                <c:ptCount val="35"/>
                <c:pt idx="0">
                  <c:v>23.94</c:v>
                </c:pt>
                <c:pt idx="1">
                  <c:v>25.97</c:v>
                </c:pt>
                <c:pt idx="2">
                  <c:v>23</c:v>
                </c:pt>
                <c:pt idx="3">
                  <c:v>24.31</c:v>
                </c:pt>
                <c:pt idx="4">
                  <c:v>35.049999999999997</c:v>
                </c:pt>
                <c:pt idx="5">
                  <c:v>37.31</c:v>
                </c:pt>
                <c:pt idx="6">
                  <c:v>41.61</c:v>
                </c:pt>
                <c:pt idx="7">
                  <c:v>40.9</c:v>
                </c:pt>
                <c:pt idx="8">
                  <c:v>54.24</c:v>
                </c:pt>
                <c:pt idx="9">
                  <c:v>52.6</c:v>
                </c:pt>
                <c:pt idx="10">
                  <c:v>23.05</c:v>
                </c:pt>
                <c:pt idx="11">
                  <c:v>39.64</c:v>
                </c:pt>
                <c:pt idx="12">
                  <c:v>43.43</c:v>
                </c:pt>
                <c:pt idx="13">
                  <c:v>45.14</c:v>
                </c:pt>
                <c:pt idx="14">
                  <c:v>29.03</c:v>
                </c:pt>
                <c:pt idx="15">
                  <c:v>36.32</c:v>
                </c:pt>
                <c:pt idx="16">
                  <c:v>33.29</c:v>
                </c:pt>
                <c:pt idx="17">
                  <c:v>40.07</c:v>
                </c:pt>
                <c:pt idx="18">
                  <c:v>50.48</c:v>
                </c:pt>
                <c:pt idx="19">
                  <c:v>35.71</c:v>
                </c:pt>
                <c:pt idx="20">
                  <c:v>44.25</c:v>
                </c:pt>
                <c:pt idx="21">
                  <c:v>56.59</c:v>
                </c:pt>
                <c:pt idx="22">
                  <c:v>40.909999999999997</c:v>
                </c:pt>
                <c:pt idx="23">
                  <c:v>58.94</c:v>
                </c:pt>
                <c:pt idx="24">
                  <c:v>50.83</c:v>
                </c:pt>
                <c:pt idx="25">
                  <c:v>54.2</c:v>
                </c:pt>
                <c:pt idx="26">
                  <c:v>67.349999999999994</c:v>
                </c:pt>
                <c:pt idx="27">
                  <c:v>52.78</c:v>
                </c:pt>
                <c:pt idx="28">
                  <c:v>61.41</c:v>
                </c:pt>
                <c:pt idx="29">
                  <c:v>23.91</c:v>
                </c:pt>
                <c:pt idx="30">
                  <c:v>22.38</c:v>
                </c:pt>
                <c:pt idx="31">
                  <c:v>41.96</c:v>
                </c:pt>
                <c:pt idx="32">
                  <c:v>46.94</c:v>
                </c:pt>
                <c:pt idx="33">
                  <c:v>47.86</c:v>
                </c:pt>
                <c:pt idx="34">
                  <c:v>58.31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03-4A8A-816B-9B04553F2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448432"/>
        <c:axId val="402448016"/>
      </c:scatterChart>
      <c:valAx>
        <c:axId val="402448432"/>
        <c:scaling>
          <c:orientation val="minMax"/>
          <c:min val="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48016"/>
        <c:crosses val="autoZero"/>
        <c:crossBetween val="midCat"/>
      </c:valAx>
      <c:valAx>
        <c:axId val="4024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4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nyers_v2!$D$1</c:f>
              <c:strCache>
                <c:ptCount val="1"/>
                <c:pt idx="0">
                  <c:v>Turbo Speed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1512270341207348"/>
                  <c:y val="-0.289888451443569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nyers_v2!$C$2:$C$36</c:f>
              <c:numCache>
                <c:formatCode>General</c:formatCode>
                <c:ptCount val="35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3.6</c:v>
                </c:pt>
                <c:pt idx="7">
                  <c:v>3.7</c:v>
                </c:pt>
                <c:pt idx="8">
                  <c:v>3.6</c:v>
                </c:pt>
                <c:pt idx="9">
                  <c:v>3.7</c:v>
                </c:pt>
                <c:pt idx="10">
                  <c:v>3</c:v>
                </c:pt>
                <c:pt idx="11">
                  <c:v>2.7</c:v>
                </c:pt>
                <c:pt idx="12">
                  <c:v>3.2</c:v>
                </c:pt>
                <c:pt idx="13">
                  <c:v>3.3</c:v>
                </c:pt>
                <c:pt idx="14">
                  <c:v>3</c:v>
                </c:pt>
                <c:pt idx="15">
                  <c:v>3.4</c:v>
                </c:pt>
                <c:pt idx="16">
                  <c:v>3.5</c:v>
                </c:pt>
                <c:pt idx="17">
                  <c:v>2.8</c:v>
                </c:pt>
                <c:pt idx="18">
                  <c:v>3</c:v>
                </c:pt>
                <c:pt idx="19">
                  <c:v>3.1</c:v>
                </c:pt>
                <c:pt idx="20">
                  <c:v>2.9</c:v>
                </c:pt>
                <c:pt idx="21">
                  <c:v>3</c:v>
                </c:pt>
                <c:pt idx="22">
                  <c:v>3.1</c:v>
                </c:pt>
                <c:pt idx="23">
                  <c:v>2.9</c:v>
                </c:pt>
                <c:pt idx="24">
                  <c:v>3.1</c:v>
                </c:pt>
                <c:pt idx="25">
                  <c:v>3.3</c:v>
                </c:pt>
                <c:pt idx="26">
                  <c:v>3.6</c:v>
                </c:pt>
                <c:pt idx="27">
                  <c:v>2.7</c:v>
                </c:pt>
                <c:pt idx="28">
                  <c:v>2.8</c:v>
                </c:pt>
                <c:pt idx="29">
                  <c:v>3.4</c:v>
                </c:pt>
                <c:pt idx="30">
                  <c:v>3.6</c:v>
                </c:pt>
                <c:pt idx="31">
                  <c:v>3.2</c:v>
                </c:pt>
                <c:pt idx="32">
                  <c:v>3</c:v>
                </c:pt>
                <c:pt idx="33">
                  <c:v>2.9</c:v>
                </c:pt>
                <c:pt idx="34">
                  <c:v>2.5</c:v>
                </c:pt>
              </c:numCache>
            </c:numRef>
          </c:xVal>
          <c:yVal>
            <c:numRef>
              <c:f>nyers_v2!$D$2:$D$36</c:f>
              <c:numCache>
                <c:formatCode>General</c:formatCode>
                <c:ptCount val="35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4.4000000000000004</c:v>
                </c:pt>
                <c:pt idx="10">
                  <c:v>4.0999999999999996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3.5</c:v>
                </c:pt>
                <c:pt idx="15">
                  <c:v>3.8</c:v>
                </c:pt>
                <c:pt idx="16">
                  <c:v>4.0999999999999996</c:v>
                </c:pt>
                <c:pt idx="17">
                  <c:v>4</c:v>
                </c:pt>
                <c:pt idx="18">
                  <c:v>4.0999999999999996</c:v>
                </c:pt>
                <c:pt idx="19">
                  <c:v>4.3</c:v>
                </c:pt>
                <c:pt idx="20">
                  <c:v>4.0999999999999996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4.3</c:v>
                </c:pt>
                <c:pt idx="24">
                  <c:v>4.5</c:v>
                </c:pt>
                <c:pt idx="25">
                  <c:v>4.8</c:v>
                </c:pt>
                <c:pt idx="26">
                  <c:v>4.4000000000000004</c:v>
                </c:pt>
                <c:pt idx="27">
                  <c:v>4.5999999999999996</c:v>
                </c:pt>
                <c:pt idx="28">
                  <c:v>4.8</c:v>
                </c:pt>
                <c:pt idx="29">
                  <c:v>4</c:v>
                </c:pt>
                <c:pt idx="30">
                  <c:v>4.2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24-40A5-8541-C685C07CB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107760"/>
        <c:axId val="699106096"/>
      </c:scatterChart>
      <c:valAx>
        <c:axId val="699107760"/>
        <c:scaling>
          <c:orientation val="minMax"/>
          <c:min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06096"/>
        <c:crosses val="autoZero"/>
        <c:crossBetween val="midCat"/>
      </c:valAx>
      <c:valAx>
        <c:axId val="69910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07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nyers_v2!$D$1</c:f>
              <c:strCache>
                <c:ptCount val="1"/>
                <c:pt idx="0">
                  <c:v>Turbo Speed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808136482939631"/>
                  <c:y val="-0.207563794109069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nyers_v2!$C$2:$C$12</c:f>
              <c:numCache>
                <c:formatCode>General</c:formatCode>
                <c:ptCount val="11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3.6</c:v>
                </c:pt>
                <c:pt idx="7">
                  <c:v>3.7</c:v>
                </c:pt>
                <c:pt idx="8">
                  <c:v>3.6</c:v>
                </c:pt>
                <c:pt idx="9">
                  <c:v>3.7</c:v>
                </c:pt>
                <c:pt idx="10">
                  <c:v>3</c:v>
                </c:pt>
              </c:numCache>
            </c:numRef>
          </c:xVal>
          <c:yVal>
            <c:numRef>
              <c:f>nyers_v2!$D$2:$D$12</c:f>
              <c:numCache>
                <c:formatCode>General</c:formatCode>
                <c:ptCount val="11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4.4000000000000004</c:v>
                </c:pt>
                <c:pt idx="10">
                  <c:v>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98-4928-A8B8-59FD03888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228656"/>
        <c:axId val="689229072"/>
      </c:scatterChart>
      <c:valAx>
        <c:axId val="689228656"/>
        <c:scaling>
          <c:orientation val="minMax"/>
          <c:min val="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229072"/>
        <c:crosses val="autoZero"/>
        <c:crossBetween val="midCat"/>
      </c:valAx>
      <c:valAx>
        <c:axId val="68922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2286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'nyers_v2 (2)'!$E$1</c:f>
              <c:strCache>
                <c:ptCount val="1"/>
                <c:pt idx="0">
                  <c:v>CPUmark/$Price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512532808398949"/>
                  <c:y val="-0.295507801108194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'nyers_v2 (2)'!$D$2:$D$36</c:f>
              <c:numCache>
                <c:formatCode>General</c:formatCode>
                <c:ptCount val="35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4.4000000000000004</c:v>
                </c:pt>
                <c:pt idx="10">
                  <c:v>4.0999999999999996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3.5</c:v>
                </c:pt>
                <c:pt idx="15">
                  <c:v>3.8</c:v>
                </c:pt>
                <c:pt idx="16">
                  <c:v>4.0999999999999996</c:v>
                </c:pt>
                <c:pt idx="17">
                  <c:v>4</c:v>
                </c:pt>
                <c:pt idx="18">
                  <c:v>4.0999999999999996</c:v>
                </c:pt>
                <c:pt idx="19">
                  <c:v>4.3</c:v>
                </c:pt>
                <c:pt idx="20">
                  <c:v>4.0999999999999996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4.3</c:v>
                </c:pt>
                <c:pt idx="24">
                  <c:v>4.5</c:v>
                </c:pt>
                <c:pt idx="25">
                  <c:v>4.8</c:v>
                </c:pt>
                <c:pt idx="26">
                  <c:v>4.4000000000000004</c:v>
                </c:pt>
                <c:pt idx="27">
                  <c:v>4.5999999999999996</c:v>
                </c:pt>
                <c:pt idx="28">
                  <c:v>4.8</c:v>
                </c:pt>
                <c:pt idx="29">
                  <c:v>4</c:v>
                </c:pt>
                <c:pt idx="30">
                  <c:v>4.2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4.4000000000000004</c:v>
                </c:pt>
              </c:numCache>
            </c:numRef>
          </c:xVal>
          <c:yVal>
            <c:numRef>
              <c:f>'nyers_v2 (2)'!$E$2:$E$36</c:f>
              <c:numCache>
                <c:formatCode>General</c:formatCode>
                <c:ptCount val="35"/>
                <c:pt idx="0">
                  <c:v>23.94</c:v>
                </c:pt>
                <c:pt idx="1">
                  <c:v>25.97</c:v>
                </c:pt>
                <c:pt idx="2">
                  <c:v>23</c:v>
                </c:pt>
                <c:pt idx="3">
                  <c:v>24.31</c:v>
                </c:pt>
                <c:pt idx="4">
                  <c:v>35.049999999999997</c:v>
                </c:pt>
                <c:pt idx="5">
                  <c:v>37.31</c:v>
                </c:pt>
                <c:pt idx="6">
                  <c:v>41.61</c:v>
                </c:pt>
                <c:pt idx="7">
                  <c:v>40.9</c:v>
                </c:pt>
                <c:pt idx="8">
                  <c:v>54.24</c:v>
                </c:pt>
                <c:pt idx="9">
                  <c:v>52.6</c:v>
                </c:pt>
                <c:pt idx="10">
                  <c:v>23.05</c:v>
                </c:pt>
                <c:pt idx="11">
                  <c:v>39.64</c:v>
                </c:pt>
                <c:pt idx="12">
                  <c:v>43.43</c:v>
                </c:pt>
                <c:pt idx="13">
                  <c:v>45.14</c:v>
                </c:pt>
                <c:pt idx="14">
                  <c:v>29.03</c:v>
                </c:pt>
                <c:pt idx="15">
                  <c:v>36.32</c:v>
                </c:pt>
                <c:pt idx="16">
                  <c:v>33.29</c:v>
                </c:pt>
                <c:pt idx="17">
                  <c:v>40.07</c:v>
                </c:pt>
                <c:pt idx="18">
                  <c:v>50.48</c:v>
                </c:pt>
                <c:pt idx="19">
                  <c:v>35.71</c:v>
                </c:pt>
                <c:pt idx="20">
                  <c:v>44.25</c:v>
                </c:pt>
                <c:pt idx="21">
                  <c:v>56.59</c:v>
                </c:pt>
                <c:pt idx="22">
                  <c:v>40.909999999999997</c:v>
                </c:pt>
                <c:pt idx="23">
                  <c:v>58.94</c:v>
                </c:pt>
                <c:pt idx="24">
                  <c:v>50.83</c:v>
                </c:pt>
                <c:pt idx="25">
                  <c:v>54.2</c:v>
                </c:pt>
                <c:pt idx="26">
                  <c:v>67.349999999999994</c:v>
                </c:pt>
                <c:pt idx="27">
                  <c:v>52.78</c:v>
                </c:pt>
                <c:pt idx="28">
                  <c:v>61.41</c:v>
                </c:pt>
                <c:pt idx="29">
                  <c:v>23.91</c:v>
                </c:pt>
                <c:pt idx="30">
                  <c:v>22.38</c:v>
                </c:pt>
                <c:pt idx="31">
                  <c:v>41.96</c:v>
                </c:pt>
                <c:pt idx="32">
                  <c:v>46.94</c:v>
                </c:pt>
                <c:pt idx="33">
                  <c:v>47.86</c:v>
                </c:pt>
                <c:pt idx="34">
                  <c:v>58.31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42-4C64-95FE-08F62823E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448432"/>
        <c:axId val="402448016"/>
      </c:scatterChart>
      <c:valAx>
        <c:axId val="402448432"/>
        <c:scaling>
          <c:orientation val="minMax"/>
          <c:min val="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48016"/>
        <c:crosses val="autoZero"/>
        <c:crossBetween val="midCat"/>
      </c:valAx>
      <c:valAx>
        <c:axId val="4024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448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'nyers_v2 (2)'!$D$1</c:f>
              <c:strCache>
                <c:ptCount val="1"/>
                <c:pt idx="0">
                  <c:v>Turbo Speed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1512270341207348"/>
                  <c:y val="-0.289888451443569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'nyers_v2 (2)'!$C$2:$C$36</c:f>
              <c:numCache>
                <c:formatCode>General</c:formatCode>
                <c:ptCount val="35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3.6</c:v>
                </c:pt>
                <c:pt idx="7">
                  <c:v>3.7</c:v>
                </c:pt>
                <c:pt idx="8">
                  <c:v>3.6</c:v>
                </c:pt>
                <c:pt idx="9">
                  <c:v>3.7</c:v>
                </c:pt>
                <c:pt idx="10">
                  <c:v>3</c:v>
                </c:pt>
                <c:pt idx="11">
                  <c:v>2.7</c:v>
                </c:pt>
                <c:pt idx="12">
                  <c:v>3.2</c:v>
                </c:pt>
                <c:pt idx="13">
                  <c:v>3.3</c:v>
                </c:pt>
                <c:pt idx="14">
                  <c:v>3</c:v>
                </c:pt>
                <c:pt idx="15">
                  <c:v>3.4</c:v>
                </c:pt>
                <c:pt idx="16">
                  <c:v>3.5</c:v>
                </c:pt>
                <c:pt idx="17">
                  <c:v>2.8</c:v>
                </c:pt>
                <c:pt idx="18">
                  <c:v>3</c:v>
                </c:pt>
                <c:pt idx="19">
                  <c:v>3.1</c:v>
                </c:pt>
                <c:pt idx="20">
                  <c:v>2.9</c:v>
                </c:pt>
                <c:pt idx="21">
                  <c:v>3</c:v>
                </c:pt>
                <c:pt idx="22">
                  <c:v>3.1</c:v>
                </c:pt>
                <c:pt idx="23">
                  <c:v>2.9</c:v>
                </c:pt>
                <c:pt idx="24">
                  <c:v>3.1</c:v>
                </c:pt>
                <c:pt idx="25">
                  <c:v>3.3</c:v>
                </c:pt>
                <c:pt idx="26">
                  <c:v>3.6</c:v>
                </c:pt>
                <c:pt idx="27">
                  <c:v>2.7</c:v>
                </c:pt>
                <c:pt idx="28">
                  <c:v>2.8</c:v>
                </c:pt>
                <c:pt idx="29">
                  <c:v>3.4</c:v>
                </c:pt>
                <c:pt idx="30">
                  <c:v>3.6</c:v>
                </c:pt>
                <c:pt idx="31">
                  <c:v>3.2</c:v>
                </c:pt>
                <c:pt idx="32">
                  <c:v>3</c:v>
                </c:pt>
                <c:pt idx="33">
                  <c:v>2.9</c:v>
                </c:pt>
                <c:pt idx="34">
                  <c:v>2.5</c:v>
                </c:pt>
              </c:numCache>
            </c:numRef>
          </c:xVal>
          <c:yVal>
            <c:numRef>
              <c:f>'nyers_v2 (2)'!$D$2:$D$36</c:f>
              <c:numCache>
                <c:formatCode>General</c:formatCode>
                <c:ptCount val="35"/>
                <c:pt idx="0">
                  <c:v>3.7</c:v>
                </c:pt>
                <c:pt idx="1">
                  <c:v>3.8</c:v>
                </c:pt>
                <c:pt idx="2">
                  <c:v>3.9</c:v>
                </c:pt>
                <c:pt idx="3">
                  <c:v>4</c:v>
                </c:pt>
                <c:pt idx="4">
                  <c:v>3.6</c:v>
                </c:pt>
                <c:pt idx="5">
                  <c:v>3.7</c:v>
                </c:pt>
                <c:pt idx="6">
                  <c:v>4.2</c:v>
                </c:pt>
                <c:pt idx="7">
                  <c:v>4.3</c:v>
                </c:pt>
                <c:pt idx="8">
                  <c:v>4.3</c:v>
                </c:pt>
                <c:pt idx="9">
                  <c:v>4.4000000000000004</c:v>
                </c:pt>
                <c:pt idx="10">
                  <c:v>4.0999999999999996</c:v>
                </c:pt>
                <c:pt idx="11">
                  <c:v>3.3</c:v>
                </c:pt>
                <c:pt idx="12">
                  <c:v>3.6</c:v>
                </c:pt>
                <c:pt idx="13">
                  <c:v>3.9</c:v>
                </c:pt>
                <c:pt idx="14">
                  <c:v>3.5</c:v>
                </c:pt>
                <c:pt idx="15">
                  <c:v>3.8</c:v>
                </c:pt>
                <c:pt idx="16">
                  <c:v>4.0999999999999996</c:v>
                </c:pt>
                <c:pt idx="17">
                  <c:v>4</c:v>
                </c:pt>
                <c:pt idx="18">
                  <c:v>4.0999999999999996</c:v>
                </c:pt>
                <c:pt idx="19">
                  <c:v>4.3</c:v>
                </c:pt>
                <c:pt idx="20">
                  <c:v>4.0999999999999996</c:v>
                </c:pt>
                <c:pt idx="21">
                  <c:v>4.4000000000000004</c:v>
                </c:pt>
                <c:pt idx="22">
                  <c:v>4.5999999999999996</c:v>
                </c:pt>
                <c:pt idx="23">
                  <c:v>4.3</c:v>
                </c:pt>
                <c:pt idx="24">
                  <c:v>4.5</c:v>
                </c:pt>
                <c:pt idx="25">
                  <c:v>4.8</c:v>
                </c:pt>
                <c:pt idx="26">
                  <c:v>4.4000000000000004</c:v>
                </c:pt>
                <c:pt idx="27">
                  <c:v>4.5999999999999996</c:v>
                </c:pt>
                <c:pt idx="28">
                  <c:v>4.8</c:v>
                </c:pt>
                <c:pt idx="29">
                  <c:v>4</c:v>
                </c:pt>
                <c:pt idx="30">
                  <c:v>4.2</c:v>
                </c:pt>
                <c:pt idx="31">
                  <c:v>4.5999999999999996</c:v>
                </c:pt>
                <c:pt idx="32">
                  <c:v>4.7</c:v>
                </c:pt>
                <c:pt idx="33">
                  <c:v>4.8</c:v>
                </c:pt>
                <c:pt idx="34">
                  <c:v>4.4000000000000004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FC-41A1-93AD-EB1EF513A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107760"/>
        <c:axId val="699106096"/>
      </c:scatterChart>
      <c:valAx>
        <c:axId val="699107760"/>
        <c:scaling>
          <c:orientation val="minMax"/>
          <c:min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06096"/>
        <c:crosses val="autoZero"/>
        <c:crossBetween val="midCat"/>
      </c:valAx>
      <c:valAx>
        <c:axId val="69910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07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2</xdr:row>
      <xdr:rowOff>7620</xdr:rowOff>
    </xdr:from>
    <xdr:to>
      <xdr:col>12</xdr:col>
      <xdr:colOff>518160</xdr:colOff>
      <xdr:row>27</xdr:row>
      <xdr:rowOff>30480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6FFCAD-03F8-4A12-BE33-21BC71790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350520</xdr:colOff>
      <xdr:row>0</xdr:row>
      <xdr:rowOff>175260</xdr:rowOff>
    </xdr:from>
    <xdr:to>
      <xdr:col>10</xdr:col>
      <xdr:colOff>495300</xdr:colOff>
      <xdr:row>27</xdr:row>
      <xdr:rowOff>160020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85BFF55-7E51-4FBD-8AC8-482EFB1A9D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</xdr:row>
      <xdr:rowOff>38100</xdr:rowOff>
    </xdr:from>
    <xdr:to>
      <xdr:col>16</xdr:col>
      <xdr:colOff>38100</xdr:colOff>
      <xdr:row>16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52A1925-13DB-475A-93FA-793C8EC3E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400050</xdr:colOff>
      <xdr:row>16</xdr:row>
      <xdr:rowOff>161925</xdr:rowOff>
    </xdr:from>
    <xdr:to>
      <xdr:col>16</xdr:col>
      <xdr:colOff>95250</xdr:colOff>
      <xdr:row>32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690092-2937-40A1-88B0-78CD6CE305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601980</xdr:colOff>
      <xdr:row>1</xdr:row>
      <xdr:rowOff>106680</xdr:rowOff>
    </xdr:from>
    <xdr:to>
      <xdr:col>16</xdr:col>
      <xdr:colOff>297180</xdr:colOff>
      <xdr:row>16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D76CB49-88F3-42F9-BF35-D013F8C6C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576942</xdr:colOff>
      <xdr:row>17</xdr:row>
      <xdr:rowOff>157843</xdr:rowOff>
    </xdr:from>
    <xdr:to>
      <xdr:col>16</xdr:col>
      <xdr:colOff>272142</xdr:colOff>
      <xdr:row>32</xdr:row>
      <xdr:rowOff>125185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270523A-4B0C-443D-8180-C8B9EC783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446314</xdr:colOff>
      <xdr:row>10</xdr:row>
      <xdr:rowOff>81643</xdr:rowOff>
    </xdr:from>
    <xdr:to>
      <xdr:col>24</xdr:col>
      <xdr:colOff>141514</xdr:colOff>
      <xdr:row>25</xdr:row>
      <xdr:rowOff>48985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595A85D-9C70-4979-8F9E-771C97E0DE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601980</xdr:colOff>
      <xdr:row>1</xdr:row>
      <xdr:rowOff>106680</xdr:rowOff>
    </xdr:from>
    <xdr:to>
      <xdr:col>16</xdr:col>
      <xdr:colOff>297180</xdr:colOff>
      <xdr:row>16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651E170-A171-431E-9326-07F1176FD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576942</xdr:colOff>
      <xdr:row>17</xdr:row>
      <xdr:rowOff>157843</xdr:rowOff>
    </xdr:from>
    <xdr:to>
      <xdr:col>16</xdr:col>
      <xdr:colOff>272142</xdr:colOff>
      <xdr:row>32</xdr:row>
      <xdr:rowOff>125185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8AA88D0-5319-4B65-BC52-CFFFDC67E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387350</xdr:colOff>
      <xdr:row>43</xdr:row>
      <xdr:rowOff>57150</xdr:rowOff>
    </xdr:from>
    <xdr:to>
      <xdr:col>9</xdr:col>
      <xdr:colOff>171450</xdr:colOff>
      <xdr:row>58</xdr:row>
      <xdr:rowOff>133350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3E39DF61-6D21-42AC-A8BE-C5E71CE42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298450</xdr:colOff>
      <xdr:row>42</xdr:row>
      <xdr:rowOff>158750</xdr:rowOff>
    </xdr:from>
    <xdr:to>
      <xdr:col>19</xdr:col>
      <xdr:colOff>2432050</xdr:colOff>
      <xdr:row>58</xdr:row>
      <xdr:rowOff>57150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ABB4740A-3517-4298-9BC6-63CFA4528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279/proc2.xlsx" TargetMode="External"/><Relationship Id="rId2" Type="http://schemas.openxmlformats.org/officeDocument/2006/relationships/hyperlink" Target="https://miau.my-x.hu/miau/279/proc.docx" TargetMode="External"/><Relationship Id="rId1" Type="http://schemas.openxmlformats.org/officeDocument/2006/relationships/hyperlink" Target="https://miau.my-x.hu/miau/279/proc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1665-352C-43BD-BCD6-4082F6A2E617}">
  <dimension ref="A1:A3"/>
  <sheetViews>
    <sheetView workbookViewId="0">
      <selection activeCell="A4" sqref="A4"/>
    </sheetView>
  </sheetViews>
  <sheetFormatPr defaultRowHeight="14.4" x14ac:dyDescent="0.3"/>
  <cols>
    <col min="1" max="1" width="36.44140625" bestFit="1" customWidth="1"/>
  </cols>
  <sheetData>
    <row r="1" spans="1:1" x14ac:dyDescent="0.3">
      <c r="A1" s="1" t="s">
        <v>13</v>
      </c>
    </row>
    <row r="2" spans="1:1" x14ac:dyDescent="0.3">
      <c r="A2" s="1" t="s">
        <v>14</v>
      </c>
    </row>
    <row r="3" spans="1:1" x14ac:dyDescent="0.3">
      <c r="A3" s="1" t="s">
        <v>67</v>
      </c>
    </row>
  </sheetData>
  <hyperlinks>
    <hyperlink ref="A2" r:id="rId1" xr:uid="{AABFADBD-8091-43A6-88B0-F38248574EF7}"/>
    <hyperlink ref="A1" r:id="rId2" xr:uid="{38212F5E-B88F-4E58-849A-E325DBF4AFB9}"/>
    <hyperlink ref="A3" r:id="rId3" xr:uid="{928D8125-3C97-42E0-91A0-84B9041EF9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D0B8-AC4D-494A-8A7C-563BC861CF8D}">
  <dimension ref="A1:D28"/>
  <sheetViews>
    <sheetView workbookViewId="0">
      <selection activeCell="D1" sqref="D1"/>
    </sheetView>
  </sheetViews>
  <sheetFormatPr defaultRowHeight="14.4" x14ac:dyDescent="0.3"/>
  <cols>
    <col min="1" max="1" width="4.88671875" bestFit="1" customWidth="1"/>
    <col min="2" max="2" width="11.109375" bestFit="1" customWidth="1"/>
    <col min="3" max="3" width="30" bestFit="1" customWidth="1"/>
    <col min="4" max="4" width="15.5546875" bestFit="1" customWidth="1"/>
  </cols>
  <sheetData>
    <row r="1" spans="1:4" x14ac:dyDescent="0.3">
      <c r="A1" t="s">
        <v>0</v>
      </c>
      <c r="B1" t="s">
        <v>2</v>
      </c>
      <c r="C1" t="s">
        <v>10</v>
      </c>
      <c r="D1" s="6" t="s">
        <v>47</v>
      </c>
    </row>
    <row r="2" spans="1:4" x14ac:dyDescent="0.3">
      <c r="B2" t="s">
        <v>3</v>
      </c>
      <c r="C2" t="s">
        <v>17</v>
      </c>
    </row>
    <row r="3" spans="1:4" x14ac:dyDescent="0.3">
      <c r="A3" t="s">
        <v>4</v>
      </c>
      <c r="B3" t="s">
        <v>6</v>
      </c>
      <c r="C3" t="s">
        <v>12</v>
      </c>
      <c r="D3" s="3" t="s">
        <v>18</v>
      </c>
    </row>
    <row r="4" spans="1:4" x14ac:dyDescent="0.3">
      <c r="A4" t="s">
        <v>7</v>
      </c>
      <c r="B4">
        <v>4.3</v>
      </c>
      <c r="C4" s="2">
        <v>3.8168376309020351</v>
      </c>
      <c r="D4" s="4"/>
    </row>
    <row r="5" spans="1:4" x14ac:dyDescent="0.3">
      <c r="A5" t="s">
        <v>7</v>
      </c>
      <c r="B5">
        <v>4.5</v>
      </c>
      <c r="C5" s="2">
        <v>3.8561244442423002</v>
      </c>
      <c r="D5" s="4"/>
    </row>
    <row r="6" spans="1:4" x14ac:dyDescent="0.3">
      <c r="A6" t="s">
        <v>7</v>
      </c>
      <c r="B6">
        <v>4.8</v>
      </c>
      <c r="C6" s="2">
        <v>3.899546931090867</v>
      </c>
      <c r="D6" s="4"/>
    </row>
    <row r="7" spans="1:4" x14ac:dyDescent="0.3">
      <c r="A7" t="s">
        <v>7</v>
      </c>
      <c r="B7">
        <v>4.4000000000000004</v>
      </c>
      <c r="C7" s="2">
        <v>3.8987251815894934</v>
      </c>
      <c r="D7" s="4"/>
    </row>
    <row r="8" spans="1:4" x14ac:dyDescent="0.3">
      <c r="A8" t="s">
        <v>7</v>
      </c>
      <c r="B8">
        <v>4.5999999999999996</v>
      </c>
      <c r="C8" s="2">
        <v>3.9317628884811775</v>
      </c>
      <c r="D8" s="4"/>
    </row>
    <row r="9" spans="1:4" x14ac:dyDescent="0.3">
      <c r="A9" t="s">
        <v>7</v>
      </c>
      <c r="B9">
        <v>3.3</v>
      </c>
      <c r="C9" s="2">
        <v>3.7852586333577012</v>
      </c>
      <c r="D9" s="4"/>
    </row>
    <row r="10" spans="1:4" x14ac:dyDescent="0.3">
      <c r="A10" t="s">
        <v>7</v>
      </c>
      <c r="B10">
        <v>3.6</v>
      </c>
      <c r="C10" s="2">
        <v>3.9775407059465349</v>
      </c>
      <c r="D10" s="4"/>
    </row>
    <row r="11" spans="1:4" x14ac:dyDescent="0.3">
      <c r="A11" t="s">
        <v>7</v>
      </c>
      <c r="B11">
        <v>3.9</v>
      </c>
      <c r="C11" s="2">
        <v>3.8324450411741111</v>
      </c>
      <c r="D11" s="4"/>
    </row>
    <row r="12" spans="1:4" x14ac:dyDescent="0.3">
      <c r="A12" t="s">
        <v>7</v>
      </c>
      <c r="B12">
        <v>3.5</v>
      </c>
      <c r="C12" s="2">
        <v>3.8431081419996067</v>
      </c>
      <c r="D12" s="4"/>
    </row>
    <row r="13" spans="1:4" x14ac:dyDescent="0.3">
      <c r="A13" t="s">
        <v>7</v>
      </c>
      <c r="B13">
        <v>3.8</v>
      </c>
      <c r="C13" s="2">
        <v>3.8061799739838871</v>
      </c>
      <c r="D13" s="4"/>
    </row>
    <row r="14" spans="1:4" x14ac:dyDescent="0.3">
      <c r="A14" t="s">
        <v>7</v>
      </c>
      <c r="B14">
        <v>4.0999999999999996</v>
      </c>
      <c r="C14" s="2">
        <v>3.9085922388475693</v>
      </c>
      <c r="D14" s="4"/>
    </row>
    <row r="15" spans="1:4" x14ac:dyDescent="0.3">
      <c r="A15" t="s">
        <v>7</v>
      </c>
      <c r="B15">
        <v>4</v>
      </c>
      <c r="C15" s="2">
        <v>3.8691730273216831</v>
      </c>
      <c r="D15" s="4"/>
    </row>
    <row r="16" spans="1:4" x14ac:dyDescent="0.3">
      <c r="A16" t="s">
        <v>7</v>
      </c>
      <c r="B16">
        <v>4.3</v>
      </c>
      <c r="C16" s="2">
        <v>3.9684362477117046</v>
      </c>
      <c r="D16" s="4"/>
    </row>
    <row r="17" spans="1:4" x14ac:dyDescent="0.3">
      <c r="A17" t="s">
        <v>7</v>
      </c>
      <c r="B17">
        <v>4.0999999999999996</v>
      </c>
      <c r="C17" s="2">
        <v>3.8691730273216831</v>
      </c>
      <c r="D17" s="4">
        <f>SLOPE(C4:C17,B4:B17)</f>
        <v>4.9556866427475227E-2</v>
      </c>
    </row>
    <row r="18" spans="1:4" x14ac:dyDescent="0.3">
      <c r="A18" t="s">
        <v>8</v>
      </c>
      <c r="B18">
        <v>4.8</v>
      </c>
      <c r="C18" s="2">
        <v>5.0540382106848698</v>
      </c>
      <c r="D18" s="4"/>
    </row>
    <row r="19" spans="1:4" x14ac:dyDescent="0.3">
      <c r="A19" t="s">
        <v>8</v>
      </c>
      <c r="B19">
        <v>4.4000000000000004</v>
      </c>
      <c r="C19" s="2">
        <v>5.096875268059688</v>
      </c>
      <c r="D19" s="4"/>
    </row>
    <row r="20" spans="1:4" x14ac:dyDescent="0.3">
      <c r="A20" t="s">
        <v>8</v>
      </c>
      <c r="B20">
        <v>4.2</v>
      </c>
      <c r="C20" s="2">
        <v>5.0555694400609896</v>
      </c>
      <c r="D20" s="4"/>
    </row>
    <row r="21" spans="1:4" x14ac:dyDescent="0.3">
      <c r="A21" t="s">
        <v>8</v>
      </c>
      <c r="B21">
        <v>4.5999999999999996</v>
      </c>
      <c r="C21" s="2">
        <v>4.9872639541222359</v>
      </c>
      <c r="D21" s="4"/>
    </row>
    <row r="22" spans="1:4" x14ac:dyDescent="0.3">
      <c r="A22" t="s">
        <v>8</v>
      </c>
      <c r="B22">
        <v>4.7</v>
      </c>
      <c r="C22" s="2">
        <v>5.0119508660593981</v>
      </c>
      <c r="D22" s="5">
        <f>SLOPE(C18:C22,B18:B22)</f>
        <v>-7.4388950664606851E-2</v>
      </c>
    </row>
    <row r="23" spans="1:4" x14ac:dyDescent="0.3">
      <c r="A23" t="s">
        <v>9</v>
      </c>
      <c r="B23">
        <v>5</v>
      </c>
      <c r="C23" s="2">
        <v>6.064083435963596</v>
      </c>
      <c r="D23" s="4"/>
    </row>
    <row r="24" spans="1:4" x14ac:dyDescent="0.3">
      <c r="A24" t="s">
        <v>9</v>
      </c>
      <c r="B24">
        <v>5.0999999999999996</v>
      </c>
      <c r="C24" s="2">
        <v>6.1589351418299181</v>
      </c>
      <c r="D24" s="4"/>
    </row>
    <row r="25" spans="1:4" x14ac:dyDescent="0.3">
      <c r="A25" t="s">
        <v>9</v>
      </c>
      <c r="B25">
        <v>5.2</v>
      </c>
      <c r="C25" s="2">
        <v>6.107006346381544</v>
      </c>
      <c r="D25" s="4"/>
    </row>
    <row r="26" spans="1:4" x14ac:dyDescent="0.3">
      <c r="A26" t="s">
        <v>9</v>
      </c>
      <c r="B26">
        <v>5.2</v>
      </c>
      <c r="C26" s="2">
        <v>6.1118671468044692</v>
      </c>
      <c r="D26" s="4"/>
    </row>
    <row r="27" spans="1:4" x14ac:dyDescent="0.3">
      <c r="A27" t="s">
        <v>9</v>
      </c>
      <c r="B27">
        <v>5.2</v>
      </c>
      <c r="C27" s="2">
        <v>6.2687417374124763</v>
      </c>
      <c r="D27" s="4"/>
    </row>
    <row r="28" spans="1:4" x14ac:dyDescent="0.3">
      <c r="A28" t="s">
        <v>9</v>
      </c>
      <c r="B28">
        <v>5.3</v>
      </c>
      <c r="C28" s="2">
        <v>6.2813288598017039</v>
      </c>
      <c r="D28" s="4">
        <f>SLOPE(C23:C28,B23:B28)</f>
        <v>0.60915200395467972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9E29-E657-4371-AE08-C525952E0AC1}">
  <dimension ref="A1:D28"/>
  <sheetViews>
    <sheetView workbookViewId="0"/>
  </sheetViews>
  <sheetFormatPr defaultRowHeight="14.4" x14ac:dyDescent="0.3"/>
  <cols>
    <col min="1" max="1" width="4.88671875" bestFit="1" customWidth="1"/>
    <col min="2" max="2" width="10.21875" bestFit="1" customWidth="1"/>
    <col min="3" max="3" width="30" bestFit="1" customWidth="1"/>
    <col min="4" max="4" width="15.5546875" bestFit="1" customWidth="1"/>
  </cols>
  <sheetData>
    <row r="1" spans="1:4" x14ac:dyDescent="0.3">
      <c r="A1" t="s">
        <v>0</v>
      </c>
      <c r="B1" t="s">
        <v>1</v>
      </c>
      <c r="C1" t="s">
        <v>10</v>
      </c>
      <c r="D1" s="6" t="s">
        <v>47</v>
      </c>
    </row>
    <row r="2" spans="1:4" x14ac:dyDescent="0.3">
      <c r="B2" t="s">
        <v>3</v>
      </c>
      <c r="C2" t="s">
        <v>17</v>
      </c>
    </row>
    <row r="3" spans="1:4" x14ac:dyDescent="0.3">
      <c r="A3" t="s">
        <v>4</v>
      </c>
      <c r="B3" t="s">
        <v>5</v>
      </c>
      <c r="C3" t="s">
        <v>12</v>
      </c>
      <c r="D3" s="3" t="s">
        <v>18</v>
      </c>
    </row>
    <row r="4" spans="1:4" x14ac:dyDescent="0.3">
      <c r="A4" t="s">
        <v>7</v>
      </c>
      <c r="B4">
        <v>2.9</v>
      </c>
      <c r="C4">
        <f>'nyers adatok (2)'!C4</f>
        <v>3.8168376309020351</v>
      </c>
      <c r="D4" s="4"/>
    </row>
    <row r="5" spans="1:4" x14ac:dyDescent="0.3">
      <c r="A5" t="s">
        <v>7</v>
      </c>
      <c r="B5">
        <v>3.1</v>
      </c>
      <c r="C5">
        <f>'nyers adatok (2)'!C5</f>
        <v>3.8561244442423002</v>
      </c>
      <c r="D5" s="4"/>
    </row>
    <row r="6" spans="1:4" x14ac:dyDescent="0.3">
      <c r="A6" t="s">
        <v>7</v>
      </c>
      <c r="B6">
        <v>3.3</v>
      </c>
      <c r="C6">
        <f>'nyers adatok (2)'!C6</f>
        <v>3.899546931090867</v>
      </c>
      <c r="D6" s="4"/>
    </row>
    <row r="7" spans="1:4" x14ac:dyDescent="0.3">
      <c r="A7" t="s">
        <v>7</v>
      </c>
      <c r="B7">
        <v>3.6</v>
      </c>
      <c r="C7">
        <f>'nyers adatok (2)'!C7</f>
        <v>3.8987251815894934</v>
      </c>
      <c r="D7" s="4"/>
    </row>
    <row r="8" spans="1:4" x14ac:dyDescent="0.3">
      <c r="A8" t="s">
        <v>7</v>
      </c>
      <c r="B8">
        <v>2.7</v>
      </c>
      <c r="C8">
        <f>'nyers adatok (2)'!C8</f>
        <v>3.9317628884811775</v>
      </c>
      <c r="D8" s="4"/>
    </row>
    <row r="9" spans="1:4" x14ac:dyDescent="0.3">
      <c r="A9" t="s">
        <v>7</v>
      </c>
      <c r="B9">
        <v>2.7</v>
      </c>
      <c r="C9">
        <f>'nyers adatok (2)'!C9</f>
        <v>3.7852586333577012</v>
      </c>
      <c r="D9" s="4"/>
    </row>
    <row r="10" spans="1:4" x14ac:dyDescent="0.3">
      <c r="A10" t="s">
        <v>7</v>
      </c>
      <c r="B10">
        <v>3.2</v>
      </c>
      <c r="C10">
        <f>'nyers adatok (2)'!C10</f>
        <v>3.9775407059465349</v>
      </c>
      <c r="D10" s="4"/>
    </row>
    <row r="11" spans="1:4" x14ac:dyDescent="0.3">
      <c r="A11" t="s">
        <v>7</v>
      </c>
      <c r="B11">
        <v>3.3</v>
      </c>
      <c r="C11">
        <f>'nyers adatok (2)'!C11</f>
        <v>3.8324450411741111</v>
      </c>
      <c r="D11" s="4"/>
    </row>
    <row r="12" spans="1:4" x14ac:dyDescent="0.3">
      <c r="A12" t="s">
        <v>7</v>
      </c>
      <c r="B12">
        <v>3</v>
      </c>
      <c r="C12">
        <f>'nyers adatok (2)'!C12</f>
        <v>3.8431081419996067</v>
      </c>
      <c r="D12" s="4"/>
    </row>
    <row r="13" spans="1:4" x14ac:dyDescent="0.3">
      <c r="A13" t="s">
        <v>7</v>
      </c>
      <c r="B13">
        <v>3.4</v>
      </c>
      <c r="C13">
        <f>'nyers adatok (2)'!C13</f>
        <v>3.8061799739838871</v>
      </c>
      <c r="D13" s="4"/>
    </row>
    <row r="14" spans="1:4" x14ac:dyDescent="0.3">
      <c r="A14" t="s">
        <v>7</v>
      </c>
      <c r="B14">
        <v>3.5</v>
      </c>
      <c r="C14">
        <f>'nyers adatok (2)'!C14</f>
        <v>3.9085922388475693</v>
      </c>
      <c r="D14" s="4"/>
    </row>
    <row r="15" spans="1:4" x14ac:dyDescent="0.3">
      <c r="A15" t="s">
        <v>7</v>
      </c>
      <c r="B15">
        <v>2.8</v>
      </c>
      <c r="C15">
        <f>'nyers adatok (2)'!C15</f>
        <v>3.8691730273216831</v>
      </c>
      <c r="D15" s="4"/>
    </row>
    <row r="16" spans="1:4" x14ac:dyDescent="0.3">
      <c r="A16" t="s">
        <v>7</v>
      </c>
      <c r="B16">
        <v>3.1</v>
      </c>
      <c r="C16">
        <f>'nyers adatok (2)'!C16</f>
        <v>3.9684362477117046</v>
      </c>
      <c r="D16" s="4"/>
    </row>
    <row r="17" spans="1:4" x14ac:dyDescent="0.3">
      <c r="A17" t="s">
        <v>7</v>
      </c>
      <c r="B17">
        <v>2.9</v>
      </c>
      <c r="C17">
        <f>'nyers adatok (2)'!C17</f>
        <v>3.8691730273216831</v>
      </c>
      <c r="D17" s="4">
        <f>SLOPE(C4:C17,B4:B17)</f>
        <v>3.8686184904955463E-2</v>
      </c>
    </row>
    <row r="18" spans="1:4" x14ac:dyDescent="0.3">
      <c r="A18" t="s">
        <v>8</v>
      </c>
      <c r="B18">
        <v>2.9</v>
      </c>
      <c r="C18">
        <f>'nyers adatok (2)'!C18</f>
        <v>5.0540382106848698</v>
      </c>
      <c r="D18" s="4"/>
    </row>
    <row r="19" spans="1:4" x14ac:dyDescent="0.3">
      <c r="A19" t="s">
        <v>8</v>
      </c>
      <c r="B19">
        <v>2.5</v>
      </c>
      <c r="C19">
        <f>'nyers adatok (2)'!C19</f>
        <v>5.096875268059688</v>
      </c>
      <c r="D19" s="4"/>
    </row>
    <row r="20" spans="1:4" x14ac:dyDescent="0.3">
      <c r="A20" t="s">
        <v>8</v>
      </c>
      <c r="B20">
        <v>3.6</v>
      </c>
      <c r="C20">
        <f>'nyers adatok (2)'!C20</f>
        <v>5.0555694400609896</v>
      </c>
      <c r="D20" s="4"/>
    </row>
    <row r="21" spans="1:4" x14ac:dyDescent="0.3">
      <c r="A21" t="s">
        <v>8</v>
      </c>
      <c r="B21">
        <v>3.2</v>
      </c>
      <c r="C21">
        <f>'nyers adatok (2)'!C21</f>
        <v>4.9872639541222359</v>
      </c>
      <c r="D21" s="4"/>
    </row>
    <row r="22" spans="1:4" x14ac:dyDescent="0.3">
      <c r="A22" t="s">
        <v>8</v>
      </c>
      <c r="B22">
        <v>3</v>
      </c>
      <c r="C22">
        <f>'nyers adatok (2)'!C22</f>
        <v>5.0119508660593981</v>
      </c>
      <c r="D22" s="5">
        <f>SLOPE(C18:C22,B18:B22)</f>
        <v>-4.796765306254188E-2</v>
      </c>
    </row>
    <row r="23" spans="1:4" x14ac:dyDescent="0.3">
      <c r="A23" t="s">
        <v>9</v>
      </c>
      <c r="B23">
        <v>3.6</v>
      </c>
      <c r="C23">
        <f>'nyers adatok (2)'!C23</f>
        <v>6.064083435963596</v>
      </c>
      <c r="D23" s="4"/>
    </row>
    <row r="24" spans="1:4" x14ac:dyDescent="0.3">
      <c r="A24" t="s">
        <v>9</v>
      </c>
      <c r="B24">
        <v>3.6</v>
      </c>
      <c r="C24">
        <f>'nyers adatok (2)'!C24</f>
        <v>6.1589351418299181</v>
      </c>
      <c r="D24" s="4"/>
    </row>
    <row r="25" spans="1:4" x14ac:dyDescent="0.3">
      <c r="A25" t="s">
        <v>9</v>
      </c>
      <c r="B25">
        <v>2.8</v>
      </c>
      <c r="C25">
        <f>'nyers adatok (2)'!C25</f>
        <v>6.107006346381544</v>
      </c>
      <c r="D25" s="4"/>
    </row>
    <row r="26" spans="1:4" x14ac:dyDescent="0.3">
      <c r="A26" t="s">
        <v>9</v>
      </c>
      <c r="B26">
        <v>2.5</v>
      </c>
      <c r="C26">
        <f>'nyers adatok (2)'!C26</f>
        <v>6.1118671468044692</v>
      </c>
      <c r="D26" s="4"/>
    </row>
    <row r="27" spans="1:4" x14ac:dyDescent="0.3">
      <c r="A27" t="s">
        <v>9</v>
      </c>
      <c r="B27">
        <v>3.5</v>
      </c>
      <c r="C27">
        <f>'nyers adatok (2)'!C27</f>
        <v>6.2687417374124763</v>
      </c>
      <c r="D27" s="4"/>
    </row>
    <row r="28" spans="1:4" x14ac:dyDescent="0.3">
      <c r="A28" t="s">
        <v>9</v>
      </c>
      <c r="B28">
        <v>3.5</v>
      </c>
      <c r="C28">
        <f>'nyers adatok (2)'!C28</f>
        <v>6.2813288598017039</v>
      </c>
      <c r="D28" s="4">
        <f>SLOPE(C23:C28,B23:B28)</f>
        <v>7.358672736231564E-2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5482-18DF-45CB-B2BC-F5FB782E0FB2}">
  <dimension ref="A2:H30"/>
  <sheetViews>
    <sheetView zoomScale="80" zoomScaleNormal="80" workbookViewId="0">
      <selection activeCell="H3" sqref="H3"/>
    </sheetView>
  </sheetViews>
  <sheetFormatPr defaultRowHeight="14.4" x14ac:dyDescent="0.3"/>
  <cols>
    <col min="1" max="1" width="19.33203125" bestFit="1" customWidth="1"/>
    <col min="2" max="2" width="5.109375" bestFit="1" customWidth="1"/>
    <col min="3" max="3" width="10.77734375" bestFit="1" customWidth="1"/>
    <col min="4" max="4" width="11.77734375" bestFit="1" customWidth="1"/>
    <col min="5" max="5" width="32.109375" bestFit="1" customWidth="1"/>
    <col min="6" max="7" width="12" bestFit="1" customWidth="1"/>
    <col min="8" max="8" width="16.88671875" bestFit="1" customWidth="1"/>
  </cols>
  <sheetData>
    <row r="2" spans="1:8" x14ac:dyDescent="0.3">
      <c r="A2" t="s">
        <v>19</v>
      </c>
      <c r="B2" t="s">
        <v>0</v>
      </c>
      <c r="C2" t="s">
        <v>1</v>
      </c>
      <c r="D2" t="s">
        <v>2</v>
      </c>
      <c r="E2" t="s">
        <v>10</v>
      </c>
    </row>
    <row r="3" spans="1:8" x14ac:dyDescent="0.3">
      <c r="A3" t="s">
        <v>20</v>
      </c>
      <c r="C3" t="s">
        <v>3</v>
      </c>
      <c r="D3" t="s">
        <v>3</v>
      </c>
      <c r="E3" t="s">
        <v>11</v>
      </c>
      <c r="H3" s="6" t="s">
        <v>47</v>
      </c>
    </row>
    <row r="4" spans="1:8" x14ac:dyDescent="0.3">
      <c r="A4" t="s">
        <v>21</v>
      </c>
      <c r="B4" t="s">
        <v>4</v>
      </c>
      <c r="C4" t="s">
        <v>5</v>
      </c>
      <c r="D4" s="6" t="s">
        <v>6</v>
      </c>
      <c r="E4" s="6" t="s">
        <v>12</v>
      </c>
      <c r="F4" t="str">
        <f>C4</f>
        <v>Clockspeed</v>
      </c>
      <c r="G4" t="str">
        <f>D4</f>
        <v>Turbo Speed</v>
      </c>
      <c r="H4" t="s">
        <v>18</v>
      </c>
    </row>
    <row r="5" spans="1:8" x14ac:dyDescent="0.3">
      <c r="A5" t="s">
        <v>22</v>
      </c>
      <c r="B5" t="s">
        <v>7</v>
      </c>
      <c r="C5">
        <v>2.9</v>
      </c>
      <c r="D5">
        <v>4.3</v>
      </c>
      <c r="E5">
        <v>65590</v>
      </c>
    </row>
    <row r="6" spans="1:8" x14ac:dyDescent="0.3">
      <c r="A6" t="s">
        <v>23</v>
      </c>
      <c r="B6" t="s">
        <v>7</v>
      </c>
      <c r="C6">
        <v>3.1</v>
      </c>
      <c r="D6">
        <v>4.5</v>
      </c>
      <c r="E6">
        <v>71806</v>
      </c>
    </row>
    <row r="7" spans="1:8" x14ac:dyDescent="0.3">
      <c r="A7" t="s">
        <v>24</v>
      </c>
      <c r="B7" t="s">
        <v>7</v>
      </c>
      <c r="C7">
        <v>3.3</v>
      </c>
      <c r="D7">
        <v>4.8</v>
      </c>
      <c r="E7">
        <v>79350</v>
      </c>
    </row>
    <row r="8" spans="1:8" x14ac:dyDescent="0.3">
      <c r="A8" t="s">
        <v>25</v>
      </c>
      <c r="B8" t="s">
        <v>7</v>
      </c>
      <c r="C8">
        <v>3.6</v>
      </c>
      <c r="D8">
        <v>4.4000000000000004</v>
      </c>
      <c r="E8">
        <v>79200</v>
      </c>
    </row>
    <row r="9" spans="1:8" x14ac:dyDescent="0.3">
      <c r="A9" t="s">
        <v>26</v>
      </c>
      <c r="B9" t="s">
        <v>7</v>
      </c>
      <c r="C9">
        <v>2.7</v>
      </c>
      <c r="D9">
        <v>4.5999999999999996</v>
      </c>
      <c r="E9">
        <v>85460</v>
      </c>
    </row>
    <row r="10" spans="1:8" x14ac:dyDescent="0.3">
      <c r="A10" t="s">
        <v>27</v>
      </c>
      <c r="B10" t="s">
        <v>7</v>
      </c>
      <c r="C10">
        <v>2.7</v>
      </c>
      <c r="D10">
        <v>3.3</v>
      </c>
      <c r="E10">
        <v>60990</v>
      </c>
    </row>
    <row r="11" spans="1:8" x14ac:dyDescent="0.3">
      <c r="A11" t="s">
        <v>28</v>
      </c>
      <c r="B11" t="s">
        <v>7</v>
      </c>
      <c r="C11">
        <v>3.2</v>
      </c>
      <c r="D11">
        <v>3.6</v>
      </c>
      <c r="E11">
        <v>94960</v>
      </c>
    </row>
    <row r="12" spans="1:8" x14ac:dyDescent="0.3">
      <c r="A12" t="s">
        <v>29</v>
      </c>
      <c r="B12" t="s">
        <v>7</v>
      </c>
      <c r="C12">
        <v>3.3</v>
      </c>
      <c r="D12">
        <v>3.9</v>
      </c>
      <c r="E12">
        <v>67990</v>
      </c>
    </row>
    <row r="13" spans="1:8" x14ac:dyDescent="0.3">
      <c r="A13" t="s">
        <v>30</v>
      </c>
      <c r="B13" t="s">
        <v>7</v>
      </c>
      <c r="C13">
        <v>3</v>
      </c>
      <c r="D13">
        <v>3.5</v>
      </c>
      <c r="E13">
        <v>69680</v>
      </c>
    </row>
    <row r="14" spans="1:8" x14ac:dyDescent="0.3">
      <c r="A14" t="s">
        <v>31</v>
      </c>
      <c r="B14" t="s">
        <v>7</v>
      </c>
      <c r="C14">
        <v>3.4</v>
      </c>
      <c r="D14">
        <v>3.8</v>
      </c>
      <c r="E14">
        <v>64000</v>
      </c>
    </row>
    <row r="15" spans="1:8" x14ac:dyDescent="0.3">
      <c r="A15" t="s">
        <v>32</v>
      </c>
      <c r="B15" t="s">
        <v>7</v>
      </c>
      <c r="C15">
        <v>3.5</v>
      </c>
      <c r="D15">
        <v>4.0999999999999996</v>
      </c>
      <c r="E15">
        <v>81020</v>
      </c>
    </row>
    <row r="16" spans="1:8" x14ac:dyDescent="0.3">
      <c r="A16" t="s">
        <v>33</v>
      </c>
      <c r="B16" t="s">
        <v>7</v>
      </c>
      <c r="C16">
        <v>2.8</v>
      </c>
      <c r="D16">
        <v>4</v>
      </c>
      <c r="E16">
        <v>73990</v>
      </c>
    </row>
    <row r="17" spans="1:8" x14ac:dyDescent="0.3">
      <c r="A17" t="s">
        <v>34</v>
      </c>
      <c r="B17" t="s">
        <v>7</v>
      </c>
      <c r="C17">
        <v>3.1</v>
      </c>
      <c r="D17">
        <v>4.3</v>
      </c>
      <c r="E17">
        <v>92990</v>
      </c>
    </row>
    <row r="18" spans="1:8" x14ac:dyDescent="0.3">
      <c r="A18" t="s">
        <v>35</v>
      </c>
      <c r="B18" t="s">
        <v>7</v>
      </c>
      <c r="C18">
        <v>2.9</v>
      </c>
      <c r="D18">
        <v>4.0999999999999996</v>
      </c>
      <c r="E18">
        <v>73999</v>
      </c>
      <c r="H18" s="8">
        <f>SLOPE(D5:D18,C5:C18)</f>
        <v>0.25836065573770511</v>
      </c>
    </row>
    <row r="19" spans="1:8" x14ac:dyDescent="0.3">
      <c r="A19" t="s">
        <v>36</v>
      </c>
      <c r="B19" t="s">
        <v>8</v>
      </c>
      <c r="C19">
        <v>2.9</v>
      </c>
      <c r="D19">
        <v>4.8</v>
      </c>
      <c r="E19">
        <v>113250</v>
      </c>
    </row>
    <row r="20" spans="1:8" x14ac:dyDescent="0.3">
      <c r="A20" t="s">
        <v>37</v>
      </c>
      <c r="B20" t="s">
        <v>8</v>
      </c>
      <c r="C20">
        <v>2.5</v>
      </c>
      <c r="D20">
        <v>4.4000000000000004</v>
      </c>
      <c r="E20">
        <v>124990</v>
      </c>
    </row>
    <row r="21" spans="1:8" x14ac:dyDescent="0.3">
      <c r="A21" t="s">
        <v>38</v>
      </c>
      <c r="B21" t="s">
        <v>8</v>
      </c>
      <c r="C21">
        <v>3.6</v>
      </c>
      <c r="D21">
        <v>4.2</v>
      </c>
      <c r="E21">
        <v>113650</v>
      </c>
    </row>
    <row r="22" spans="1:8" x14ac:dyDescent="0.3">
      <c r="A22" t="s">
        <v>39</v>
      </c>
      <c r="B22" t="s">
        <v>8</v>
      </c>
      <c r="C22">
        <v>3.2</v>
      </c>
      <c r="D22">
        <v>4.5999999999999996</v>
      </c>
      <c r="E22">
        <v>97110</v>
      </c>
    </row>
    <row r="23" spans="1:8" x14ac:dyDescent="0.3">
      <c r="A23" t="s">
        <v>40</v>
      </c>
      <c r="B23" t="s">
        <v>8</v>
      </c>
      <c r="C23">
        <v>3</v>
      </c>
      <c r="D23">
        <v>4.7</v>
      </c>
      <c r="E23">
        <v>102790</v>
      </c>
      <c r="H23" s="9">
        <f>SLOPE(D19:D23,C19:C23)</f>
        <v>-0.22699386503067509</v>
      </c>
    </row>
    <row r="24" spans="1:8" x14ac:dyDescent="0.3">
      <c r="A24" t="s">
        <v>41</v>
      </c>
      <c r="B24" t="s">
        <v>9</v>
      </c>
      <c r="C24">
        <v>3.6</v>
      </c>
      <c r="D24">
        <v>5</v>
      </c>
      <c r="E24">
        <v>115900</v>
      </c>
    </row>
    <row r="25" spans="1:8" x14ac:dyDescent="0.3">
      <c r="A25" t="s">
        <v>42</v>
      </c>
      <c r="B25" t="s">
        <v>9</v>
      </c>
      <c r="C25">
        <v>3.6</v>
      </c>
      <c r="D25">
        <v>5.0999999999999996</v>
      </c>
      <c r="E25">
        <v>144190</v>
      </c>
    </row>
    <row r="26" spans="1:8" x14ac:dyDescent="0.3">
      <c r="A26" t="s">
        <v>43</v>
      </c>
      <c r="B26" t="s">
        <v>9</v>
      </c>
      <c r="C26">
        <v>2.8</v>
      </c>
      <c r="D26">
        <v>5.2</v>
      </c>
      <c r="E26">
        <v>127940</v>
      </c>
    </row>
    <row r="27" spans="1:8" x14ac:dyDescent="0.3">
      <c r="A27" t="s">
        <v>44</v>
      </c>
      <c r="B27" t="s">
        <v>9</v>
      </c>
      <c r="C27">
        <v>2.5</v>
      </c>
      <c r="D27">
        <v>5.2</v>
      </c>
      <c r="E27">
        <v>129380</v>
      </c>
    </row>
    <row r="28" spans="1:8" x14ac:dyDescent="0.3">
      <c r="A28" t="s">
        <v>45</v>
      </c>
      <c r="B28" t="s">
        <v>9</v>
      </c>
      <c r="C28">
        <v>3.5</v>
      </c>
      <c r="D28">
        <v>5.2</v>
      </c>
      <c r="E28">
        <v>185670</v>
      </c>
    </row>
    <row r="29" spans="1:8" x14ac:dyDescent="0.3">
      <c r="A29" t="s">
        <v>46</v>
      </c>
      <c r="B29" t="s">
        <v>9</v>
      </c>
      <c r="C29">
        <v>3.5</v>
      </c>
      <c r="D29">
        <v>5.3</v>
      </c>
      <c r="E29">
        <v>191130</v>
      </c>
      <c r="H29" s="9">
        <f>SLOPE(D24:D29,C24:C29)</f>
        <v>-7.0484581497797669E-2</v>
      </c>
    </row>
    <row r="30" spans="1:8" x14ac:dyDescent="0.3">
      <c r="E30" s="3" t="s">
        <v>18</v>
      </c>
      <c r="F30" s="3">
        <f>SLOPE($E$5:$E$29,C5:C29)</f>
        <v>22482.228275312253</v>
      </c>
      <c r="G30" s="3">
        <f>SLOPE($E$5:$E$29,D5:D29)</f>
        <v>47339.457862547933</v>
      </c>
      <c r="H30" s="11">
        <f>SLOPE(D5:D29,C5:C29)</f>
        <v>0.21419080520861003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38C89-0DD6-452F-A7FB-12962984D7EC}">
  <dimension ref="A1:H37"/>
  <sheetViews>
    <sheetView zoomScale="60" zoomScaleNormal="60" workbookViewId="0">
      <selection activeCell="G12" sqref="G12"/>
    </sheetView>
  </sheetViews>
  <sheetFormatPr defaultRowHeight="14.4" x14ac:dyDescent="0.3"/>
  <cols>
    <col min="1" max="1" width="5" bestFit="1" customWidth="1"/>
    <col min="2" max="2" width="19.44140625" bestFit="1" customWidth="1"/>
    <col min="3" max="3" width="10.88671875" bestFit="1" customWidth="1"/>
    <col min="4" max="4" width="11.6640625" bestFit="1" customWidth="1"/>
    <col min="5" max="5" width="15.5546875" bestFit="1" customWidth="1"/>
    <col min="6" max="6" width="11.21875" bestFit="1" customWidth="1"/>
    <col min="7" max="7" width="17.109375" style="7" bestFit="1" customWidth="1"/>
    <col min="8" max="8" width="17.109375" style="7" customWidth="1"/>
  </cols>
  <sheetData>
    <row r="1" spans="1:8" x14ac:dyDescent="0.3">
      <c r="A1" t="s">
        <v>4</v>
      </c>
      <c r="B1" t="s">
        <v>21</v>
      </c>
      <c r="C1" s="6" t="s">
        <v>5</v>
      </c>
      <c r="D1" s="6" t="s">
        <v>6</v>
      </c>
      <c r="E1" t="s">
        <v>65</v>
      </c>
      <c r="F1" t="s">
        <v>18</v>
      </c>
      <c r="G1" s="6" t="s">
        <v>47</v>
      </c>
      <c r="H1" s="14"/>
    </row>
    <row r="2" spans="1:8" x14ac:dyDescent="0.3">
      <c r="A2" t="s">
        <v>64</v>
      </c>
      <c r="B2" t="s">
        <v>48</v>
      </c>
      <c r="C2">
        <v>3.7</v>
      </c>
      <c r="D2">
        <v>3.7</v>
      </c>
      <c r="E2">
        <v>23.94</v>
      </c>
      <c r="H2" s="15"/>
    </row>
    <row r="3" spans="1:8" x14ac:dyDescent="0.3">
      <c r="A3" t="s">
        <v>64</v>
      </c>
      <c r="B3" t="s">
        <v>49</v>
      </c>
      <c r="C3">
        <v>3.8</v>
      </c>
      <c r="D3">
        <v>3.8</v>
      </c>
      <c r="E3">
        <v>25.97</v>
      </c>
      <c r="H3" s="15"/>
    </row>
    <row r="4" spans="1:8" x14ac:dyDescent="0.3">
      <c r="A4" t="s">
        <v>64</v>
      </c>
      <c r="B4" t="s">
        <v>50</v>
      </c>
      <c r="C4">
        <v>3.9</v>
      </c>
      <c r="D4">
        <v>3.9</v>
      </c>
      <c r="E4">
        <v>23</v>
      </c>
      <c r="H4" s="15"/>
    </row>
    <row r="5" spans="1:8" x14ac:dyDescent="0.3">
      <c r="A5" t="s">
        <v>64</v>
      </c>
      <c r="B5" t="s">
        <v>51</v>
      </c>
      <c r="C5">
        <v>4</v>
      </c>
      <c r="D5">
        <v>4</v>
      </c>
      <c r="E5">
        <v>24.31</v>
      </c>
      <c r="H5" s="15"/>
    </row>
    <row r="6" spans="1:8" x14ac:dyDescent="0.3">
      <c r="A6" t="s">
        <v>64</v>
      </c>
      <c r="B6" t="s">
        <v>52</v>
      </c>
      <c r="C6">
        <v>3.6</v>
      </c>
      <c r="D6">
        <v>3.6</v>
      </c>
      <c r="E6">
        <v>35.049999999999997</v>
      </c>
      <c r="H6" s="15"/>
    </row>
    <row r="7" spans="1:8" x14ac:dyDescent="0.3">
      <c r="A7" t="s">
        <v>64</v>
      </c>
      <c r="B7" t="s">
        <v>53</v>
      </c>
      <c r="C7">
        <v>3.7</v>
      </c>
      <c r="D7">
        <v>3.7</v>
      </c>
      <c r="E7">
        <v>37.31</v>
      </c>
      <c r="H7" s="15"/>
    </row>
    <row r="8" spans="1:8" x14ac:dyDescent="0.3">
      <c r="A8" t="s">
        <v>64</v>
      </c>
      <c r="B8" t="s">
        <v>54</v>
      </c>
      <c r="C8">
        <v>3.6</v>
      </c>
      <c r="D8">
        <v>4.2</v>
      </c>
      <c r="E8">
        <v>41.61</v>
      </c>
      <c r="H8" s="15"/>
    </row>
    <row r="9" spans="1:8" x14ac:dyDescent="0.3">
      <c r="A9" t="s">
        <v>64</v>
      </c>
      <c r="B9" t="s">
        <v>55</v>
      </c>
      <c r="C9">
        <v>3.7</v>
      </c>
      <c r="D9">
        <v>4.3</v>
      </c>
      <c r="E9">
        <v>40.9</v>
      </c>
      <c r="H9" s="15"/>
    </row>
    <row r="10" spans="1:8" x14ac:dyDescent="0.3">
      <c r="A10" t="s">
        <v>64</v>
      </c>
      <c r="B10" t="s">
        <v>56</v>
      </c>
      <c r="C10">
        <v>3.6</v>
      </c>
      <c r="D10">
        <v>4.3</v>
      </c>
      <c r="E10">
        <v>54.24</v>
      </c>
      <c r="H10" s="15"/>
    </row>
    <row r="11" spans="1:8" x14ac:dyDescent="0.3">
      <c r="A11" t="s">
        <v>64</v>
      </c>
      <c r="B11" t="s">
        <v>57</v>
      </c>
      <c r="C11">
        <v>3.7</v>
      </c>
      <c r="D11">
        <v>4.4000000000000004</v>
      </c>
      <c r="E11">
        <v>52.6</v>
      </c>
      <c r="H11" s="16"/>
    </row>
    <row r="12" spans="1:8" x14ac:dyDescent="0.3">
      <c r="A12" t="s">
        <v>64</v>
      </c>
      <c r="B12" t="s">
        <v>58</v>
      </c>
      <c r="C12">
        <v>3</v>
      </c>
      <c r="D12">
        <v>4.0999999999999996</v>
      </c>
      <c r="E12">
        <v>23.05</v>
      </c>
      <c r="F12" s="8">
        <f>SLOPE(E2:E12,D2:D12)</f>
        <v>26.051282051282072</v>
      </c>
      <c r="G12" s="11">
        <f>SLOPE(D2:D12,C2:C12)</f>
        <v>-0.18591549295774609</v>
      </c>
      <c r="H12" s="17"/>
    </row>
    <row r="13" spans="1:8" x14ac:dyDescent="0.3">
      <c r="A13" t="s">
        <v>15</v>
      </c>
      <c r="B13" t="s">
        <v>27</v>
      </c>
      <c r="C13">
        <v>2.7</v>
      </c>
      <c r="D13">
        <v>3.3</v>
      </c>
      <c r="E13">
        <v>39.64</v>
      </c>
    </row>
    <row r="14" spans="1:8" x14ac:dyDescent="0.3">
      <c r="A14" t="s">
        <v>15</v>
      </c>
      <c r="B14" t="s">
        <v>28</v>
      </c>
      <c r="C14">
        <v>3.2</v>
      </c>
      <c r="D14">
        <v>3.6</v>
      </c>
      <c r="E14">
        <v>43.43</v>
      </c>
    </row>
    <row r="15" spans="1:8" x14ac:dyDescent="0.3">
      <c r="A15" t="s">
        <v>15</v>
      </c>
      <c r="B15" t="s">
        <v>29</v>
      </c>
      <c r="C15">
        <v>3.3</v>
      </c>
      <c r="D15">
        <v>3.9</v>
      </c>
      <c r="E15">
        <v>45.14</v>
      </c>
    </row>
    <row r="16" spans="1:8" x14ac:dyDescent="0.3">
      <c r="A16" t="s">
        <v>15</v>
      </c>
      <c r="B16" t="s">
        <v>30</v>
      </c>
      <c r="C16">
        <v>3</v>
      </c>
      <c r="D16">
        <v>3.5</v>
      </c>
      <c r="E16">
        <v>29.03</v>
      </c>
    </row>
    <row r="17" spans="1:8" x14ac:dyDescent="0.3">
      <c r="A17" t="s">
        <v>15</v>
      </c>
      <c r="B17" t="s">
        <v>31</v>
      </c>
      <c r="C17">
        <v>3.4</v>
      </c>
      <c r="D17">
        <v>3.8</v>
      </c>
      <c r="E17">
        <v>36.32</v>
      </c>
    </row>
    <row r="18" spans="1:8" x14ac:dyDescent="0.3">
      <c r="A18" t="s">
        <v>15</v>
      </c>
      <c r="B18" t="s">
        <v>32</v>
      </c>
      <c r="C18">
        <v>3.5</v>
      </c>
      <c r="D18">
        <v>4.0999999999999996</v>
      </c>
      <c r="E18">
        <v>33.29</v>
      </c>
    </row>
    <row r="19" spans="1:8" x14ac:dyDescent="0.3">
      <c r="A19" t="s">
        <v>15</v>
      </c>
      <c r="B19" t="s">
        <v>33</v>
      </c>
      <c r="C19">
        <v>2.8</v>
      </c>
      <c r="D19">
        <v>4</v>
      </c>
      <c r="E19">
        <v>40.07</v>
      </c>
    </row>
    <row r="20" spans="1:8" x14ac:dyDescent="0.3">
      <c r="A20" t="s">
        <v>15</v>
      </c>
      <c r="B20" t="s">
        <v>59</v>
      </c>
      <c r="C20">
        <v>3</v>
      </c>
      <c r="D20">
        <v>4.0999999999999996</v>
      </c>
      <c r="E20">
        <v>50.48</v>
      </c>
    </row>
    <row r="21" spans="1:8" x14ac:dyDescent="0.3">
      <c r="A21" t="s">
        <v>15</v>
      </c>
      <c r="B21" t="s">
        <v>34</v>
      </c>
      <c r="C21">
        <v>3.1</v>
      </c>
      <c r="D21">
        <v>4.3</v>
      </c>
      <c r="E21">
        <v>35.71</v>
      </c>
    </row>
    <row r="22" spans="1:8" x14ac:dyDescent="0.3">
      <c r="A22" t="s">
        <v>15</v>
      </c>
      <c r="B22" t="s">
        <v>35</v>
      </c>
      <c r="C22">
        <v>2.9</v>
      </c>
      <c r="D22">
        <v>4.0999999999999996</v>
      </c>
      <c r="E22">
        <v>44.25</v>
      </c>
    </row>
    <row r="23" spans="1:8" x14ac:dyDescent="0.3">
      <c r="A23" t="s">
        <v>15</v>
      </c>
      <c r="B23" t="s">
        <v>60</v>
      </c>
      <c r="C23">
        <v>3</v>
      </c>
      <c r="D23">
        <v>4.4000000000000004</v>
      </c>
      <c r="E23">
        <v>56.59</v>
      </c>
    </row>
    <row r="24" spans="1:8" x14ac:dyDescent="0.3">
      <c r="A24" t="s">
        <v>15</v>
      </c>
      <c r="B24" t="s">
        <v>61</v>
      </c>
      <c r="C24">
        <v>3.1</v>
      </c>
      <c r="D24">
        <v>4.5999999999999996</v>
      </c>
      <c r="E24">
        <v>40.909999999999997</v>
      </c>
    </row>
    <row r="25" spans="1:8" x14ac:dyDescent="0.3">
      <c r="A25" t="s">
        <v>15</v>
      </c>
      <c r="B25" t="s">
        <v>22</v>
      </c>
      <c r="C25">
        <v>2.9</v>
      </c>
      <c r="D25">
        <v>4.3</v>
      </c>
      <c r="E25">
        <v>58.94</v>
      </c>
    </row>
    <row r="26" spans="1:8" x14ac:dyDescent="0.3">
      <c r="A26" t="s">
        <v>15</v>
      </c>
      <c r="B26" t="s">
        <v>23</v>
      </c>
      <c r="C26">
        <v>3.1</v>
      </c>
      <c r="D26">
        <v>4.5</v>
      </c>
      <c r="E26">
        <v>50.83</v>
      </c>
    </row>
    <row r="27" spans="1:8" x14ac:dyDescent="0.3">
      <c r="A27" t="s">
        <v>15</v>
      </c>
      <c r="B27" t="s">
        <v>24</v>
      </c>
      <c r="C27">
        <v>3.3</v>
      </c>
      <c r="D27">
        <v>4.8</v>
      </c>
      <c r="E27">
        <v>54.2</v>
      </c>
    </row>
    <row r="28" spans="1:8" x14ac:dyDescent="0.3">
      <c r="A28" t="s">
        <v>15</v>
      </c>
      <c r="B28" t="s">
        <v>25</v>
      </c>
      <c r="C28">
        <v>3.6</v>
      </c>
      <c r="D28">
        <v>4.4000000000000004</v>
      </c>
      <c r="E28">
        <v>67.349999999999994</v>
      </c>
    </row>
    <row r="29" spans="1:8" x14ac:dyDescent="0.3">
      <c r="A29" t="s">
        <v>15</v>
      </c>
      <c r="B29" t="s">
        <v>26</v>
      </c>
      <c r="C29">
        <v>2.7</v>
      </c>
      <c r="D29">
        <v>4.5999999999999996</v>
      </c>
      <c r="E29">
        <v>52.78</v>
      </c>
    </row>
    <row r="30" spans="1:8" x14ac:dyDescent="0.3">
      <c r="A30" t="s">
        <v>15</v>
      </c>
      <c r="B30" t="s">
        <v>62</v>
      </c>
      <c r="C30">
        <v>2.8</v>
      </c>
      <c r="D30">
        <v>4.8</v>
      </c>
      <c r="E30">
        <v>61.41</v>
      </c>
      <c r="F30" s="8">
        <f>SLOPE(E13:E30,D13:D30)</f>
        <v>15.251851208065363</v>
      </c>
      <c r="G30" s="10">
        <f>SLOPE(D13:D30,C13:C30)</f>
        <v>5.7835820895522465E-2</v>
      </c>
      <c r="H30" s="9"/>
    </row>
    <row r="31" spans="1:8" x14ac:dyDescent="0.3">
      <c r="A31" t="s">
        <v>16</v>
      </c>
      <c r="B31" t="s">
        <v>63</v>
      </c>
      <c r="C31">
        <v>3.4</v>
      </c>
      <c r="D31">
        <v>4</v>
      </c>
      <c r="E31">
        <v>23.91</v>
      </c>
    </row>
    <row r="32" spans="1:8" x14ac:dyDescent="0.3">
      <c r="A32" t="s">
        <v>16</v>
      </c>
      <c r="B32" t="s">
        <v>38</v>
      </c>
      <c r="C32">
        <v>3.6</v>
      </c>
      <c r="D32">
        <v>4.2</v>
      </c>
      <c r="E32">
        <v>22.38</v>
      </c>
    </row>
    <row r="33" spans="1:8" x14ac:dyDescent="0.3">
      <c r="A33" t="s">
        <v>16</v>
      </c>
      <c r="B33" t="s">
        <v>39</v>
      </c>
      <c r="C33">
        <v>3.2</v>
      </c>
      <c r="D33">
        <v>4.5999999999999996</v>
      </c>
      <c r="E33">
        <v>41.96</v>
      </c>
    </row>
    <row r="34" spans="1:8" x14ac:dyDescent="0.3">
      <c r="A34" t="s">
        <v>16</v>
      </c>
      <c r="B34" t="s">
        <v>40</v>
      </c>
      <c r="C34">
        <v>3</v>
      </c>
      <c r="D34">
        <v>4.7</v>
      </c>
      <c r="E34">
        <v>46.94</v>
      </c>
    </row>
    <row r="35" spans="1:8" x14ac:dyDescent="0.3">
      <c r="A35" t="s">
        <v>16</v>
      </c>
      <c r="B35" t="s">
        <v>36</v>
      </c>
      <c r="C35">
        <v>2.9</v>
      </c>
      <c r="D35">
        <v>4.8</v>
      </c>
      <c r="E35">
        <v>47.86</v>
      </c>
    </row>
    <row r="36" spans="1:8" x14ac:dyDescent="0.3">
      <c r="A36" t="s">
        <v>16</v>
      </c>
      <c r="B36" t="s">
        <v>37</v>
      </c>
      <c r="C36">
        <v>2.5</v>
      </c>
      <c r="D36">
        <v>4.4000000000000004</v>
      </c>
      <c r="E36">
        <v>58.31</v>
      </c>
      <c r="F36" s="8">
        <f>SLOPE(E31:E36,D31:D36)</f>
        <v>32.652631578947393</v>
      </c>
      <c r="G36" s="9">
        <f>SLOPE(D31:D36,C31:C36)</f>
        <v>-0.40789473684210537</v>
      </c>
      <c r="H36" s="9"/>
    </row>
    <row r="37" spans="1:8" x14ac:dyDescent="0.3">
      <c r="G37" s="9">
        <f>SLOPE(E2:E36,D2:D36)</f>
        <v>18.202699607329841</v>
      </c>
      <c r="H37" s="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BB878-57A4-4C24-88E6-B148131223BB}">
  <dimension ref="A1:O62"/>
  <sheetViews>
    <sheetView tabSelected="1" zoomScale="40" zoomScaleNormal="40" workbookViewId="0"/>
  </sheetViews>
  <sheetFormatPr defaultRowHeight="14.4" x14ac:dyDescent="0.3"/>
  <cols>
    <col min="1" max="1" width="5" style="7" bestFit="1" customWidth="1"/>
    <col min="2" max="2" width="19.44140625" style="7" bestFit="1" customWidth="1"/>
    <col min="3" max="3" width="10.88671875" style="7" bestFit="1" customWidth="1"/>
    <col min="4" max="4" width="11.6640625" style="7" bestFit="1" customWidth="1"/>
    <col min="5" max="5" width="15.5546875" style="7" bestFit="1" customWidth="1"/>
    <col min="6" max="6" width="11.21875" style="7" bestFit="1" customWidth="1"/>
    <col min="7" max="7" width="17.109375" style="7" bestFit="1" customWidth="1"/>
    <col min="8" max="8" width="17.109375" style="7" customWidth="1"/>
    <col min="9" max="12" width="8.88671875" style="7"/>
    <col min="13" max="13" width="18.109375" style="7" bestFit="1" customWidth="1"/>
    <col min="14" max="14" width="12.21875" style="7" customWidth="1"/>
    <col min="15" max="15" width="13.109375" style="7" customWidth="1"/>
    <col min="16" max="19" width="8.88671875" style="7"/>
    <col min="20" max="20" width="36.88671875" style="7" customWidth="1"/>
    <col min="21" max="16384" width="8.88671875" style="7"/>
  </cols>
  <sheetData>
    <row r="1" spans="1:8" x14ac:dyDescent="0.3">
      <c r="A1" s="7" t="s">
        <v>4</v>
      </c>
      <c r="B1" s="7" t="s">
        <v>21</v>
      </c>
      <c r="C1" s="6" t="s">
        <v>5</v>
      </c>
      <c r="D1" s="6" t="s">
        <v>6</v>
      </c>
      <c r="E1" s="7" t="s">
        <v>65</v>
      </c>
      <c r="F1" s="7" t="s">
        <v>18</v>
      </c>
      <c r="G1" s="6" t="s">
        <v>47</v>
      </c>
      <c r="H1" s="13" t="s">
        <v>66</v>
      </c>
    </row>
    <row r="2" spans="1:8" x14ac:dyDescent="0.3">
      <c r="A2" s="7" t="s">
        <v>64</v>
      </c>
      <c r="B2" s="7" t="s">
        <v>48</v>
      </c>
      <c r="C2" s="7">
        <v>3.7</v>
      </c>
      <c r="D2" s="7">
        <v>3.7</v>
      </c>
      <c r="E2" s="7">
        <v>23.94</v>
      </c>
    </row>
    <row r="3" spans="1:8" x14ac:dyDescent="0.3">
      <c r="A3" s="7" t="s">
        <v>64</v>
      </c>
      <c r="B3" s="7" t="s">
        <v>49</v>
      </c>
      <c r="C3" s="7">
        <v>3.8</v>
      </c>
      <c r="D3" s="7">
        <v>3.8</v>
      </c>
      <c r="E3" s="7">
        <v>25.97</v>
      </c>
    </row>
    <row r="4" spans="1:8" x14ac:dyDescent="0.3">
      <c r="A4" s="7" t="s">
        <v>64</v>
      </c>
      <c r="B4" s="7" t="s">
        <v>50</v>
      </c>
      <c r="C4" s="7">
        <v>3.9</v>
      </c>
      <c r="D4" s="7">
        <v>3.9</v>
      </c>
      <c r="E4" s="7">
        <v>23</v>
      </c>
    </row>
    <row r="5" spans="1:8" x14ac:dyDescent="0.3">
      <c r="A5" s="7" t="s">
        <v>64</v>
      </c>
      <c r="B5" s="7" t="s">
        <v>51</v>
      </c>
      <c r="C5" s="7">
        <v>4</v>
      </c>
      <c r="D5" s="7">
        <v>4</v>
      </c>
      <c r="E5" s="7">
        <v>24.31</v>
      </c>
    </row>
    <row r="6" spans="1:8" x14ac:dyDescent="0.3">
      <c r="A6" s="7" t="s">
        <v>64</v>
      </c>
      <c r="B6" s="7" t="s">
        <v>52</v>
      </c>
      <c r="C6" s="7">
        <v>3.6</v>
      </c>
      <c r="D6" s="7">
        <v>3.6</v>
      </c>
      <c r="E6" s="7">
        <v>35.049999999999997</v>
      </c>
    </row>
    <row r="7" spans="1:8" x14ac:dyDescent="0.3">
      <c r="A7" s="7" t="s">
        <v>64</v>
      </c>
      <c r="B7" s="7" t="s">
        <v>53</v>
      </c>
      <c r="C7" s="7">
        <v>3.7</v>
      </c>
      <c r="D7" s="7">
        <v>3.7</v>
      </c>
      <c r="E7" s="7">
        <v>37.31</v>
      </c>
    </row>
    <row r="8" spans="1:8" x14ac:dyDescent="0.3">
      <c r="A8" s="7" t="s">
        <v>64</v>
      </c>
      <c r="B8" s="7" t="s">
        <v>54</v>
      </c>
      <c r="C8" s="7">
        <v>3.6</v>
      </c>
      <c r="D8" s="7">
        <v>4.2</v>
      </c>
      <c r="E8" s="7">
        <v>41.61</v>
      </c>
    </row>
    <row r="9" spans="1:8" x14ac:dyDescent="0.3">
      <c r="A9" s="7" t="s">
        <v>64</v>
      </c>
      <c r="B9" s="7" t="s">
        <v>55</v>
      </c>
      <c r="C9" s="7">
        <v>3.7</v>
      </c>
      <c r="D9" s="7">
        <v>4.3</v>
      </c>
      <c r="E9" s="7">
        <v>40.9</v>
      </c>
    </row>
    <row r="10" spans="1:8" x14ac:dyDescent="0.3">
      <c r="A10" s="7" t="s">
        <v>64</v>
      </c>
      <c r="B10" s="7" t="s">
        <v>56</v>
      </c>
      <c r="C10" s="7">
        <v>3.6</v>
      </c>
      <c r="D10" s="7">
        <v>4.3</v>
      </c>
      <c r="E10" s="7">
        <v>54.24</v>
      </c>
    </row>
    <row r="11" spans="1:8" x14ac:dyDescent="0.3">
      <c r="A11" s="7" t="s">
        <v>64</v>
      </c>
      <c r="B11" s="7" t="s">
        <v>57</v>
      </c>
      <c r="C11" s="7">
        <v>3.7</v>
      </c>
      <c r="D11" s="7">
        <v>4.4000000000000004</v>
      </c>
      <c r="E11" s="7">
        <v>52.6</v>
      </c>
    </row>
    <row r="12" spans="1:8" x14ac:dyDescent="0.3">
      <c r="A12" s="7" t="s">
        <v>64</v>
      </c>
      <c r="B12" s="7" t="s">
        <v>58</v>
      </c>
      <c r="C12" s="7">
        <v>3</v>
      </c>
      <c r="D12" s="7">
        <v>4.0999999999999996</v>
      </c>
      <c r="E12" s="7">
        <v>23.05</v>
      </c>
      <c r="F12" s="8">
        <f>SLOPE(E2:E12,D2:D12)</f>
        <v>26.051282051282072</v>
      </c>
      <c r="G12" s="12">
        <f>SLOPE(D2:D12,C2:C12)</f>
        <v>-0.18591549295774609</v>
      </c>
    </row>
    <row r="13" spans="1:8" x14ac:dyDescent="0.3">
      <c r="A13" s="7" t="s">
        <v>15</v>
      </c>
      <c r="B13" s="7" t="s">
        <v>27</v>
      </c>
      <c r="C13" s="7">
        <v>2.7</v>
      </c>
      <c r="D13" s="7">
        <v>3.3</v>
      </c>
      <c r="E13" s="7">
        <v>39.64</v>
      </c>
      <c r="H13" s="6" t="s">
        <v>68</v>
      </c>
    </row>
    <row r="14" spans="1:8" x14ac:dyDescent="0.3">
      <c r="A14" s="7" t="s">
        <v>15</v>
      </c>
      <c r="B14" s="7" t="s">
        <v>28</v>
      </c>
      <c r="C14" s="7">
        <v>3.2</v>
      </c>
      <c r="D14" s="7">
        <v>3.6</v>
      </c>
      <c r="E14" s="7">
        <v>43.43</v>
      </c>
    </row>
    <row r="15" spans="1:8" x14ac:dyDescent="0.3">
      <c r="A15" s="7" t="s">
        <v>15</v>
      </c>
      <c r="B15" s="7" t="s">
        <v>29</v>
      </c>
      <c r="C15" s="7">
        <v>3.3</v>
      </c>
      <c r="D15" s="7">
        <v>3.9</v>
      </c>
      <c r="E15" s="7">
        <v>45.14</v>
      </c>
    </row>
    <row r="16" spans="1:8" x14ac:dyDescent="0.3">
      <c r="A16" s="7" t="s">
        <v>15</v>
      </c>
      <c r="B16" s="7" t="s">
        <v>30</v>
      </c>
      <c r="C16" s="7">
        <v>3</v>
      </c>
      <c r="D16" s="7">
        <v>3.5</v>
      </c>
      <c r="E16" s="7">
        <v>29.03</v>
      </c>
    </row>
    <row r="17" spans="1:8" x14ac:dyDescent="0.3">
      <c r="A17" s="7" t="s">
        <v>15</v>
      </c>
      <c r="B17" s="7" t="s">
        <v>31</v>
      </c>
      <c r="C17" s="7">
        <v>3.4</v>
      </c>
      <c r="D17" s="7">
        <v>3.8</v>
      </c>
      <c r="E17" s="7">
        <v>36.32</v>
      </c>
    </row>
    <row r="18" spans="1:8" x14ac:dyDescent="0.3">
      <c r="A18" s="7" t="s">
        <v>15</v>
      </c>
      <c r="B18" s="7" t="s">
        <v>32</v>
      </c>
      <c r="C18" s="7">
        <v>3.5</v>
      </c>
      <c r="D18" s="7">
        <v>4.0999999999999996</v>
      </c>
      <c r="E18" s="7">
        <v>33.29</v>
      </c>
    </row>
    <row r="19" spans="1:8" x14ac:dyDescent="0.3">
      <c r="A19" s="7" t="s">
        <v>15</v>
      </c>
      <c r="B19" s="7" t="s">
        <v>33</v>
      </c>
      <c r="C19" s="7">
        <v>2.8</v>
      </c>
      <c r="D19" s="7">
        <v>4</v>
      </c>
      <c r="E19" s="7">
        <v>40.07</v>
      </c>
    </row>
    <row r="20" spans="1:8" x14ac:dyDescent="0.3">
      <c r="A20" s="7" t="s">
        <v>15</v>
      </c>
      <c r="B20" s="7" t="s">
        <v>59</v>
      </c>
      <c r="C20" s="7">
        <v>3</v>
      </c>
      <c r="D20" s="7">
        <v>4.0999999999999996</v>
      </c>
      <c r="E20" s="7">
        <v>50.48</v>
      </c>
    </row>
    <row r="21" spans="1:8" x14ac:dyDescent="0.3">
      <c r="A21" s="7" t="s">
        <v>15</v>
      </c>
      <c r="B21" s="7" t="s">
        <v>34</v>
      </c>
      <c r="C21" s="7">
        <v>3.1</v>
      </c>
      <c r="D21" s="7">
        <v>4.3</v>
      </c>
      <c r="E21" s="7">
        <v>35.71</v>
      </c>
    </row>
    <row r="22" spans="1:8" x14ac:dyDescent="0.3">
      <c r="A22" s="7" t="s">
        <v>15</v>
      </c>
      <c r="B22" s="7" t="s">
        <v>35</v>
      </c>
      <c r="C22" s="7">
        <v>2.9</v>
      </c>
      <c r="D22" s="7">
        <v>4.0999999999999996</v>
      </c>
      <c r="E22" s="7">
        <v>44.25</v>
      </c>
    </row>
    <row r="23" spans="1:8" x14ac:dyDescent="0.3">
      <c r="A23" s="7" t="s">
        <v>15</v>
      </c>
      <c r="B23" s="7" t="s">
        <v>60</v>
      </c>
      <c r="C23" s="7">
        <v>3</v>
      </c>
      <c r="D23" s="7">
        <v>4.4000000000000004</v>
      </c>
      <c r="E23" s="7">
        <v>56.59</v>
      </c>
    </row>
    <row r="24" spans="1:8" x14ac:dyDescent="0.3">
      <c r="A24" s="7" t="s">
        <v>15</v>
      </c>
      <c r="B24" s="7" t="s">
        <v>61</v>
      </c>
      <c r="C24" s="7">
        <v>3.1</v>
      </c>
      <c r="D24" s="7">
        <v>4.5999999999999996</v>
      </c>
      <c r="E24" s="7">
        <v>40.909999999999997</v>
      </c>
    </row>
    <row r="25" spans="1:8" x14ac:dyDescent="0.3">
      <c r="A25" s="7" t="s">
        <v>15</v>
      </c>
      <c r="B25" s="7" t="s">
        <v>22</v>
      </c>
      <c r="C25" s="7">
        <v>2.9</v>
      </c>
      <c r="D25" s="7">
        <v>4.3</v>
      </c>
      <c r="E25" s="7">
        <v>58.94</v>
      </c>
    </row>
    <row r="26" spans="1:8" x14ac:dyDescent="0.3">
      <c r="A26" s="7" t="s">
        <v>15</v>
      </c>
      <c r="B26" s="7" t="s">
        <v>23</v>
      </c>
      <c r="C26" s="7">
        <v>3.1</v>
      </c>
      <c r="D26" s="7">
        <v>4.5</v>
      </c>
      <c r="E26" s="7">
        <v>50.83</v>
      </c>
    </row>
    <row r="27" spans="1:8" x14ac:dyDescent="0.3">
      <c r="A27" s="7" t="s">
        <v>15</v>
      </c>
      <c r="B27" s="7" t="s">
        <v>24</v>
      </c>
      <c r="C27" s="7">
        <v>3.3</v>
      </c>
      <c r="D27" s="7">
        <v>4.8</v>
      </c>
      <c r="E27" s="7">
        <v>54.2</v>
      </c>
    </row>
    <row r="28" spans="1:8" x14ac:dyDescent="0.3">
      <c r="A28" s="7" t="s">
        <v>15</v>
      </c>
      <c r="B28" s="7" t="s">
        <v>25</v>
      </c>
      <c r="C28" s="7">
        <v>3.6</v>
      </c>
      <c r="D28" s="7">
        <v>4.4000000000000004</v>
      </c>
      <c r="E28" s="7">
        <v>67.349999999999994</v>
      </c>
    </row>
    <row r="29" spans="1:8" x14ac:dyDescent="0.3">
      <c r="A29" s="7" t="s">
        <v>15</v>
      </c>
      <c r="B29" s="7" t="s">
        <v>26</v>
      </c>
      <c r="C29" s="7">
        <v>2.7</v>
      </c>
      <c r="D29" s="7">
        <v>4.5999999999999996</v>
      </c>
      <c r="E29" s="7">
        <v>52.78</v>
      </c>
    </row>
    <row r="30" spans="1:8" x14ac:dyDescent="0.3">
      <c r="A30" s="7" t="s">
        <v>15</v>
      </c>
      <c r="B30" s="7" t="s">
        <v>62</v>
      </c>
      <c r="C30" s="7">
        <v>2.8</v>
      </c>
      <c r="D30" s="7">
        <v>4.8</v>
      </c>
      <c r="E30" s="7">
        <v>61.41</v>
      </c>
      <c r="F30" s="8">
        <f>SLOPE(E13:E30,D13:D30)</f>
        <v>15.251851208065363</v>
      </c>
      <c r="G30" s="11">
        <f>SLOPE(D13:D30,C13:C30)</f>
        <v>5.7835820895522465E-2</v>
      </c>
      <c r="H30" s="9"/>
    </row>
    <row r="31" spans="1:8" x14ac:dyDescent="0.3">
      <c r="A31" s="7" t="s">
        <v>16</v>
      </c>
      <c r="B31" s="7" t="s">
        <v>63</v>
      </c>
      <c r="C31" s="7">
        <v>3.4</v>
      </c>
      <c r="D31" s="7">
        <v>4</v>
      </c>
      <c r="E31" s="7">
        <v>23.91</v>
      </c>
    </row>
    <row r="32" spans="1:8" x14ac:dyDescent="0.3">
      <c r="A32" s="7" t="s">
        <v>16</v>
      </c>
      <c r="B32" s="7" t="s">
        <v>38</v>
      </c>
      <c r="C32" s="7">
        <v>3.6</v>
      </c>
      <c r="D32" s="7">
        <v>4.2</v>
      </c>
      <c r="E32" s="7">
        <v>22.38</v>
      </c>
    </row>
    <row r="33" spans="1:15" x14ac:dyDescent="0.3">
      <c r="A33" s="7" t="s">
        <v>16</v>
      </c>
      <c r="B33" s="7" t="s">
        <v>39</v>
      </c>
      <c r="C33" s="7">
        <v>3.2</v>
      </c>
      <c r="D33" s="7">
        <v>4.5999999999999996</v>
      </c>
      <c r="E33" s="7">
        <v>41.96</v>
      </c>
    </row>
    <row r="34" spans="1:15" x14ac:dyDescent="0.3">
      <c r="A34" s="7" t="s">
        <v>16</v>
      </c>
      <c r="B34" s="7" t="s">
        <v>40</v>
      </c>
      <c r="C34" s="7">
        <v>3</v>
      </c>
      <c r="D34" s="7">
        <v>4.7</v>
      </c>
      <c r="E34" s="7">
        <v>46.94</v>
      </c>
    </row>
    <row r="35" spans="1:15" x14ac:dyDescent="0.3">
      <c r="A35" s="7" t="s">
        <v>16</v>
      </c>
      <c r="B35" s="7" t="s">
        <v>36</v>
      </c>
      <c r="C35" s="7">
        <v>2.9</v>
      </c>
      <c r="D35" s="7">
        <v>4.8</v>
      </c>
      <c r="E35" s="7">
        <v>47.86</v>
      </c>
    </row>
    <row r="36" spans="1:15" x14ac:dyDescent="0.3">
      <c r="A36" s="7" t="s">
        <v>16</v>
      </c>
      <c r="B36" s="7" t="s">
        <v>37</v>
      </c>
      <c r="C36" s="7">
        <v>2.5</v>
      </c>
      <c r="D36" s="7">
        <v>4.4000000000000004</v>
      </c>
      <c r="E36" s="7">
        <v>58.31</v>
      </c>
      <c r="F36" s="8">
        <f>SLOPE(E31:E36,D31:D36)</f>
        <v>32.652631578947393</v>
      </c>
      <c r="G36" s="9">
        <f>SLOPE(D31:D36,C31:C36)</f>
        <v>-0.40789473684210537</v>
      </c>
      <c r="H36" s="9"/>
    </row>
    <row r="37" spans="1:15" x14ac:dyDescent="0.3">
      <c r="G37" s="9">
        <f>SLOPE(E2:E36,D2:D36)</f>
        <v>18.202699607329841</v>
      </c>
      <c r="H37" s="9"/>
    </row>
    <row r="42" spans="1:15" x14ac:dyDescent="0.3">
      <c r="A42" s="7" t="s">
        <v>4</v>
      </c>
      <c r="B42" s="7" t="s">
        <v>21</v>
      </c>
      <c r="C42" s="6" t="s">
        <v>5</v>
      </c>
      <c r="D42" s="6" t="s">
        <v>6</v>
      </c>
      <c r="L42" s="7" t="s">
        <v>4</v>
      </c>
      <c r="M42" s="7" t="s">
        <v>21</v>
      </c>
      <c r="N42" s="6" t="s">
        <v>5</v>
      </c>
      <c r="O42" s="6" t="s">
        <v>6</v>
      </c>
    </row>
    <row r="43" spans="1:15" x14ac:dyDescent="0.3">
      <c r="A43" s="7" t="s">
        <v>15</v>
      </c>
      <c r="B43" s="7" t="s">
        <v>27</v>
      </c>
      <c r="C43" s="7">
        <v>2.7</v>
      </c>
      <c r="D43" s="7">
        <v>3.3</v>
      </c>
      <c r="L43" s="7" t="s">
        <v>15</v>
      </c>
      <c r="M43" s="7" t="s">
        <v>27</v>
      </c>
      <c r="N43" s="7">
        <v>2.7</v>
      </c>
      <c r="O43" s="13">
        <v>3.5</v>
      </c>
    </row>
    <row r="44" spans="1:15" x14ac:dyDescent="0.3">
      <c r="A44" s="7" t="s">
        <v>15</v>
      </c>
      <c r="B44" s="7" t="s">
        <v>28</v>
      </c>
      <c r="C44" s="7">
        <v>3.2</v>
      </c>
      <c r="D44" s="7">
        <v>3.6</v>
      </c>
      <c r="L44" s="7" t="s">
        <v>15</v>
      </c>
      <c r="M44" s="7" t="s">
        <v>28</v>
      </c>
      <c r="N44" s="7">
        <v>3.2</v>
      </c>
      <c r="O44" s="7">
        <v>3.6</v>
      </c>
    </row>
    <row r="45" spans="1:15" x14ac:dyDescent="0.3">
      <c r="A45" s="7" t="s">
        <v>15</v>
      </c>
      <c r="B45" s="7" t="s">
        <v>29</v>
      </c>
      <c r="C45" s="7">
        <v>3.3</v>
      </c>
      <c r="D45" s="7">
        <v>3.9</v>
      </c>
      <c r="L45" s="7" t="s">
        <v>15</v>
      </c>
      <c r="M45" s="7" t="s">
        <v>29</v>
      </c>
      <c r="N45" s="7">
        <v>3.3</v>
      </c>
      <c r="O45" s="7">
        <v>3.9</v>
      </c>
    </row>
    <row r="46" spans="1:15" x14ac:dyDescent="0.3">
      <c r="A46" s="7" t="s">
        <v>15</v>
      </c>
      <c r="B46" s="7" t="s">
        <v>30</v>
      </c>
      <c r="C46" s="7">
        <v>3</v>
      </c>
      <c r="D46" s="7">
        <v>3.5</v>
      </c>
      <c r="L46" s="7" t="s">
        <v>15</v>
      </c>
      <c r="M46" s="7" t="s">
        <v>30</v>
      </c>
      <c r="N46" s="7">
        <v>3</v>
      </c>
      <c r="O46" s="7">
        <v>3.5</v>
      </c>
    </row>
    <row r="47" spans="1:15" x14ac:dyDescent="0.3">
      <c r="A47" s="7" t="s">
        <v>15</v>
      </c>
      <c r="B47" s="7" t="s">
        <v>31</v>
      </c>
      <c r="C47" s="7">
        <v>3.4</v>
      </c>
      <c r="D47" s="7">
        <v>3.8</v>
      </c>
      <c r="L47" s="7" t="s">
        <v>15</v>
      </c>
      <c r="M47" s="7" t="s">
        <v>31</v>
      </c>
      <c r="N47" s="7">
        <v>3.4</v>
      </c>
      <c r="O47" s="7">
        <v>3.8</v>
      </c>
    </row>
    <row r="48" spans="1:15" x14ac:dyDescent="0.3">
      <c r="A48" s="7" t="s">
        <v>15</v>
      </c>
      <c r="B48" s="7" t="s">
        <v>32</v>
      </c>
      <c r="C48" s="7">
        <v>3.5</v>
      </c>
      <c r="D48" s="7">
        <v>4.0999999999999996</v>
      </c>
      <c r="L48" s="7" t="s">
        <v>15</v>
      </c>
      <c r="M48" s="7" t="s">
        <v>32</v>
      </c>
      <c r="N48" s="7">
        <v>3.5</v>
      </c>
      <c r="O48" s="7">
        <v>4.0999999999999996</v>
      </c>
    </row>
    <row r="49" spans="1:15" x14ac:dyDescent="0.3">
      <c r="A49" s="7" t="s">
        <v>15</v>
      </c>
      <c r="B49" s="7" t="s">
        <v>33</v>
      </c>
      <c r="C49" s="7">
        <v>2.8</v>
      </c>
      <c r="D49" s="7">
        <v>4</v>
      </c>
      <c r="L49" s="7" t="s">
        <v>15</v>
      </c>
      <c r="M49" s="7" t="s">
        <v>33</v>
      </c>
      <c r="N49" s="7">
        <v>2.8</v>
      </c>
      <c r="O49" s="7">
        <v>4</v>
      </c>
    </row>
    <row r="50" spans="1:15" x14ac:dyDescent="0.3">
      <c r="A50" s="7" t="s">
        <v>15</v>
      </c>
      <c r="B50" s="7" t="s">
        <v>59</v>
      </c>
      <c r="C50" s="7">
        <v>3</v>
      </c>
      <c r="D50" s="7">
        <v>4.0999999999999996</v>
      </c>
      <c r="L50" s="7" t="s">
        <v>15</v>
      </c>
      <c r="M50" s="7" t="s">
        <v>59</v>
      </c>
      <c r="N50" s="7">
        <v>3</v>
      </c>
      <c r="O50" s="7">
        <v>4.0999999999999996</v>
      </c>
    </row>
    <row r="51" spans="1:15" x14ac:dyDescent="0.3">
      <c r="A51" s="7" t="s">
        <v>15</v>
      </c>
      <c r="B51" s="7" t="s">
        <v>34</v>
      </c>
      <c r="C51" s="7">
        <v>3.1</v>
      </c>
      <c r="D51" s="7">
        <v>4.3</v>
      </c>
      <c r="L51" s="7" t="s">
        <v>15</v>
      </c>
      <c r="M51" s="7" t="s">
        <v>34</v>
      </c>
      <c r="N51" s="7">
        <v>3.1</v>
      </c>
      <c r="O51" s="7">
        <v>4.3</v>
      </c>
    </row>
    <row r="52" spans="1:15" x14ac:dyDescent="0.3">
      <c r="A52" s="7" t="s">
        <v>15</v>
      </c>
      <c r="B52" s="7" t="s">
        <v>35</v>
      </c>
      <c r="C52" s="7">
        <v>2.9</v>
      </c>
      <c r="D52" s="7">
        <v>4.0999999999999996</v>
      </c>
      <c r="L52" s="7" t="s">
        <v>15</v>
      </c>
      <c r="M52" s="7" t="s">
        <v>35</v>
      </c>
      <c r="N52" s="7">
        <v>2.9</v>
      </c>
      <c r="O52" s="7">
        <v>4.0999999999999996</v>
      </c>
    </row>
    <row r="53" spans="1:15" x14ac:dyDescent="0.3">
      <c r="A53" s="7" t="s">
        <v>15</v>
      </c>
      <c r="B53" s="7" t="s">
        <v>60</v>
      </c>
      <c r="C53" s="7">
        <v>3</v>
      </c>
      <c r="D53" s="7">
        <v>4.4000000000000004</v>
      </c>
      <c r="L53" s="7" t="s">
        <v>15</v>
      </c>
      <c r="M53" s="7" t="s">
        <v>60</v>
      </c>
      <c r="N53" s="7">
        <v>3</v>
      </c>
      <c r="O53" s="7">
        <v>4.4000000000000004</v>
      </c>
    </row>
    <row r="54" spans="1:15" x14ac:dyDescent="0.3">
      <c r="A54" s="7" t="s">
        <v>15</v>
      </c>
      <c r="B54" s="7" t="s">
        <v>61</v>
      </c>
      <c r="C54" s="7">
        <v>3.1</v>
      </c>
      <c r="D54" s="7">
        <v>4.5999999999999996</v>
      </c>
      <c r="L54" s="7" t="s">
        <v>15</v>
      </c>
      <c r="M54" s="7" t="s">
        <v>61</v>
      </c>
      <c r="N54" s="7">
        <v>3.1</v>
      </c>
      <c r="O54" s="7">
        <v>4.5999999999999996</v>
      </c>
    </row>
    <row r="55" spans="1:15" x14ac:dyDescent="0.3">
      <c r="A55" s="7" t="s">
        <v>15</v>
      </c>
      <c r="B55" s="7" t="s">
        <v>22</v>
      </c>
      <c r="C55" s="7">
        <v>2.9</v>
      </c>
      <c r="D55" s="7">
        <v>4.3</v>
      </c>
      <c r="L55" s="7" t="s">
        <v>15</v>
      </c>
      <c r="M55" s="7" t="s">
        <v>22</v>
      </c>
      <c r="N55" s="7">
        <v>2.9</v>
      </c>
      <c r="O55" s="7">
        <v>4.3</v>
      </c>
    </row>
    <row r="56" spans="1:15" x14ac:dyDescent="0.3">
      <c r="A56" s="7" t="s">
        <v>15</v>
      </c>
      <c r="B56" s="7" t="s">
        <v>23</v>
      </c>
      <c r="C56" s="7">
        <v>3.1</v>
      </c>
      <c r="D56" s="7">
        <v>4.5</v>
      </c>
      <c r="L56" s="7" t="s">
        <v>15</v>
      </c>
      <c r="M56" s="7" t="s">
        <v>23</v>
      </c>
      <c r="N56" s="7">
        <v>3.1</v>
      </c>
      <c r="O56" s="18">
        <v>4.5</v>
      </c>
    </row>
    <row r="57" spans="1:15" x14ac:dyDescent="0.3">
      <c r="A57" s="7" t="s">
        <v>15</v>
      </c>
      <c r="B57" s="7" t="s">
        <v>24</v>
      </c>
      <c r="C57" s="7">
        <v>3.3</v>
      </c>
      <c r="D57" s="7">
        <v>4.8</v>
      </c>
      <c r="L57" s="7" t="s">
        <v>15</v>
      </c>
      <c r="M57" s="7" t="s">
        <v>24</v>
      </c>
      <c r="N57" s="7">
        <v>3.3</v>
      </c>
      <c r="O57" s="18">
        <v>4.8</v>
      </c>
    </row>
    <row r="58" spans="1:15" x14ac:dyDescent="0.3">
      <c r="A58" s="7" t="s">
        <v>15</v>
      </c>
      <c r="B58" s="7" t="s">
        <v>25</v>
      </c>
      <c r="C58" s="7">
        <v>3.6</v>
      </c>
      <c r="D58" s="7">
        <v>4.4000000000000004</v>
      </c>
      <c r="L58" s="7" t="s">
        <v>15</v>
      </c>
      <c r="M58" s="7" t="s">
        <v>25</v>
      </c>
      <c r="N58" s="7">
        <v>3.6</v>
      </c>
      <c r="O58" s="7">
        <v>4.4000000000000004</v>
      </c>
    </row>
    <row r="59" spans="1:15" x14ac:dyDescent="0.3">
      <c r="A59" s="7" t="s">
        <v>15</v>
      </c>
      <c r="B59" s="7" t="s">
        <v>26</v>
      </c>
      <c r="C59" s="7">
        <v>2.7</v>
      </c>
      <c r="D59" s="7">
        <v>4.5999999999999996</v>
      </c>
      <c r="L59" s="7" t="s">
        <v>15</v>
      </c>
      <c r="M59" s="7" t="s">
        <v>26</v>
      </c>
      <c r="N59" s="7">
        <v>2.7</v>
      </c>
      <c r="O59" s="7">
        <v>4.5999999999999996</v>
      </c>
    </row>
    <row r="60" spans="1:15" x14ac:dyDescent="0.3">
      <c r="A60" s="7" t="s">
        <v>15</v>
      </c>
      <c r="B60" s="7" t="s">
        <v>62</v>
      </c>
      <c r="C60" s="7">
        <v>2.8</v>
      </c>
      <c r="D60" s="7">
        <v>4.8</v>
      </c>
      <c r="L60" s="7" t="s">
        <v>15</v>
      </c>
      <c r="M60" s="7" t="s">
        <v>62</v>
      </c>
      <c r="N60" s="7">
        <v>2.8</v>
      </c>
      <c r="O60" s="7">
        <v>4.8</v>
      </c>
    </row>
    <row r="62" spans="1:15" x14ac:dyDescent="0.3">
      <c r="B62" s="7" t="s">
        <v>18</v>
      </c>
      <c r="D62" s="7">
        <f>SLOPE(D43:D60,C43:C60)</f>
        <v>5.7835820895522465E-2</v>
      </c>
      <c r="M62" s="7" t="s">
        <v>18</v>
      </c>
      <c r="O62" s="6">
        <f>SLOPE(O43:O60,N43:N60)</f>
        <v>-5.5970149253730776E-3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forras</vt:lpstr>
      <vt:lpstr>nyers adatok (2)</vt:lpstr>
      <vt:lpstr>nyers adatok</vt:lpstr>
      <vt:lpstr>nyers</vt:lpstr>
      <vt:lpstr>nyers_v2</vt:lpstr>
      <vt:lpstr>nyers_v2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2022-02-12T09:14:11Z</dcterms:created>
  <dcterms:modified xsi:type="dcterms:W3CDTF">2022-02-12T14:43:05Z</dcterms:modified>
</cp:coreProperties>
</file>